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995" windowWidth="11610" windowHeight="5010"/>
  </bookViews>
  <sheets>
    <sheet name="февр-март" sheetId="4" r:id="rId1"/>
    <sheet name="апрель-декаб " sheetId="6" r:id="rId2"/>
  </sheets>
  <externalReferences>
    <externalReference r:id="rId3"/>
    <externalReference r:id="rId4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1">'апрель-декаб '!$B:$B,'апрель-декаб '!$6:$8</definedName>
    <definedName name="_xlnm.Print_Titles" localSheetId="0">'февр-март'!$B:$B,'февр-март'!$6:$8</definedName>
    <definedName name="_xlnm.Print_Area" localSheetId="1">'апрель-декаб '!$A$1:$N$59</definedName>
    <definedName name="_xlnm.Print_Area" localSheetId="0">'февр-март'!$A$1:$N$60</definedName>
  </definedNames>
  <calcPr calcId="145621"/>
</workbook>
</file>

<file path=xl/calcChain.xml><?xml version="1.0" encoding="utf-8"?>
<calcChain xmlns="http://schemas.openxmlformats.org/spreadsheetml/2006/main">
  <c r="F61" i="6" l="1"/>
  <c r="N59" i="6" l="1"/>
  <c r="M59" i="6"/>
  <c r="L59" i="6"/>
  <c r="K59" i="6"/>
  <c r="J59" i="6"/>
  <c r="I59" i="6"/>
  <c r="H59" i="6"/>
  <c r="G59" i="6"/>
  <c r="F59" i="6"/>
  <c r="E59" i="6"/>
  <c r="A10" i="6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F60" i="4" l="1"/>
  <c r="A56" i="4" l="1"/>
  <c r="N60" i="4" l="1"/>
  <c r="M60" i="4"/>
  <c r="L60" i="4"/>
  <c r="K60" i="4"/>
  <c r="J60" i="4"/>
  <c r="I60" i="4"/>
  <c r="H60" i="4"/>
  <c r="G60" i="4"/>
  <c r="E60" i="4"/>
  <c r="A10" i="4" l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7" i="4" s="1"/>
  <c r="A58" i="4" s="1"/>
  <c r="A59" i="4" s="1"/>
</calcChain>
</file>

<file path=xl/sharedStrings.xml><?xml version="1.0" encoding="utf-8"?>
<sst xmlns="http://schemas.openxmlformats.org/spreadsheetml/2006/main" count="151" uniqueCount="71">
  <si>
    <t>№ п.п.</t>
  </si>
  <si>
    <t>Наименование МО</t>
  </si>
  <si>
    <t xml:space="preserve">Поправочный интегр. коэф-т </t>
  </si>
  <si>
    <t>ВСЕГО, в том числе:</t>
  </si>
  <si>
    <t>ОАО "СК "Даль-Росмед"</t>
  </si>
  <si>
    <t>ЗАО "СК "Спасские ворота - М"</t>
  </si>
  <si>
    <t>ОАО " СК "РОСНО-МС"</t>
  </si>
  <si>
    <t>ООО "РГС - Медицина"</t>
  </si>
  <si>
    <t>Численность застрахован-ных
(чел.)</t>
  </si>
  <si>
    <t>Расчетный объем финансирования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</si>
  <si>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</si>
  <si>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</si>
  <si>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</si>
  <si>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</si>
  <si>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</si>
  <si>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</si>
  <si>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</si>
  <si>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</si>
  <si>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</si>
  <si>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</si>
  <si>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</si>
  <si>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</si>
  <si>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</si>
  <si>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</si>
  <si>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</si>
  <si>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</si>
  <si>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</si>
  <si>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Хабаровская больница ФГБУЗ "ДВОМЦ ФМБА"</t>
  </si>
  <si>
    <t>НУЗ "Отделенческая поликлиника на ст. Хабаровск-1"</t>
  </si>
  <si>
    <t>НУЗ "Дорожная клиническая больница"</t>
  </si>
  <si>
    <t>КГБУЗ "ЦРБ Хабаровского района"</t>
  </si>
  <si>
    <t>КГБУЗ "Бикинская ЦРБ"</t>
  </si>
  <si>
    <t>НУЗ "Узловая поликлиника на ст. Бикин"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</si>
  <si>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</si>
  <si>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</si>
  <si>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</si>
  <si>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</si>
  <si>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</si>
  <si>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</si>
  <si>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</si>
  <si>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</si>
  <si>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</si>
  <si>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"ЦРБ Комсомольского района"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</si>
  <si>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</si>
  <si>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</si>
  <si>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</si>
  <si>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</si>
  <si>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</si>
  <si>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</si>
  <si>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Николаевская больница ФГУ "ДВОМЦ ФМБА"</t>
  </si>
  <si>
    <t>КГБУЗ "ЦРБ района им. П. Осипенко"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</si>
  <si>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</si>
  <si>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</si>
  <si>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</si>
  <si>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</si>
  <si>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КГБУЗ "Ульчская районная больница"  *</t>
  </si>
  <si>
    <t>КГБУЗ "Районная больница района им. Лазо"  *</t>
  </si>
  <si>
    <t>руб.</t>
  </si>
  <si>
    <t>КГБУЗ "Вяземская районная больница"*</t>
  </si>
  <si>
    <t>КГБУЗ "Солнечная районная больница"*</t>
  </si>
  <si>
    <t>Подушевой норматив финасирования 1637,34 руб.с учетом КД (руб./год)</t>
  </si>
  <si>
    <t xml:space="preserve">ГБОУ ВПО ДВГМУ МЗРФ </t>
  </si>
  <si>
    <t>КГБУЗ "РБ №1 с. Богородское"</t>
  </si>
  <si>
    <t>КГБУЗ "РБ №2 п. Де-Кастри"</t>
  </si>
  <si>
    <t xml:space="preserve">КГБУЗ "Князе-Волконская районная больница" </t>
  </si>
  <si>
    <t>период (апрель - декабрь )</t>
  </si>
  <si>
    <t xml:space="preserve">                                   период (февраль-март)</t>
  </si>
  <si>
    <t>Приложение № 6                                                                  к Решению Комиссии по разработке ТП ОМС от  20.04.2015 № 3</t>
  </si>
  <si>
    <t xml:space="preserve">Распределение объемов финансового обеспечения  амбулаторно-поликлинической помощи  по подушевому нормативу между страховыми медицинскими организациями и медицинскими организациями в расчете на месяц </t>
  </si>
  <si>
    <t>Таблица 2.1</t>
  </si>
  <si>
    <t>Таблица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</si>
</sst>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000"/>
    <numFmt numFmtId="165" formatCode="_-* #,##0_р_._-;\-* #,##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1" applyFont="1" applyFill="1" applyAlignment="1">
      <alignment wrapText="1"/>
    </xf>
    <xf numFmtId="0" fontId="3" fillId="0" borderId="2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wrapText="1"/>
    </xf>
    <xf numFmtId="0" fontId="2" fillId="0" borderId="3" xfId="1" applyFont="1" applyFill="1" applyBorder="1" applyAlignment="1">
      <alignment wrapText="1"/>
    </xf>
    <xf numFmtId="165" fontId="2" fillId="0" borderId="2" xfId="2" applyNumberFormat="1" applyFont="1" applyFill="1" applyBorder="1" applyAlignment="1">
      <alignment horizontal="center" wrapText="1"/>
    </xf>
    <xf numFmtId="0" fontId="2" fillId="0" borderId="2" xfId="1" applyFont="1" applyFill="1" applyBorder="1" applyAlignment="1">
      <alignment wrapText="1"/>
    </xf>
    <xf numFmtId="165" fontId="2" fillId="0" borderId="3" xfId="2" applyNumberFormat="1" applyFont="1" applyFill="1" applyBorder="1" applyAlignment="1">
      <alignment horizontal="center" wrapText="1"/>
    </xf>
    <xf numFmtId="43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wrapText="1"/>
    </xf>
    <xf numFmtId="43" fontId="4" fillId="0" borderId="4" xfId="2" applyNumberFormat="1" applyFont="1" applyFill="1" applyBorder="1" applyAlignment="1">
      <alignment wrapText="1"/>
    </xf>
    <xf numFmtId="165" fontId="4" fillId="0" borderId="4" xfId="2" applyNumberFormat="1" applyFont="1" applyFill="1" applyBorder="1" applyAlignment="1">
      <alignment wrapText="1"/>
    </xf>
    <xf numFmtId="0" fontId="4" fillId="0" borderId="0" xfId="1" applyFont="1" applyFill="1" applyAlignment="1">
      <alignment wrapText="1"/>
    </xf>
    <xf numFmtId="43" fontId="2" fillId="0" borderId="0" xfId="2" applyFont="1" applyFill="1" applyBorder="1" applyAlignment="1">
      <alignment wrapText="1"/>
    </xf>
    <xf numFmtId="165" fontId="2" fillId="0" borderId="0" xfId="1" applyNumberFormat="1" applyFont="1" applyFill="1" applyAlignment="1">
      <alignment horizontal="center" wrapText="1"/>
    </xf>
    <xf numFmtId="0" fontId="2" fillId="0" borderId="0" xfId="0" applyFont="1" applyAlignment="1">
      <alignment wrapText="1"/>
    </xf>
    <xf numFmtId="43" fontId="2" fillId="0" borderId="3" xfId="2" applyNumberFormat="1" applyFont="1" applyFill="1" applyBorder="1" applyAlignment="1">
      <alignment wrapText="1"/>
    </xf>
    <xf numFmtId="164" fontId="2" fillId="0" borderId="3" xfId="1" applyNumberFormat="1" applyFont="1" applyFill="1" applyBorder="1" applyAlignment="1">
      <alignment horizontal="center" wrapText="1"/>
    </xf>
    <xf numFmtId="165" fontId="2" fillId="0" borderId="2" xfId="2" applyNumberFormat="1" applyFont="1" applyFill="1" applyBorder="1" applyAlignment="1">
      <alignment wrapText="1"/>
    </xf>
    <xf numFmtId="43" fontId="2" fillId="0" borderId="2" xfId="1" applyNumberFormat="1" applyFont="1" applyFill="1" applyBorder="1" applyAlignment="1">
      <alignment wrapText="1"/>
    </xf>
    <xf numFmtId="165" fontId="2" fillId="0" borderId="3" xfId="2" applyNumberFormat="1" applyFont="1" applyFill="1" applyBorder="1" applyAlignment="1">
      <alignment wrapText="1"/>
    </xf>
    <xf numFmtId="43" fontId="4" fillId="0" borderId="2" xfId="2" applyFont="1" applyFill="1" applyBorder="1" applyAlignment="1">
      <alignment wrapText="1"/>
    </xf>
    <xf numFmtId="164" fontId="4" fillId="0" borderId="2" xfId="1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right" wrapText="1"/>
    </xf>
    <xf numFmtId="0" fontId="2" fillId="0" borderId="0" xfId="1" applyFont="1" applyFill="1" applyAlignment="1">
      <alignment horizontal="right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horizontal="right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wrapText="1"/>
    </xf>
    <xf numFmtId="43" fontId="2" fillId="2" borderId="3" xfId="2" applyNumberFormat="1" applyFont="1" applyFill="1" applyBorder="1" applyAlignment="1">
      <alignment wrapText="1"/>
    </xf>
    <xf numFmtId="165" fontId="2" fillId="2" borderId="3" xfId="2" applyNumberFormat="1" applyFont="1" applyFill="1" applyBorder="1" applyAlignment="1">
      <alignment wrapText="1"/>
    </xf>
    <xf numFmtId="43" fontId="2" fillId="2" borderId="2" xfId="1" applyNumberFormat="1" applyFont="1" applyFill="1" applyBorder="1" applyAlignment="1">
      <alignment wrapText="1"/>
    </xf>
    <xf numFmtId="165" fontId="2" fillId="2" borderId="3" xfId="2" applyNumberFormat="1" applyFont="1" applyFill="1" applyBorder="1" applyAlignment="1">
      <alignment horizontal="center" wrapText="1"/>
    </xf>
    <xf numFmtId="0" fontId="2" fillId="2" borderId="0" xfId="1" applyFont="1" applyFill="1" applyAlignment="1">
      <alignment wrapText="1"/>
    </xf>
    <xf numFmtId="165" fontId="2" fillId="2" borderId="0" xfId="1" applyNumberFormat="1" applyFont="1" applyFill="1" applyAlignment="1">
      <alignment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43" fontId="2" fillId="0" borderId="0" xfId="1" applyNumberFormat="1" applyFont="1" applyFill="1" applyAlignment="1">
      <alignment horizontal="center" wrapText="1"/>
    </xf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</cellXfs>
  <cellStyles count="38">
    <cellStyle name="Обычный" xfId="0" builtinId="0"/>
    <cellStyle name="Обычный 2" xfId="3"/>
    <cellStyle name="Обычный 2 2" xfId="4"/>
    <cellStyle name="Обычный 3" xfId="1"/>
    <cellStyle name="Обычный 3 2" xfId="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8;&#1072;&#1088;&#1080;&#1092;&#1099;%202012\2015\&#1055;&#1077;&#1088;&#1077;&#1088;&#1072;&#1089;&#1095;&#1077;&#1090;%20&#1040;&#1055;&#1055;%20&#1092;&#1077;&#1074;&#1088;&#1072;&#1083;&#1100;\&#1055;&#1077;&#1088;&#1077;&#1088;&#1072;&#1089;&#1095;&#1077;&#1090;%20&#1040;&#1055;&#1055;%20&#1084;&#1072;&#1088;&#1090;%20&#1086;&#1090;%20&#1052;&#104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АПП подуш.(по СМО+Ульчи)"/>
      <sheetName val="АПП подуш.( все)"/>
      <sheetName val="АПП подуш.( вар 01.04)"/>
      <sheetName val="АПП подуш.( вар директору)"/>
      <sheetName val="АПП подуш.( вар 01.04-2)"/>
      <sheetName val="АПП подуш.( все) (2)"/>
      <sheetName val="СВОД (Ирин)"/>
      <sheetName val="Лист2"/>
    </sheetNames>
    <sheetDataSet>
      <sheetData sheetId="0"/>
      <sheetData sheetId="1">
        <row r="70">
          <cell r="BP70">
            <v>272458878.63999993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63"/>
  <sheetViews>
    <sheetView tabSelected="1" zoomScaleNormal="100" zoomScaleSheetLayoutView="85" workbookViewId="0">
      <pane xSplit="2" ySplit="8" topLeftCell="C9" activePane="bottomRight" state="frozen"/>
      <selection pane="topRight" activeCell="C1" sqref="C1"/>
      <selection pane="bottomLeft" activeCell="A8" sqref="A8"/>
      <selection pane="bottomRight" activeCell="N2" sqref="N2"/>
    </sheetView>
  </sheetViews>
  <sheetFormatPr defaultColWidth="9.140625" defaultRowHeight="15.75" x14ac:dyDescent="0.25"/>
  <cols>
    <col min="1" max="1" width="5.42578125" style="1" customWidth="1"/>
    <col min="2" max="2" width="41.42578125" style="1" customWidth="1"/>
    <col min="3" max="3" width="16" style="1" customWidth="1"/>
    <col min="4" max="4" width="15" style="9" customWidth="1"/>
    <col min="5" max="5" width="14" style="9" customWidth="1"/>
    <col min="6" max="6" width="19" style="1" customWidth="1"/>
    <col min="7" max="7" width="15.28515625" style="1" customWidth="1"/>
    <col min="8" max="8" width="19.5703125" style="1" customWidth="1"/>
    <col min="9" max="9" width="13.85546875" style="1" customWidth="1"/>
    <col min="10" max="10" width="18.42578125" style="1" customWidth="1"/>
    <col min="11" max="11" width="16" style="1" customWidth="1"/>
    <col min="12" max="12" width="18.5703125" style="1" customWidth="1"/>
    <col min="13" max="13" width="14.42578125" style="1" customWidth="1"/>
    <col min="14" max="14" width="17.85546875" style="1" customWidth="1"/>
    <col min="15" max="15" width="9.140625" style="1"/>
    <col min="16" max="16" width="10.85546875" style="1" customWidth="1"/>
    <col min="17" max="16384" width="9.140625" style="1"/>
  </cols>
  <sheetData>
    <row r="1" spans="1:16" ht="64.5" customHeight="1" x14ac:dyDescent="0.25">
      <c r="M1" s="49" t="s">
        <v>67</v>
      </c>
      <c r="N1" s="49"/>
    </row>
    <row r="2" spans="1:16" ht="26.45" customHeight="1" x14ac:dyDescent="0.25">
      <c r="M2" s="34"/>
      <c r="N2" s="34" t="s">
        <v>69</v>
      </c>
    </row>
    <row r="3" spans="1:16" s="20" customFormat="1" ht="38.25" customHeight="1" x14ac:dyDescent="0.25">
      <c r="B3" s="50" t="s">
        <v>68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16" s="20" customFormat="1" x14ac:dyDescent="0.25">
      <c r="B4" s="50" t="s">
        <v>66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32"/>
    </row>
    <row r="5" spans="1:16" x14ac:dyDescent="0.25">
      <c r="H5" s="29"/>
      <c r="N5" s="28" t="s">
        <v>57</v>
      </c>
    </row>
    <row r="6" spans="1:16" s="9" customFormat="1" ht="35.25" customHeight="1" x14ac:dyDescent="0.25">
      <c r="A6" s="51" t="s">
        <v>0</v>
      </c>
      <c r="B6" s="53" t="s">
        <v>1</v>
      </c>
      <c r="C6" s="54" t="s">
        <v>60</v>
      </c>
      <c r="D6" s="54" t="s">
        <v>2</v>
      </c>
      <c r="E6" s="48" t="s">
        <v>3</v>
      </c>
      <c r="F6" s="48"/>
      <c r="G6" s="48" t="s">
        <v>4</v>
      </c>
      <c r="H6" s="48"/>
      <c r="I6" s="48" t="s">
        <v>5</v>
      </c>
      <c r="J6" s="48"/>
      <c r="K6" s="48" t="s">
        <v>6</v>
      </c>
      <c r="L6" s="48"/>
      <c r="M6" s="48" t="s">
        <v>7</v>
      </c>
      <c r="N6" s="48"/>
    </row>
    <row r="7" spans="1:16" s="10" customFormat="1" ht="68.25" customHeight="1" x14ac:dyDescent="0.25">
      <c r="A7" s="52"/>
      <c r="B7" s="53"/>
      <c r="C7" s="54"/>
      <c r="D7" s="54"/>
      <c r="E7" s="2" t="s">
        <v>8</v>
      </c>
      <c r="F7" s="2" t="s">
        <v>9</v>
      </c>
      <c r="G7" s="2" t="s">
        <v>8</v>
      </c>
      <c r="H7" s="2" t="s">
        <v>9</v>
      </c>
      <c r="I7" s="2" t="s">
        <v>8</v>
      </c>
      <c r="J7" s="2" t="s">
        <v>9</v>
      </c>
      <c r="K7" s="2" t="s">
        <v>8</v>
      </c>
      <c r="L7" s="2" t="s">
        <v>9</v>
      </c>
      <c r="M7" s="2" t="s">
        <v>8</v>
      </c>
      <c r="N7" s="2" t="s">
        <v>9</v>
      </c>
    </row>
    <row r="8" spans="1:16" s="12" customFormat="1" ht="21" hidden="1" customHeight="1" x14ac:dyDescent="0.3">
      <c r="A8" s="3"/>
      <c r="B8" s="2">
        <v>1</v>
      </c>
      <c r="C8" s="11">
        <v>3</v>
      </c>
      <c r="D8" s="2">
        <v>5</v>
      </c>
      <c r="E8" s="2"/>
      <c r="F8" s="3"/>
      <c r="G8" s="3"/>
      <c r="H8" s="3"/>
      <c r="I8" s="3"/>
      <c r="J8" s="3"/>
      <c r="K8" s="3"/>
      <c r="L8" s="3"/>
      <c r="M8" s="3"/>
      <c r="N8" s="3"/>
    </row>
    <row r="9" spans="1:16" ht="31.5" x14ac:dyDescent="0.25">
      <c r="A9" s="30">
        <v>1</v>
      </c>
      <c r="B9" s="4" t="s">
        <v>10</v>
      </c>
      <c r="C9" s="21">
        <v>2292.2759999999998</v>
      </c>
      <c r="D9" s="22">
        <v>0.57642000000000004</v>
      </c>
      <c r="E9" s="23">
        <v>65674</v>
      </c>
      <c r="F9" s="24">
        <v>7231329.8399999999</v>
      </c>
      <c r="G9" s="5">
        <v>34628</v>
      </c>
      <c r="H9" s="24">
        <v>3812870.99</v>
      </c>
      <c r="I9" s="5">
        <v>1424</v>
      </c>
      <c r="J9" s="24">
        <v>156795.9</v>
      </c>
      <c r="K9" s="5">
        <v>22403</v>
      </c>
      <c r="L9" s="24">
        <v>2466782.63</v>
      </c>
      <c r="M9" s="5">
        <v>7219</v>
      </c>
      <c r="N9" s="24">
        <v>794880.32</v>
      </c>
      <c r="P9" s="33"/>
    </row>
    <row r="10" spans="1:16" ht="21.75" customHeight="1" x14ac:dyDescent="0.25">
      <c r="A10" s="31">
        <f>A9+1</f>
        <v>2</v>
      </c>
      <c r="B10" s="6" t="s">
        <v>11</v>
      </c>
      <c r="C10" s="21">
        <v>2292.2759999999998</v>
      </c>
      <c r="D10" s="22">
        <v>0.54035999999999995</v>
      </c>
      <c r="E10" s="23">
        <v>37818</v>
      </c>
      <c r="F10" s="24">
        <v>3903618.89</v>
      </c>
      <c r="G10" s="5">
        <v>23576</v>
      </c>
      <c r="H10" s="24">
        <v>2433542.73</v>
      </c>
      <c r="I10" s="5">
        <v>702</v>
      </c>
      <c r="J10" s="24">
        <v>72461.27</v>
      </c>
      <c r="K10" s="5">
        <v>10517</v>
      </c>
      <c r="L10" s="24">
        <v>1085577.24</v>
      </c>
      <c r="M10" s="5">
        <v>3023</v>
      </c>
      <c r="N10" s="24">
        <v>312037.65000000002</v>
      </c>
      <c r="P10" s="33"/>
    </row>
    <row r="11" spans="1:16" ht="33.75" customHeight="1" x14ac:dyDescent="0.25">
      <c r="A11" s="31">
        <f t="shared" ref="A11:A59" si="0">A10+1</f>
        <v>3</v>
      </c>
      <c r="B11" s="6" t="s">
        <v>12</v>
      </c>
      <c r="C11" s="21">
        <v>2292.2759999999998</v>
      </c>
      <c r="D11" s="22">
        <v>0.58444000000000007</v>
      </c>
      <c r="E11" s="25">
        <v>54013</v>
      </c>
      <c r="F11" s="24">
        <v>6030091.3700000001</v>
      </c>
      <c r="G11" s="7">
        <v>34859</v>
      </c>
      <c r="H11" s="24">
        <v>3891710.43</v>
      </c>
      <c r="I11" s="7">
        <v>831</v>
      </c>
      <c r="J11" s="24">
        <v>92774.07</v>
      </c>
      <c r="K11" s="7">
        <v>14354</v>
      </c>
      <c r="L11" s="24">
        <v>1602501.83</v>
      </c>
      <c r="M11" s="7">
        <v>3969</v>
      </c>
      <c r="N11" s="24">
        <v>443105.04</v>
      </c>
      <c r="P11" s="33"/>
    </row>
    <row r="12" spans="1:16" x14ac:dyDescent="0.25">
      <c r="A12" s="31">
        <f t="shared" si="0"/>
        <v>4</v>
      </c>
      <c r="B12" s="6" t="s">
        <v>13</v>
      </c>
      <c r="C12" s="21">
        <v>2292.2759999999998</v>
      </c>
      <c r="D12" s="22">
        <v>1.38618</v>
      </c>
      <c r="E12" s="25">
        <v>27972</v>
      </c>
      <c r="F12" s="24">
        <v>7406769.1600000001</v>
      </c>
      <c r="G12" s="7">
        <v>15688</v>
      </c>
      <c r="H12" s="24">
        <v>4154061.01</v>
      </c>
      <c r="I12" s="7">
        <v>718</v>
      </c>
      <c r="J12" s="24">
        <v>190120.84</v>
      </c>
      <c r="K12" s="7">
        <v>6780</v>
      </c>
      <c r="L12" s="24">
        <v>1795291.54</v>
      </c>
      <c r="M12" s="7">
        <v>4786</v>
      </c>
      <c r="N12" s="24">
        <v>1267295.77</v>
      </c>
      <c r="P12" s="33"/>
    </row>
    <row r="13" spans="1:16" x14ac:dyDescent="0.25">
      <c r="A13" s="31">
        <f t="shared" si="0"/>
        <v>5</v>
      </c>
      <c r="B13" s="6" t="s">
        <v>14</v>
      </c>
      <c r="C13" s="21">
        <v>2292.2759999999998</v>
      </c>
      <c r="D13" s="22">
        <v>1.38269</v>
      </c>
      <c r="E13" s="25">
        <v>18729</v>
      </c>
      <c r="F13" s="24">
        <v>4946808.21</v>
      </c>
      <c r="G13" s="7">
        <v>13640</v>
      </c>
      <c r="H13" s="24">
        <v>3602673.07</v>
      </c>
      <c r="I13" s="7">
        <v>310</v>
      </c>
      <c r="J13" s="24">
        <v>81878.929999999993</v>
      </c>
      <c r="K13" s="7">
        <v>3660</v>
      </c>
      <c r="L13" s="24">
        <v>966699.67</v>
      </c>
      <c r="M13" s="7">
        <v>1119</v>
      </c>
      <c r="N13" s="24">
        <v>295556.53999999998</v>
      </c>
      <c r="P13" s="33"/>
    </row>
    <row r="14" spans="1:16" x14ac:dyDescent="0.25">
      <c r="A14" s="31">
        <f t="shared" si="0"/>
        <v>6</v>
      </c>
      <c r="B14" s="6" t="s">
        <v>15</v>
      </c>
      <c r="C14" s="21">
        <v>2292.2759999999998</v>
      </c>
      <c r="D14" s="22">
        <v>1.00125</v>
      </c>
      <c r="E14" s="25">
        <v>89758</v>
      </c>
      <c r="F14" s="24">
        <v>17167274.729999997</v>
      </c>
      <c r="G14" s="7">
        <v>46220</v>
      </c>
      <c r="H14" s="24">
        <v>8840119.4100000001</v>
      </c>
      <c r="I14" s="7">
        <v>2076</v>
      </c>
      <c r="J14" s="24">
        <v>397059.45</v>
      </c>
      <c r="K14" s="7">
        <v>15942</v>
      </c>
      <c r="L14" s="24">
        <v>3049095.28</v>
      </c>
      <c r="M14" s="7">
        <v>25520</v>
      </c>
      <c r="N14" s="24">
        <v>4881000.59</v>
      </c>
      <c r="P14" s="33"/>
    </row>
    <row r="15" spans="1:16" x14ac:dyDescent="0.25">
      <c r="A15" s="31">
        <f t="shared" si="0"/>
        <v>7</v>
      </c>
      <c r="B15" s="6" t="s">
        <v>16</v>
      </c>
      <c r="C15" s="21">
        <v>2292.2759999999998</v>
      </c>
      <c r="D15" s="22">
        <v>1.1843700000000001</v>
      </c>
      <c r="E15" s="25">
        <v>22921</v>
      </c>
      <c r="F15" s="24">
        <v>5185690.83</v>
      </c>
      <c r="G15" s="7">
        <v>14839</v>
      </c>
      <c r="H15" s="24">
        <v>3357203.71</v>
      </c>
      <c r="I15" s="7">
        <v>398</v>
      </c>
      <c r="J15" s="24">
        <v>90044.28</v>
      </c>
      <c r="K15" s="7">
        <v>3175</v>
      </c>
      <c r="L15" s="24">
        <v>718318.07</v>
      </c>
      <c r="M15" s="7">
        <v>4509</v>
      </c>
      <c r="N15" s="24">
        <v>1020124.77</v>
      </c>
      <c r="P15" s="33"/>
    </row>
    <row r="16" spans="1:16" x14ac:dyDescent="0.25">
      <c r="A16" s="31">
        <f t="shared" si="0"/>
        <v>8</v>
      </c>
      <c r="B16" s="6" t="s">
        <v>17</v>
      </c>
      <c r="C16" s="21">
        <v>2292.2759999999998</v>
      </c>
      <c r="D16" s="22">
        <v>0.63307999999999998</v>
      </c>
      <c r="E16" s="25">
        <v>45130</v>
      </c>
      <c r="F16" s="24">
        <v>5457699.1100000003</v>
      </c>
      <c r="G16" s="7">
        <v>30223</v>
      </c>
      <c r="H16" s="24">
        <v>3654953.25</v>
      </c>
      <c r="I16" s="7">
        <v>851</v>
      </c>
      <c r="J16" s="24">
        <v>102913.85</v>
      </c>
      <c r="K16" s="7">
        <v>9283</v>
      </c>
      <c r="L16" s="24">
        <v>1122619.56</v>
      </c>
      <c r="M16" s="7">
        <v>4773</v>
      </c>
      <c r="N16" s="24">
        <v>577212.44999999995</v>
      </c>
      <c r="P16" s="33"/>
    </row>
    <row r="17" spans="1:16" ht="33.75" customHeight="1" x14ac:dyDescent="0.25">
      <c r="A17" s="31">
        <f t="shared" si="0"/>
        <v>9</v>
      </c>
      <c r="B17" s="6" t="s">
        <v>18</v>
      </c>
      <c r="C17" s="21">
        <v>2292.2759999999998</v>
      </c>
      <c r="D17" s="22">
        <v>2.3508414999999996</v>
      </c>
      <c r="E17" s="25">
        <v>16708</v>
      </c>
      <c r="F17" s="24">
        <v>7502974.6100000013</v>
      </c>
      <c r="G17" s="7">
        <v>9704</v>
      </c>
      <c r="H17" s="24">
        <v>4357724.78</v>
      </c>
      <c r="I17" s="7">
        <v>468</v>
      </c>
      <c r="J17" s="24">
        <v>210162.32</v>
      </c>
      <c r="K17" s="7">
        <v>4751</v>
      </c>
      <c r="L17" s="24">
        <v>2133506.85</v>
      </c>
      <c r="M17" s="7">
        <v>1785</v>
      </c>
      <c r="N17" s="24">
        <v>801580.66</v>
      </c>
      <c r="P17" s="33"/>
    </row>
    <row r="18" spans="1:16" ht="31.5" x14ac:dyDescent="0.25">
      <c r="A18" s="31">
        <f t="shared" si="0"/>
        <v>10</v>
      </c>
      <c r="B18" s="6" t="s">
        <v>19</v>
      </c>
      <c r="C18" s="21">
        <v>2292.2759999999998</v>
      </c>
      <c r="D18" s="22">
        <v>2.3974279999999997</v>
      </c>
      <c r="E18" s="25">
        <v>16542</v>
      </c>
      <c r="F18" s="24">
        <v>7575638.6499999994</v>
      </c>
      <c r="G18" s="7">
        <v>12963</v>
      </c>
      <c r="H18" s="24">
        <v>5936585.8899999997</v>
      </c>
      <c r="I18" s="7">
        <v>234</v>
      </c>
      <c r="J18" s="24">
        <v>107163.55</v>
      </c>
      <c r="K18" s="7">
        <v>1925</v>
      </c>
      <c r="L18" s="24">
        <v>881580.49</v>
      </c>
      <c r="M18" s="7">
        <v>1420</v>
      </c>
      <c r="N18" s="24">
        <v>650308.72</v>
      </c>
      <c r="P18" s="33"/>
    </row>
    <row r="19" spans="1:16" ht="30" customHeight="1" x14ac:dyDescent="0.25">
      <c r="A19" s="31">
        <f t="shared" si="0"/>
        <v>11</v>
      </c>
      <c r="B19" s="6" t="s">
        <v>20</v>
      </c>
      <c r="C19" s="21">
        <v>2292.2759999999998</v>
      </c>
      <c r="D19" s="22">
        <v>1.8574400000000002</v>
      </c>
      <c r="E19" s="25">
        <v>16241</v>
      </c>
      <c r="F19" s="24">
        <v>5762530.2999999998</v>
      </c>
      <c r="G19" s="7">
        <v>11097</v>
      </c>
      <c r="H19" s="24">
        <v>3937368.31</v>
      </c>
      <c r="I19" s="7">
        <v>447</v>
      </c>
      <c r="J19" s="24">
        <v>158601.75</v>
      </c>
      <c r="K19" s="7">
        <v>2605</v>
      </c>
      <c r="L19" s="24">
        <v>924289.85</v>
      </c>
      <c r="M19" s="7">
        <v>2092</v>
      </c>
      <c r="N19" s="24">
        <v>742270.39</v>
      </c>
      <c r="P19" s="33"/>
    </row>
    <row r="20" spans="1:16" ht="30" customHeight="1" x14ac:dyDescent="0.25">
      <c r="A20" s="31">
        <f t="shared" si="0"/>
        <v>12</v>
      </c>
      <c r="B20" s="6" t="s">
        <v>21</v>
      </c>
      <c r="C20" s="21">
        <v>2292.2759999999998</v>
      </c>
      <c r="D20" s="22">
        <v>2.1652199999999997</v>
      </c>
      <c r="E20" s="25">
        <v>14445</v>
      </c>
      <c r="F20" s="24">
        <v>5974550.5099999998</v>
      </c>
      <c r="G20" s="7">
        <v>9928</v>
      </c>
      <c r="H20" s="24">
        <v>4106288.51</v>
      </c>
      <c r="I20" s="7">
        <v>242</v>
      </c>
      <c r="J20" s="24">
        <v>100092.85</v>
      </c>
      <c r="K20" s="7">
        <v>2977</v>
      </c>
      <c r="L20" s="24">
        <v>1231307.5</v>
      </c>
      <c r="M20" s="7">
        <v>1298</v>
      </c>
      <c r="N20" s="24">
        <v>536861.65</v>
      </c>
      <c r="P20" s="33"/>
    </row>
    <row r="21" spans="1:16" ht="30" customHeight="1" x14ac:dyDescent="0.25">
      <c r="A21" s="31">
        <f t="shared" si="0"/>
        <v>13</v>
      </c>
      <c r="B21" s="6" t="s">
        <v>22</v>
      </c>
      <c r="C21" s="21">
        <v>2292.2759999999998</v>
      </c>
      <c r="D21" s="22">
        <v>0.74</v>
      </c>
      <c r="E21" s="25">
        <v>59070</v>
      </c>
      <c r="F21" s="24">
        <v>8349959.1799999997</v>
      </c>
      <c r="G21" s="7">
        <v>38551</v>
      </c>
      <c r="H21" s="24">
        <v>5449454.4800000004</v>
      </c>
      <c r="I21" s="7">
        <v>889</v>
      </c>
      <c r="J21" s="24">
        <v>125666.39</v>
      </c>
      <c r="K21" s="7">
        <v>13615</v>
      </c>
      <c r="L21" s="24">
        <v>1924575.83</v>
      </c>
      <c r="M21" s="7">
        <v>6015</v>
      </c>
      <c r="N21" s="24">
        <v>850262.48</v>
      </c>
      <c r="P21" s="33"/>
    </row>
    <row r="22" spans="1:16" ht="31.5" x14ac:dyDescent="0.25">
      <c r="A22" s="31">
        <f t="shared" si="0"/>
        <v>14</v>
      </c>
      <c r="B22" s="6" t="s">
        <v>23</v>
      </c>
      <c r="C22" s="21">
        <v>2292.2759999999998</v>
      </c>
      <c r="D22" s="22">
        <v>2.0499999999999998</v>
      </c>
      <c r="E22" s="25">
        <v>8647</v>
      </c>
      <c r="F22" s="24">
        <v>3386140.5500000003</v>
      </c>
      <c r="G22" s="7">
        <v>6150</v>
      </c>
      <c r="H22" s="24">
        <v>2408322.4700000002</v>
      </c>
      <c r="I22" s="7">
        <v>161</v>
      </c>
      <c r="J22" s="24">
        <v>63047.14</v>
      </c>
      <c r="K22" s="7">
        <v>1715</v>
      </c>
      <c r="L22" s="24">
        <v>671589.11</v>
      </c>
      <c r="M22" s="7">
        <v>621</v>
      </c>
      <c r="N22" s="24">
        <v>243181.83</v>
      </c>
      <c r="P22" s="33"/>
    </row>
    <row r="23" spans="1:16" ht="31.5" x14ac:dyDescent="0.25">
      <c r="A23" s="31">
        <f t="shared" si="0"/>
        <v>15</v>
      </c>
      <c r="B23" s="6" t="s">
        <v>24</v>
      </c>
      <c r="C23" s="21">
        <v>2292.2759999999998</v>
      </c>
      <c r="D23" s="22">
        <v>2.0499999999999998</v>
      </c>
      <c r="E23" s="25">
        <v>23542</v>
      </c>
      <c r="F23" s="24">
        <v>9218980.1099999994</v>
      </c>
      <c r="G23" s="7">
        <v>13384</v>
      </c>
      <c r="H23" s="24">
        <v>5241136.26</v>
      </c>
      <c r="I23" s="7">
        <v>453</v>
      </c>
      <c r="J23" s="24">
        <v>177393.51</v>
      </c>
      <c r="K23" s="7">
        <v>2491</v>
      </c>
      <c r="L23" s="24">
        <v>975468.5</v>
      </c>
      <c r="M23" s="7">
        <v>7214</v>
      </c>
      <c r="N23" s="24">
        <v>2824981.84</v>
      </c>
      <c r="P23" s="33"/>
    </row>
    <row r="24" spans="1:16" x14ac:dyDescent="0.25">
      <c r="A24" s="31">
        <f t="shared" si="0"/>
        <v>16</v>
      </c>
      <c r="B24" s="6" t="s">
        <v>25</v>
      </c>
      <c r="C24" s="21">
        <v>2292.2759999999998</v>
      </c>
      <c r="D24" s="22">
        <v>0.81</v>
      </c>
      <c r="E24" s="25">
        <v>3801</v>
      </c>
      <c r="F24" s="24">
        <v>588123.52</v>
      </c>
      <c r="G24" s="7">
        <v>2308</v>
      </c>
      <c r="H24" s="24">
        <v>357113.68</v>
      </c>
      <c r="I24" s="7">
        <v>74</v>
      </c>
      <c r="J24" s="24">
        <v>11449.92</v>
      </c>
      <c r="K24" s="7">
        <v>938</v>
      </c>
      <c r="L24" s="24">
        <v>145135.45000000001</v>
      </c>
      <c r="M24" s="7">
        <v>481</v>
      </c>
      <c r="N24" s="24">
        <v>74424.47</v>
      </c>
      <c r="P24" s="33"/>
    </row>
    <row r="25" spans="1:16" ht="31.5" x14ac:dyDescent="0.25">
      <c r="A25" s="31">
        <f t="shared" si="0"/>
        <v>17</v>
      </c>
      <c r="B25" s="6" t="s">
        <v>26</v>
      </c>
      <c r="C25" s="21">
        <v>2292.2759999999998</v>
      </c>
      <c r="D25" s="22">
        <v>0.63749999999999996</v>
      </c>
      <c r="E25" s="25">
        <v>4796</v>
      </c>
      <c r="F25" s="24">
        <v>584043.27</v>
      </c>
      <c r="G25" s="7">
        <v>2538</v>
      </c>
      <c r="H25" s="24">
        <v>309070.44</v>
      </c>
      <c r="I25" s="7">
        <v>84</v>
      </c>
      <c r="J25" s="24">
        <v>10229.280000000001</v>
      </c>
      <c r="K25" s="7">
        <v>1535</v>
      </c>
      <c r="L25" s="24">
        <v>186927.94</v>
      </c>
      <c r="M25" s="7">
        <v>639</v>
      </c>
      <c r="N25" s="24">
        <v>77815.61</v>
      </c>
      <c r="P25" s="33"/>
    </row>
    <row r="26" spans="1:16" ht="31.5" x14ac:dyDescent="0.25">
      <c r="A26" s="31">
        <f t="shared" si="0"/>
        <v>18</v>
      </c>
      <c r="B26" s="6" t="s">
        <v>27</v>
      </c>
      <c r="C26" s="21">
        <v>2292.2759999999998</v>
      </c>
      <c r="D26" s="22">
        <v>0.65</v>
      </c>
      <c r="E26" s="25">
        <v>2068</v>
      </c>
      <c r="F26" s="24">
        <v>256773.11</v>
      </c>
      <c r="G26" s="7">
        <v>1036</v>
      </c>
      <c r="H26" s="24">
        <v>128634.89</v>
      </c>
      <c r="I26" s="7">
        <v>37</v>
      </c>
      <c r="J26" s="24">
        <v>4594.1000000000004</v>
      </c>
      <c r="K26" s="7">
        <v>562</v>
      </c>
      <c r="L26" s="24">
        <v>69780.7</v>
      </c>
      <c r="M26" s="7">
        <v>433</v>
      </c>
      <c r="N26" s="24">
        <v>53763.42</v>
      </c>
      <c r="P26" s="33"/>
    </row>
    <row r="27" spans="1:16" ht="24.75" customHeight="1" x14ac:dyDescent="0.25">
      <c r="A27" s="31">
        <f t="shared" si="0"/>
        <v>19</v>
      </c>
      <c r="B27" s="6" t="s">
        <v>61</v>
      </c>
      <c r="C27" s="21">
        <v>2292.2759999999998</v>
      </c>
      <c r="D27" s="22">
        <v>0.71</v>
      </c>
      <c r="E27" s="25">
        <v>3676</v>
      </c>
      <c r="F27" s="24">
        <v>498562.39</v>
      </c>
      <c r="G27" s="7">
        <v>1162</v>
      </c>
      <c r="H27" s="24">
        <v>157597.79999999999</v>
      </c>
      <c r="I27" s="7">
        <v>38</v>
      </c>
      <c r="J27" s="24">
        <v>5153.8</v>
      </c>
      <c r="K27" s="7">
        <v>2310</v>
      </c>
      <c r="L27" s="24">
        <v>313296.82</v>
      </c>
      <c r="M27" s="7">
        <v>166</v>
      </c>
      <c r="N27" s="24">
        <v>22513.97</v>
      </c>
      <c r="P27" s="33"/>
    </row>
    <row r="28" spans="1:16" ht="31.5" x14ac:dyDescent="0.25">
      <c r="A28" s="31">
        <f t="shared" si="0"/>
        <v>20</v>
      </c>
      <c r="B28" s="6" t="s">
        <v>28</v>
      </c>
      <c r="C28" s="21">
        <v>2292.2759999999998</v>
      </c>
      <c r="D28" s="22">
        <v>0.74072000000000005</v>
      </c>
      <c r="E28" s="25">
        <v>24501</v>
      </c>
      <c r="F28" s="24">
        <v>3466758.13</v>
      </c>
      <c r="G28" s="7">
        <v>13469</v>
      </c>
      <c r="H28" s="24">
        <v>1905790.18</v>
      </c>
      <c r="I28" s="7">
        <v>353</v>
      </c>
      <c r="J28" s="24">
        <v>49947.58</v>
      </c>
      <c r="K28" s="7">
        <v>8636</v>
      </c>
      <c r="L28" s="24">
        <v>1221946.99</v>
      </c>
      <c r="M28" s="7">
        <v>2043</v>
      </c>
      <c r="N28" s="24">
        <v>289073.38</v>
      </c>
      <c r="P28" s="33"/>
    </row>
    <row r="29" spans="1:16" ht="20.25" customHeight="1" x14ac:dyDescent="0.25">
      <c r="A29" s="31">
        <f t="shared" si="0"/>
        <v>21</v>
      </c>
      <c r="B29" s="6" t="s">
        <v>29</v>
      </c>
      <c r="C29" s="21">
        <v>2292.2759999999998</v>
      </c>
      <c r="D29" s="22">
        <v>0.74</v>
      </c>
      <c r="E29" s="25">
        <v>2187</v>
      </c>
      <c r="F29" s="24">
        <v>309147.80000000005</v>
      </c>
      <c r="G29" s="7">
        <v>1499</v>
      </c>
      <c r="H29" s="24">
        <v>211894.17</v>
      </c>
      <c r="I29" s="7">
        <v>10</v>
      </c>
      <c r="J29" s="24">
        <v>1413.57</v>
      </c>
      <c r="K29" s="7">
        <v>645</v>
      </c>
      <c r="L29" s="24">
        <v>91175.28</v>
      </c>
      <c r="M29" s="7">
        <v>33</v>
      </c>
      <c r="N29" s="24">
        <v>4664.78</v>
      </c>
      <c r="P29" s="33"/>
    </row>
    <row r="30" spans="1:16" ht="31.5" x14ac:dyDescent="0.25">
      <c r="A30" s="31">
        <f t="shared" si="0"/>
        <v>22</v>
      </c>
      <c r="B30" s="6" t="s">
        <v>64</v>
      </c>
      <c r="C30" s="21">
        <v>2292.2759999999998</v>
      </c>
      <c r="D30" s="22">
        <v>1.1130000000000002</v>
      </c>
      <c r="E30" s="25">
        <v>13408</v>
      </c>
      <c r="F30" s="24">
        <v>2850656.0999999996</v>
      </c>
      <c r="G30" s="7">
        <v>9710</v>
      </c>
      <c r="H30" s="24">
        <v>2064429.5</v>
      </c>
      <c r="I30" s="7">
        <v>590</v>
      </c>
      <c r="J30" s="24">
        <v>125439.07</v>
      </c>
      <c r="K30" s="7">
        <v>2059</v>
      </c>
      <c r="L30" s="24">
        <v>437761.11</v>
      </c>
      <c r="M30" s="7">
        <v>1049</v>
      </c>
      <c r="N30" s="24">
        <v>223026.42</v>
      </c>
      <c r="P30" s="33"/>
    </row>
    <row r="31" spans="1:16" ht="22.9" customHeight="1" x14ac:dyDescent="0.25">
      <c r="A31" s="31">
        <f t="shared" si="0"/>
        <v>23</v>
      </c>
      <c r="B31" s="6" t="s">
        <v>30</v>
      </c>
      <c r="C31" s="21">
        <v>2292.2759999999998</v>
      </c>
      <c r="D31" s="22">
        <v>1.0605</v>
      </c>
      <c r="E31" s="25">
        <v>52717</v>
      </c>
      <c r="F31" s="24">
        <v>10679404.140000001</v>
      </c>
      <c r="G31" s="7">
        <v>32030</v>
      </c>
      <c r="H31" s="24">
        <v>6488633.9199999999</v>
      </c>
      <c r="I31" s="7">
        <v>4831</v>
      </c>
      <c r="J31" s="24">
        <v>978663.46</v>
      </c>
      <c r="K31" s="7">
        <v>7616</v>
      </c>
      <c r="L31" s="24">
        <v>1542848.45</v>
      </c>
      <c r="M31" s="7">
        <v>8240</v>
      </c>
      <c r="N31" s="24">
        <v>1669258.31</v>
      </c>
      <c r="P31" s="33"/>
    </row>
    <row r="32" spans="1:16" x14ac:dyDescent="0.25">
      <c r="A32" s="31">
        <f t="shared" si="0"/>
        <v>24</v>
      </c>
      <c r="B32" s="6" t="s">
        <v>31</v>
      </c>
      <c r="C32" s="21">
        <v>2292.2759999999998</v>
      </c>
      <c r="D32" s="22">
        <v>1.05</v>
      </c>
      <c r="E32" s="25">
        <v>17556</v>
      </c>
      <c r="F32" s="24">
        <v>3521279.78</v>
      </c>
      <c r="G32" s="7">
        <v>11276</v>
      </c>
      <c r="H32" s="24">
        <v>2261674.12</v>
      </c>
      <c r="I32" s="7">
        <v>8</v>
      </c>
      <c r="J32" s="24">
        <v>1604.59</v>
      </c>
      <c r="K32" s="7">
        <v>6157</v>
      </c>
      <c r="L32" s="24">
        <v>1234935.04</v>
      </c>
      <c r="M32" s="7">
        <v>115</v>
      </c>
      <c r="N32" s="24">
        <v>23066.03</v>
      </c>
      <c r="P32" s="33"/>
    </row>
    <row r="33" spans="1:16" ht="31.5" x14ac:dyDescent="0.25">
      <c r="A33" s="31">
        <f t="shared" si="0"/>
        <v>25</v>
      </c>
      <c r="B33" s="6" t="s">
        <v>32</v>
      </c>
      <c r="C33" s="21">
        <v>2292.2759999999998</v>
      </c>
      <c r="D33" s="22">
        <v>0.68</v>
      </c>
      <c r="E33" s="25">
        <v>2739</v>
      </c>
      <c r="F33" s="24">
        <v>355784.16000000003</v>
      </c>
      <c r="G33" s="7">
        <v>1161</v>
      </c>
      <c r="H33" s="24">
        <v>150808.84</v>
      </c>
      <c r="I33" s="7">
        <v>1</v>
      </c>
      <c r="J33" s="24">
        <v>129.9</v>
      </c>
      <c r="K33" s="7">
        <v>1570</v>
      </c>
      <c r="L33" s="24">
        <v>203936.15</v>
      </c>
      <c r="M33" s="7">
        <v>7</v>
      </c>
      <c r="N33" s="24">
        <v>909.27</v>
      </c>
      <c r="P33" s="33"/>
    </row>
    <row r="34" spans="1:16" ht="21" customHeight="1" x14ac:dyDescent="0.25">
      <c r="A34" s="31">
        <f t="shared" si="0"/>
        <v>26</v>
      </c>
      <c r="B34" s="6" t="s">
        <v>58</v>
      </c>
      <c r="C34" s="21">
        <v>2292.2759999999998</v>
      </c>
      <c r="D34" s="22">
        <v>1.1844999999999999</v>
      </c>
      <c r="E34" s="25">
        <v>20777</v>
      </c>
      <c r="F34" s="21">
        <v>4701144.13</v>
      </c>
      <c r="G34" s="7">
        <v>19980</v>
      </c>
      <c r="H34" s="24">
        <v>4520809.54</v>
      </c>
      <c r="I34" s="7">
        <v>15</v>
      </c>
      <c r="J34" s="24">
        <v>3394</v>
      </c>
      <c r="K34" s="7">
        <v>571</v>
      </c>
      <c r="L34" s="24">
        <v>129198.31</v>
      </c>
      <c r="M34" s="7">
        <v>211</v>
      </c>
      <c r="N34" s="24">
        <v>47742.28</v>
      </c>
      <c r="P34" s="33"/>
    </row>
    <row r="35" spans="1:16" ht="31.5" x14ac:dyDescent="0.25">
      <c r="A35" s="31">
        <f t="shared" si="0"/>
        <v>27</v>
      </c>
      <c r="B35" s="6" t="s">
        <v>56</v>
      </c>
      <c r="C35" s="21">
        <v>2292.2759999999998</v>
      </c>
      <c r="D35" s="22">
        <v>1.1499999999999999</v>
      </c>
      <c r="E35" s="25">
        <v>45835</v>
      </c>
      <c r="F35" s="21">
        <v>10068870.09</v>
      </c>
      <c r="G35" s="7">
        <v>37897</v>
      </c>
      <c r="H35" s="24">
        <v>8325078.4299999997</v>
      </c>
      <c r="I35" s="7">
        <v>54</v>
      </c>
      <c r="J35" s="24">
        <v>11862.53</v>
      </c>
      <c r="K35" s="7">
        <v>1411</v>
      </c>
      <c r="L35" s="24">
        <v>309963.46999999997</v>
      </c>
      <c r="M35" s="7">
        <v>6473</v>
      </c>
      <c r="N35" s="24">
        <v>1421965.66</v>
      </c>
      <c r="P35" s="33"/>
    </row>
    <row r="36" spans="1:16" x14ac:dyDescent="0.25">
      <c r="A36" s="31">
        <f t="shared" si="0"/>
        <v>28</v>
      </c>
      <c r="B36" s="6" t="s">
        <v>33</v>
      </c>
      <c r="C36" s="21">
        <v>2292.2759999999998</v>
      </c>
      <c r="D36" s="22">
        <v>1.1844999999999999</v>
      </c>
      <c r="E36" s="25">
        <v>16359</v>
      </c>
      <c r="F36" s="24">
        <v>3701497.66</v>
      </c>
      <c r="G36" s="7">
        <v>15157</v>
      </c>
      <c r="H36" s="24">
        <v>3429525.03</v>
      </c>
      <c r="I36" s="7">
        <v>29</v>
      </c>
      <c r="J36" s="24">
        <v>6561.74</v>
      </c>
      <c r="K36" s="7">
        <v>1029</v>
      </c>
      <c r="L36" s="24">
        <v>232828.48</v>
      </c>
      <c r="M36" s="7">
        <v>144</v>
      </c>
      <c r="N36" s="24">
        <v>32582.41</v>
      </c>
      <c r="P36" s="33"/>
    </row>
    <row r="37" spans="1:16" x14ac:dyDescent="0.25">
      <c r="A37" s="31">
        <f t="shared" si="0"/>
        <v>29</v>
      </c>
      <c r="B37" s="6" t="s">
        <v>34</v>
      </c>
      <c r="C37" s="21">
        <v>2750.7311999999997</v>
      </c>
      <c r="D37" s="22">
        <v>1.1200000000000001</v>
      </c>
      <c r="E37" s="25">
        <v>57423</v>
      </c>
      <c r="F37" s="24">
        <v>14742488.84</v>
      </c>
      <c r="G37" s="7">
        <v>38606</v>
      </c>
      <c r="H37" s="24">
        <v>9911508.0099999998</v>
      </c>
      <c r="I37" s="7">
        <v>11</v>
      </c>
      <c r="J37" s="24">
        <v>2824.08</v>
      </c>
      <c r="K37" s="7">
        <v>18641</v>
      </c>
      <c r="L37" s="24">
        <v>4785795.49</v>
      </c>
      <c r="M37" s="7">
        <v>165</v>
      </c>
      <c r="N37" s="24">
        <v>42361.26</v>
      </c>
      <c r="P37" s="33"/>
    </row>
    <row r="38" spans="1:16" x14ac:dyDescent="0.25">
      <c r="A38" s="31">
        <f t="shared" si="0"/>
        <v>30</v>
      </c>
      <c r="B38" s="6" t="s">
        <v>35</v>
      </c>
      <c r="C38" s="21">
        <v>2750.7311999999997</v>
      </c>
      <c r="D38" s="22">
        <v>0.88</v>
      </c>
      <c r="E38" s="25">
        <v>29542</v>
      </c>
      <c r="F38" s="24">
        <v>5959220.7400000002</v>
      </c>
      <c r="G38" s="7">
        <v>16224</v>
      </c>
      <c r="H38" s="24">
        <v>3272709.95</v>
      </c>
      <c r="I38" s="7">
        <v>17</v>
      </c>
      <c r="J38" s="24">
        <v>3429.24</v>
      </c>
      <c r="K38" s="7">
        <v>13181</v>
      </c>
      <c r="L38" s="24">
        <v>2658875.12</v>
      </c>
      <c r="M38" s="7">
        <v>120</v>
      </c>
      <c r="N38" s="24">
        <v>24206.43</v>
      </c>
      <c r="P38" s="33"/>
    </row>
    <row r="39" spans="1:16" x14ac:dyDescent="0.25">
      <c r="A39" s="31">
        <f t="shared" si="0"/>
        <v>31</v>
      </c>
      <c r="B39" s="6" t="s">
        <v>36</v>
      </c>
      <c r="C39" s="21">
        <v>2750.7311999999997</v>
      </c>
      <c r="D39" s="22">
        <v>0.66300000000000003</v>
      </c>
      <c r="E39" s="25">
        <v>31739</v>
      </c>
      <c r="F39" s="24">
        <v>4823626.5299999993</v>
      </c>
      <c r="G39" s="7">
        <v>18403</v>
      </c>
      <c r="H39" s="24">
        <v>2796849.27</v>
      </c>
      <c r="I39" s="7">
        <v>9</v>
      </c>
      <c r="J39" s="24">
        <v>1367.8</v>
      </c>
      <c r="K39" s="7">
        <v>13194</v>
      </c>
      <c r="L39" s="24">
        <v>2005196.4</v>
      </c>
      <c r="M39" s="7">
        <v>133</v>
      </c>
      <c r="N39" s="24">
        <v>20213.060000000001</v>
      </c>
      <c r="P39" s="33"/>
    </row>
    <row r="40" spans="1:16" x14ac:dyDescent="0.25">
      <c r="A40" s="31">
        <f t="shared" si="0"/>
        <v>32</v>
      </c>
      <c r="B40" s="6" t="s">
        <v>37</v>
      </c>
      <c r="C40" s="21">
        <v>2750.7311999999997</v>
      </c>
      <c r="D40" s="22">
        <v>0.76</v>
      </c>
      <c r="E40" s="25">
        <v>72600</v>
      </c>
      <c r="F40" s="24">
        <v>12647862.059999999</v>
      </c>
      <c r="G40" s="7">
        <v>35131</v>
      </c>
      <c r="H40" s="24">
        <v>6120276.0599999996</v>
      </c>
      <c r="I40" s="7">
        <v>37</v>
      </c>
      <c r="J40" s="24">
        <v>6445.88</v>
      </c>
      <c r="K40" s="7">
        <v>37030</v>
      </c>
      <c r="L40" s="24">
        <v>6451106.5</v>
      </c>
      <c r="M40" s="7">
        <v>402</v>
      </c>
      <c r="N40" s="24">
        <v>70033.62</v>
      </c>
      <c r="P40" s="33"/>
    </row>
    <row r="41" spans="1:16" x14ac:dyDescent="0.25">
      <c r="A41" s="31">
        <f t="shared" si="0"/>
        <v>33</v>
      </c>
      <c r="B41" s="6" t="s">
        <v>38</v>
      </c>
      <c r="C41" s="21">
        <v>2750.7311999999997</v>
      </c>
      <c r="D41" s="22">
        <v>0.99718000000000007</v>
      </c>
      <c r="E41" s="25">
        <v>18772</v>
      </c>
      <c r="F41" s="24">
        <v>4290925.88</v>
      </c>
      <c r="G41" s="7">
        <v>7963</v>
      </c>
      <c r="H41" s="24">
        <v>1820191.92</v>
      </c>
      <c r="I41" s="7">
        <v>1</v>
      </c>
      <c r="J41" s="24">
        <v>228.58</v>
      </c>
      <c r="K41" s="7">
        <v>10786</v>
      </c>
      <c r="L41" s="24">
        <v>2465476.59</v>
      </c>
      <c r="M41" s="7">
        <v>22</v>
      </c>
      <c r="N41" s="24">
        <v>5028.79</v>
      </c>
      <c r="P41" s="33"/>
    </row>
    <row r="42" spans="1:16" ht="23.25" customHeight="1" x14ac:dyDescent="0.25">
      <c r="A42" s="31">
        <f t="shared" si="0"/>
        <v>34</v>
      </c>
      <c r="B42" s="6" t="s">
        <v>39</v>
      </c>
      <c r="C42" s="21">
        <v>2750.7311999999997</v>
      </c>
      <c r="D42" s="22">
        <v>2.0299999999999998</v>
      </c>
      <c r="E42" s="25">
        <v>29528</v>
      </c>
      <c r="F42" s="24">
        <v>13740324.119999999</v>
      </c>
      <c r="G42" s="7">
        <v>17747</v>
      </c>
      <c r="H42" s="24">
        <v>8258247.5</v>
      </c>
      <c r="I42" s="7">
        <v>5</v>
      </c>
      <c r="J42" s="24">
        <v>2326.66</v>
      </c>
      <c r="K42" s="7">
        <v>11676</v>
      </c>
      <c r="L42" s="24">
        <v>5433216.7599999998</v>
      </c>
      <c r="M42" s="7">
        <v>100</v>
      </c>
      <c r="N42" s="24">
        <v>46533.2</v>
      </c>
      <c r="P42" s="33"/>
    </row>
    <row r="43" spans="1:16" ht="31.5" x14ac:dyDescent="0.25">
      <c r="A43" s="31">
        <f t="shared" si="0"/>
        <v>35</v>
      </c>
      <c r="B43" s="6" t="s">
        <v>40</v>
      </c>
      <c r="C43" s="21">
        <v>2750.7311999999997</v>
      </c>
      <c r="D43" s="22">
        <v>0.81</v>
      </c>
      <c r="E43" s="25">
        <v>24610</v>
      </c>
      <c r="F43" s="24">
        <v>4569445.8999999994</v>
      </c>
      <c r="G43" s="7">
        <v>12987</v>
      </c>
      <c r="H43" s="24">
        <v>2411352.86</v>
      </c>
      <c r="I43" s="7">
        <v>9</v>
      </c>
      <c r="J43" s="24">
        <v>1671.07</v>
      </c>
      <c r="K43" s="7">
        <v>11519</v>
      </c>
      <c r="L43" s="24">
        <v>2138782.91</v>
      </c>
      <c r="M43" s="7">
        <v>95</v>
      </c>
      <c r="N43" s="24">
        <v>17639.060000000001</v>
      </c>
      <c r="P43" s="33"/>
    </row>
    <row r="44" spans="1:16" x14ac:dyDescent="0.25">
      <c r="A44" s="31">
        <f t="shared" si="0"/>
        <v>36</v>
      </c>
      <c r="B44" s="6" t="s">
        <v>41</v>
      </c>
      <c r="C44" s="21">
        <v>2750.7311999999997</v>
      </c>
      <c r="D44" s="22">
        <v>0.77</v>
      </c>
      <c r="E44" s="25">
        <v>5908</v>
      </c>
      <c r="F44" s="24">
        <v>1042793.0200000001</v>
      </c>
      <c r="G44" s="7">
        <v>1623</v>
      </c>
      <c r="H44" s="24">
        <v>286468.02</v>
      </c>
      <c r="I44" s="7">
        <v>2</v>
      </c>
      <c r="J44" s="24">
        <v>353.01</v>
      </c>
      <c r="K44" s="7">
        <v>4271</v>
      </c>
      <c r="L44" s="24">
        <v>753853.93</v>
      </c>
      <c r="M44" s="7">
        <v>12</v>
      </c>
      <c r="N44" s="24">
        <v>2118.06</v>
      </c>
      <c r="P44" s="33"/>
    </row>
    <row r="45" spans="1:16" x14ac:dyDescent="0.25">
      <c r="A45" s="31">
        <f t="shared" si="0"/>
        <v>37</v>
      </c>
      <c r="B45" s="6" t="s">
        <v>42</v>
      </c>
      <c r="C45" s="21">
        <v>2750.7311999999997</v>
      </c>
      <c r="D45" s="22">
        <v>1.1879999999999999</v>
      </c>
      <c r="E45" s="25">
        <v>20084</v>
      </c>
      <c r="F45" s="24">
        <v>5469322.8600000003</v>
      </c>
      <c r="G45" s="7">
        <v>12838</v>
      </c>
      <c r="H45" s="24">
        <v>3496074.83</v>
      </c>
      <c r="I45" s="7">
        <v>3</v>
      </c>
      <c r="J45" s="24">
        <v>816.97</v>
      </c>
      <c r="K45" s="7">
        <v>7141</v>
      </c>
      <c r="L45" s="24">
        <v>1944654.18</v>
      </c>
      <c r="M45" s="7">
        <v>102</v>
      </c>
      <c r="N45" s="24">
        <v>27776.880000000001</v>
      </c>
      <c r="P45" s="33"/>
    </row>
    <row r="46" spans="1:16" x14ac:dyDescent="0.25">
      <c r="A46" s="31">
        <f t="shared" si="0"/>
        <v>38</v>
      </c>
      <c r="B46" s="6" t="s">
        <v>43</v>
      </c>
      <c r="C46" s="21">
        <v>2750.7311999999997</v>
      </c>
      <c r="D46" s="22">
        <v>1</v>
      </c>
      <c r="E46" s="25">
        <v>62559</v>
      </c>
      <c r="F46" s="24">
        <v>14340249.439999999</v>
      </c>
      <c r="G46" s="7">
        <v>48737</v>
      </c>
      <c r="H46" s="24">
        <v>11171865.539999999</v>
      </c>
      <c r="I46" s="7">
        <v>52</v>
      </c>
      <c r="J46" s="24">
        <v>11919.84</v>
      </c>
      <c r="K46" s="7">
        <v>13468</v>
      </c>
      <c r="L46" s="24">
        <v>3087237.32</v>
      </c>
      <c r="M46" s="7">
        <v>302</v>
      </c>
      <c r="N46" s="24">
        <v>69226.740000000005</v>
      </c>
      <c r="P46" s="33"/>
    </row>
    <row r="47" spans="1:16" x14ac:dyDescent="0.25">
      <c r="A47" s="31">
        <f t="shared" si="0"/>
        <v>39</v>
      </c>
      <c r="B47" s="6" t="s">
        <v>44</v>
      </c>
      <c r="C47" s="21">
        <v>2750.7311999999997</v>
      </c>
      <c r="D47" s="22">
        <v>1.07</v>
      </c>
      <c r="E47" s="25">
        <v>21388</v>
      </c>
      <c r="F47" s="24">
        <v>5245910.3000000007</v>
      </c>
      <c r="G47" s="7">
        <v>14803</v>
      </c>
      <c r="H47" s="24">
        <v>3630784.09</v>
      </c>
      <c r="I47" s="7">
        <v>9</v>
      </c>
      <c r="J47" s="24">
        <v>2207.46</v>
      </c>
      <c r="K47" s="7">
        <v>6421</v>
      </c>
      <c r="L47" s="24">
        <v>1574901.35</v>
      </c>
      <c r="M47" s="7">
        <v>155</v>
      </c>
      <c r="N47" s="24">
        <v>38017.4</v>
      </c>
      <c r="P47" s="33"/>
    </row>
    <row r="48" spans="1:16" ht="31.5" x14ac:dyDescent="0.25">
      <c r="A48" s="31">
        <f t="shared" si="0"/>
        <v>40</v>
      </c>
      <c r="B48" s="6" t="s">
        <v>45</v>
      </c>
      <c r="C48" s="21">
        <v>2750.7311999999997</v>
      </c>
      <c r="D48" s="22">
        <v>0.75</v>
      </c>
      <c r="E48" s="25">
        <v>5774</v>
      </c>
      <c r="F48" s="24">
        <v>992670.12000000011</v>
      </c>
      <c r="G48" s="7">
        <v>4033</v>
      </c>
      <c r="H48" s="24">
        <v>693356.18</v>
      </c>
      <c r="I48" s="7">
        <v>1</v>
      </c>
      <c r="J48" s="24">
        <v>171.92</v>
      </c>
      <c r="K48" s="7">
        <v>1660</v>
      </c>
      <c r="L48" s="24">
        <v>285388.36</v>
      </c>
      <c r="M48" s="7">
        <v>80</v>
      </c>
      <c r="N48" s="24">
        <v>13753.66</v>
      </c>
      <c r="P48" s="33"/>
    </row>
    <row r="49" spans="1:16" ht="28.5" customHeight="1" x14ac:dyDescent="0.25">
      <c r="A49" s="31">
        <f t="shared" si="0"/>
        <v>41</v>
      </c>
      <c r="B49" s="6" t="s">
        <v>46</v>
      </c>
      <c r="C49" s="21">
        <v>2750.7311999999997</v>
      </c>
      <c r="D49" s="22">
        <v>1.02</v>
      </c>
      <c r="E49" s="25">
        <v>34461</v>
      </c>
      <c r="F49" s="24">
        <v>8057400.5700000003</v>
      </c>
      <c r="G49" s="7">
        <v>16532</v>
      </c>
      <c r="H49" s="24">
        <v>3865382.5</v>
      </c>
      <c r="I49" s="7">
        <v>14</v>
      </c>
      <c r="J49" s="24">
        <v>3273.37</v>
      </c>
      <c r="K49" s="7">
        <v>17757</v>
      </c>
      <c r="L49" s="24">
        <v>4151802.38</v>
      </c>
      <c r="M49" s="7">
        <v>158</v>
      </c>
      <c r="N49" s="24">
        <v>36942.32</v>
      </c>
      <c r="P49" s="33"/>
    </row>
    <row r="50" spans="1:16" ht="34.5" customHeight="1" x14ac:dyDescent="0.25">
      <c r="A50" s="31">
        <f t="shared" si="0"/>
        <v>42</v>
      </c>
      <c r="B50" s="6" t="s">
        <v>47</v>
      </c>
      <c r="C50" s="21">
        <v>2750.7311999999997</v>
      </c>
      <c r="D50" s="22">
        <v>1.1499999999999999</v>
      </c>
      <c r="E50" s="25">
        <v>21811</v>
      </c>
      <c r="F50" s="24">
        <v>5749635.6699999999</v>
      </c>
      <c r="G50" s="7">
        <v>12182</v>
      </c>
      <c r="H50" s="24">
        <v>3211318.22</v>
      </c>
      <c r="I50" s="7">
        <v>10</v>
      </c>
      <c r="J50" s="24">
        <v>2636.12</v>
      </c>
      <c r="K50" s="7">
        <v>9522</v>
      </c>
      <c r="L50" s="24">
        <v>2510110.9900000002</v>
      </c>
      <c r="M50" s="7">
        <v>97</v>
      </c>
      <c r="N50" s="24">
        <v>25570.34</v>
      </c>
      <c r="P50" s="33"/>
    </row>
    <row r="51" spans="1:16" ht="24" customHeight="1" x14ac:dyDescent="0.25">
      <c r="A51" s="31">
        <f t="shared" si="0"/>
        <v>43</v>
      </c>
      <c r="B51" s="6" t="s">
        <v>48</v>
      </c>
      <c r="C51" s="21">
        <v>2750.7311999999997</v>
      </c>
      <c r="D51" s="22">
        <v>1.1025</v>
      </c>
      <c r="E51" s="25">
        <v>25260</v>
      </c>
      <c r="F51" s="24">
        <v>6383793.8199999994</v>
      </c>
      <c r="G51" s="7">
        <v>18809</v>
      </c>
      <c r="H51" s="24">
        <v>4753474.9800000004</v>
      </c>
      <c r="I51" s="7">
        <v>12</v>
      </c>
      <c r="J51" s="24">
        <v>3032.68</v>
      </c>
      <c r="K51" s="7">
        <v>6355</v>
      </c>
      <c r="L51" s="24">
        <v>1606057.39</v>
      </c>
      <c r="M51" s="7">
        <v>84</v>
      </c>
      <c r="N51" s="24">
        <v>21228.77</v>
      </c>
      <c r="P51" s="33"/>
    </row>
    <row r="52" spans="1:16" ht="30.75" customHeight="1" x14ac:dyDescent="0.25">
      <c r="A52" s="31">
        <f t="shared" si="0"/>
        <v>44</v>
      </c>
      <c r="B52" s="6" t="s">
        <v>49</v>
      </c>
      <c r="C52" s="21">
        <v>2750.7311999999997</v>
      </c>
      <c r="D52" s="22">
        <v>0.629</v>
      </c>
      <c r="E52" s="25">
        <v>7923</v>
      </c>
      <c r="F52" s="24">
        <v>1142371.0999999999</v>
      </c>
      <c r="G52" s="7">
        <v>5229</v>
      </c>
      <c r="H52" s="24">
        <v>753938.97</v>
      </c>
      <c r="I52" s="7">
        <v>2</v>
      </c>
      <c r="J52" s="24">
        <v>288.37</v>
      </c>
      <c r="K52" s="7">
        <v>2649</v>
      </c>
      <c r="L52" s="24">
        <v>381943.84</v>
      </c>
      <c r="M52" s="7">
        <v>43</v>
      </c>
      <c r="N52" s="24">
        <v>6199.92</v>
      </c>
      <c r="P52" s="33"/>
    </row>
    <row r="53" spans="1:16" ht="22.5" customHeight="1" x14ac:dyDescent="0.25">
      <c r="A53" s="31">
        <f t="shared" si="0"/>
        <v>45</v>
      </c>
      <c r="B53" s="6" t="s">
        <v>59</v>
      </c>
      <c r="C53" s="21">
        <v>2750.7311999999997</v>
      </c>
      <c r="D53" s="22">
        <v>1</v>
      </c>
      <c r="E53" s="25">
        <v>29136</v>
      </c>
      <c r="F53" s="24">
        <v>6678775.3499999987</v>
      </c>
      <c r="G53" s="7">
        <v>19354</v>
      </c>
      <c r="H53" s="24">
        <v>4436470.97</v>
      </c>
      <c r="I53" s="7">
        <v>18</v>
      </c>
      <c r="J53" s="24">
        <v>4126.1000000000004</v>
      </c>
      <c r="K53" s="7">
        <v>9673</v>
      </c>
      <c r="L53" s="24">
        <v>2217318.5699999998</v>
      </c>
      <c r="M53" s="7">
        <v>91</v>
      </c>
      <c r="N53" s="24">
        <v>20859.71</v>
      </c>
      <c r="P53" s="33"/>
    </row>
    <row r="54" spans="1:16" s="41" customFormat="1" ht="27" customHeight="1" x14ac:dyDescent="0.25">
      <c r="A54" s="35">
        <v>46</v>
      </c>
      <c r="B54" s="36" t="s">
        <v>62</v>
      </c>
      <c r="C54" s="37">
        <v>2750.7311999999997</v>
      </c>
      <c r="D54" s="22">
        <v>1.2</v>
      </c>
      <c r="E54" s="38">
        <v>12294</v>
      </c>
      <c r="F54" s="39">
        <v>3381748.9400000004</v>
      </c>
      <c r="G54" s="40">
        <v>11760</v>
      </c>
      <c r="H54" s="39">
        <v>3234859.89</v>
      </c>
      <c r="I54" s="40">
        <v>10</v>
      </c>
      <c r="J54" s="39">
        <v>2750.73</v>
      </c>
      <c r="K54" s="40">
        <v>409</v>
      </c>
      <c r="L54" s="39">
        <v>112504.9</v>
      </c>
      <c r="M54" s="40">
        <v>115</v>
      </c>
      <c r="N54" s="39">
        <v>31633.41</v>
      </c>
      <c r="P54" s="42"/>
    </row>
    <row r="55" spans="1:16" s="41" customFormat="1" ht="27" customHeight="1" x14ac:dyDescent="0.25">
      <c r="A55" s="35">
        <v>47</v>
      </c>
      <c r="B55" s="36" t="s">
        <v>63</v>
      </c>
      <c r="C55" s="37">
        <v>2750.7311999999997</v>
      </c>
      <c r="D55" s="22">
        <v>1.2</v>
      </c>
      <c r="E55" s="38">
        <v>7075</v>
      </c>
      <c r="F55" s="39">
        <v>1946142.33</v>
      </c>
      <c r="G55" s="40">
        <v>6351</v>
      </c>
      <c r="H55" s="39">
        <v>1746989.39</v>
      </c>
      <c r="I55" s="40">
        <v>5</v>
      </c>
      <c r="J55" s="39">
        <v>1375.37</v>
      </c>
      <c r="K55" s="40">
        <v>365</v>
      </c>
      <c r="L55" s="39">
        <v>100401.69</v>
      </c>
      <c r="M55" s="40">
        <v>354</v>
      </c>
      <c r="N55" s="39">
        <v>97375.88</v>
      </c>
      <c r="P55" s="42"/>
    </row>
    <row r="56" spans="1:16" ht="26.25" customHeight="1" x14ac:dyDescent="0.25">
      <c r="A56" s="31">
        <f>A55+1</f>
        <v>48</v>
      </c>
      <c r="B56" s="6" t="s">
        <v>50</v>
      </c>
      <c r="C56" s="21">
        <v>2750.7311999999997</v>
      </c>
      <c r="D56" s="22">
        <v>1.6919999999999999</v>
      </c>
      <c r="E56" s="25">
        <v>4931</v>
      </c>
      <c r="F56" s="24">
        <v>1912503.6300000001</v>
      </c>
      <c r="G56" s="7">
        <v>4649</v>
      </c>
      <c r="H56" s="24">
        <v>1803129.06</v>
      </c>
      <c r="I56" s="7">
        <v>3</v>
      </c>
      <c r="J56" s="24">
        <v>1163.56</v>
      </c>
      <c r="K56" s="7">
        <v>239</v>
      </c>
      <c r="L56" s="24">
        <v>92696.89</v>
      </c>
      <c r="M56" s="7">
        <v>40</v>
      </c>
      <c r="N56" s="24">
        <v>15514.12</v>
      </c>
      <c r="P56" s="33"/>
    </row>
    <row r="57" spans="1:16" ht="34.5" customHeight="1" x14ac:dyDescent="0.25">
      <c r="A57" s="31">
        <f t="shared" si="0"/>
        <v>49</v>
      </c>
      <c r="B57" s="6" t="s">
        <v>51</v>
      </c>
      <c r="C57" s="21">
        <v>2750.7311999999997</v>
      </c>
      <c r="D57" s="22">
        <v>1.7819999999999998</v>
      </c>
      <c r="E57" s="25">
        <v>2133</v>
      </c>
      <c r="F57" s="24">
        <v>871295.47</v>
      </c>
      <c r="G57" s="7">
        <v>2069</v>
      </c>
      <c r="H57" s="24">
        <v>845152.53</v>
      </c>
      <c r="I57" s="7">
        <v>1</v>
      </c>
      <c r="J57" s="24">
        <v>408.48</v>
      </c>
      <c r="K57" s="7">
        <v>54</v>
      </c>
      <c r="L57" s="24">
        <v>22058.11</v>
      </c>
      <c r="M57" s="7">
        <v>9</v>
      </c>
      <c r="N57" s="24">
        <v>3676.35</v>
      </c>
      <c r="P57" s="33"/>
    </row>
    <row r="58" spans="1:16" ht="20.25" customHeight="1" x14ac:dyDescent="0.25">
      <c r="A58" s="31">
        <f t="shared" si="0"/>
        <v>50</v>
      </c>
      <c r="B58" s="6" t="s">
        <v>52</v>
      </c>
      <c r="C58" s="21">
        <v>3651.2682</v>
      </c>
      <c r="D58" s="22">
        <v>1.6387499999999997</v>
      </c>
      <c r="E58" s="25">
        <v>2299</v>
      </c>
      <c r="F58" s="24">
        <v>1146341.8999999999</v>
      </c>
      <c r="G58" s="7">
        <v>2179</v>
      </c>
      <c r="H58" s="24">
        <v>1086506.74</v>
      </c>
      <c r="I58" s="7">
        <v>3</v>
      </c>
      <c r="J58" s="24">
        <v>1495.88</v>
      </c>
      <c r="K58" s="7">
        <v>97</v>
      </c>
      <c r="L58" s="24">
        <v>48366.75</v>
      </c>
      <c r="M58" s="7">
        <v>20</v>
      </c>
      <c r="N58" s="24">
        <v>9972.5300000000007</v>
      </c>
      <c r="P58" s="33"/>
    </row>
    <row r="59" spans="1:16" ht="24" customHeight="1" x14ac:dyDescent="0.25">
      <c r="A59" s="31">
        <f t="shared" si="0"/>
        <v>51</v>
      </c>
      <c r="B59" s="6" t="s">
        <v>53</v>
      </c>
      <c r="C59" s="21">
        <v>3913.2426</v>
      </c>
      <c r="D59" s="22">
        <v>1.4962499999999999</v>
      </c>
      <c r="E59" s="25">
        <v>7826</v>
      </c>
      <c r="F59" s="24">
        <v>3818559.2499999995</v>
      </c>
      <c r="G59" s="7">
        <v>7604</v>
      </c>
      <c r="H59" s="24">
        <v>3710238.25</v>
      </c>
      <c r="I59" s="7">
        <v>2</v>
      </c>
      <c r="J59" s="24">
        <v>975.86</v>
      </c>
      <c r="K59" s="7">
        <v>180</v>
      </c>
      <c r="L59" s="24">
        <v>87827.839999999997</v>
      </c>
      <c r="M59" s="7">
        <v>40</v>
      </c>
      <c r="N59" s="24">
        <v>19517.3</v>
      </c>
      <c r="P59" s="33"/>
    </row>
    <row r="60" spans="1:16" s="17" customFormat="1" ht="23.25" customHeight="1" x14ac:dyDescent="0.25">
      <c r="A60" s="13"/>
      <c r="B60" s="14" t="s">
        <v>54</v>
      </c>
      <c r="C60" s="26"/>
      <c r="D60" s="27"/>
      <c r="E60" s="16">
        <f>SUM(E9:E59)</f>
        <v>1262706</v>
      </c>
      <c r="F60" s="15">
        <f>SUM(F9:F59)</f>
        <v>275635508.17000002</v>
      </c>
      <c r="G60" s="16">
        <f t="shared" ref="G60:N60" si="1">SUM(G9:G59)</f>
        <v>800486</v>
      </c>
      <c r="H60" s="15">
        <f t="shared" si="1"/>
        <v>178812221.57000002</v>
      </c>
      <c r="I60" s="16">
        <f t="shared" si="1"/>
        <v>16564</v>
      </c>
      <c r="J60" s="15">
        <f t="shared" si="1"/>
        <v>3391908.6699999995</v>
      </c>
      <c r="K60" s="16">
        <f t="shared" si="1"/>
        <v>347520</v>
      </c>
      <c r="L60" s="15">
        <f t="shared" si="1"/>
        <v>72584512.399999991</v>
      </c>
      <c r="M60" s="16">
        <f t="shared" si="1"/>
        <v>98136</v>
      </c>
      <c r="N60" s="15">
        <f t="shared" si="1"/>
        <v>20846865.520000003</v>
      </c>
      <c r="P60" s="33"/>
    </row>
    <row r="61" spans="1:16" ht="30" customHeight="1" x14ac:dyDescent="0.25">
      <c r="C61" s="18"/>
      <c r="F61" s="8"/>
    </row>
    <row r="62" spans="1:16" x14ac:dyDescent="0.25">
      <c r="E62" s="19"/>
      <c r="F62" s="19"/>
      <c r="G62" s="19"/>
      <c r="H62" s="19"/>
      <c r="I62" s="19"/>
      <c r="J62" s="19"/>
      <c r="K62" s="19"/>
      <c r="L62" s="19"/>
      <c r="M62" s="19"/>
    </row>
    <row r="63" spans="1:16" x14ac:dyDescent="0.25">
      <c r="F63" s="33"/>
    </row>
  </sheetData>
  <mergeCells count="12">
    <mergeCell ref="A6:A7"/>
    <mergeCell ref="B6:B7"/>
    <mergeCell ref="C6:C7"/>
    <mergeCell ref="D6:D7"/>
    <mergeCell ref="E6:F6"/>
    <mergeCell ref="K6:L6"/>
    <mergeCell ref="M6:N6"/>
    <mergeCell ref="M1:N1"/>
    <mergeCell ref="B3:N3"/>
    <mergeCell ref="B4:M4"/>
    <mergeCell ref="G6:H6"/>
    <mergeCell ref="I6:J6"/>
  </mergeCells>
  <pageMargins left="0.39370078740157483" right="0" top="0.6692913385826772" bottom="0.38" header="0.15748031496062992" footer="0.15748031496062992"/>
  <pageSetup paperSize="9" scale="5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62"/>
  <sheetViews>
    <sheetView zoomScaleNormal="100" zoomScaleSheetLayoutView="85" workbookViewId="0">
      <pane xSplit="2" ySplit="8" topLeftCell="C58" activePane="bottomRight" state="frozen"/>
      <selection pane="topRight" activeCell="C1" sqref="C1"/>
      <selection pane="bottomLeft" activeCell="A8" sqref="A8"/>
      <selection pane="bottomRight" activeCell="B3" sqref="B3:N3"/>
    </sheetView>
  </sheetViews>
  <sheetFormatPr defaultColWidth="9.140625" defaultRowHeight="15.75" x14ac:dyDescent="0.25"/>
  <cols>
    <col min="1" max="1" width="5.42578125" style="1" customWidth="1"/>
    <col min="2" max="2" width="41.42578125" style="1" customWidth="1"/>
    <col min="3" max="3" width="16" style="1" customWidth="1"/>
    <col min="4" max="4" width="15" style="9" customWidth="1"/>
    <col min="5" max="5" width="14" style="9" customWidth="1"/>
    <col min="6" max="6" width="19" style="1" customWidth="1"/>
    <col min="7" max="7" width="15.28515625" style="1" customWidth="1"/>
    <col min="8" max="8" width="19.5703125" style="1" customWidth="1"/>
    <col min="9" max="9" width="13.85546875" style="1" customWidth="1"/>
    <col min="10" max="10" width="18.42578125" style="1" customWidth="1"/>
    <col min="11" max="11" width="16" style="1" customWidth="1"/>
    <col min="12" max="12" width="18.5703125" style="1" customWidth="1"/>
    <col min="13" max="13" width="14.42578125" style="1" customWidth="1"/>
    <col min="14" max="14" width="17.85546875" style="1" customWidth="1"/>
    <col min="15" max="15" width="9.140625" style="1"/>
    <col min="16" max="16" width="10.85546875" style="1" customWidth="1"/>
    <col min="17" max="16384" width="9.140625" style="1"/>
  </cols>
  <sheetData>
    <row r="1" spans="1:16" ht="64.5" customHeight="1" x14ac:dyDescent="0.25">
      <c r="M1" s="49" t="s">
        <v>67</v>
      </c>
      <c r="N1" s="49"/>
    </row>
    <row r="2" spans="1:16" ht="26.45" customHeight="1" x14ac:dyDescent="0.25">
      <c r="M2" s="45"/>
      <c r="N2" s="45" t="s">
        <v>70</v>
      </c>
    </row>
    <row r="3" spans="1:16" s="20" customFormat="1" ht="38.25" customHeight="1" x14ac:dyDescent="0.25">
      <c r="B3" s="50" t="s">
        <v>68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16" s="20" customFormat="1" x14ac:dyDescent="0.25">
      <c r="B4" s="50" t="s">
        <v>65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46"/>
    </row>
    <row r="5" spans="1:16" x14ac:dyDescent="0.25">
      <c r="H5" s="45"/>
      <c r="N5" s="28" t="s">
        <v>57</v>
      </c>
    </row>
    <row r="6" spans="1:16" s="9" customFormat="1" ht="35.25" customHeight="1" x14ac:dyDescent="0.25">
      <c r="A6" s="51" t="s">
        <v>0</v>
      </c>
      <c r="B6" s="53" t="s">
        <v>1</v>
      </c>
      <c r="C6" s="54" t="s">
        <v>60</v>
      </c>
      <c r="D6" s="54" t="s">
        <v>2</v>
      </c>
      <c r="E6" s="48" t="s">
        <v>3</v>
      </c>
      <c r="F6" s="48"/>
      <c r="G6" s="48" t="s">
        <v>4</v>
      </c>
      <c r="H6" s="48"/>
      <c r="I6" s="48" t="s">
        <v>5</v>
      </c>
      <c r="J6" s="48"/>
      <c r="K6" s="48" t="s">
        <v>6</v>
      </c>
      <c r="L6" s="48"/>
      <c r="M6" s="48" t="s">
        <v>7</v>
      </c>
      <c r="N6" s="48"/>
    </row>
    <row r="7" spans="1:16" s="10" customFormat="1" ht="68.25" customHeight="1" x14ac:dyDescent="0.25">
      <c r="A7" s="52"/>
      <c r="B7" s="53"/>
      <c r="C7" s="54"/>
      <c r="D7" s="54"/>
      <c r="E7" s="2" t="s">
        <v>8</v>
      </c>
      <c r="F7" s="2" t="s">
        <v>9</v>
      </c>
      <c r="G7" s="2" t="s">
        <v>8</v>
      </c>
      <c r="H7" s="2" t="s">
        <v>9</v>
      </c>
      <c r="I7" s="2" t="s">
        <v>8</v>
      </c>
      <c r="J7" s="2" t="s">
        <v>9</v>
      </c>
      <c r="K7" s="2" t="s">
        <v>8</v>
      </c>
      <c r="L7" s="2" t="s">
        <v>9</v>
      </c>
      <c r="M7" s="2" t="s">
        <v>8</v>
      </c>
      <c r="N7" s="2" t="s">
        <v>9</v>
      </c>
    </row>
    <row r="8" spans="1:16" s="12" customFormat="1" ht="21" hidden="1" customHeight="1" x14ac:dyDescent="0.3">
      <c r="A8" s="3"/>
      <c r="B8" s="2">
        <v>1</v>
      </c>
      <c r="C8" s="11">
        <v>3</v>
      </c>
      <c r="D8" s="2">
        <v>5</v>
      </c>
      <c r="E8" s="2"/>
      <c r="F8" s="3"/>
      <c r="G8" s="3"/>
      <c r="H8" s="3"/>
      <c r="I8" s="3"/>
      <c r="J8" s="3"/>
      <c r="K8" s="3"/>
      <c r="L8" s="3"/>
      <c r="M8" s="3"/>
      <c r="N8" s="3"/>
    </row>
    <row r="9" spans="1:16" ht="31.5" x14ac:dyDescent="0.25">
      <c r="A9" s="43">
        <v>1</v>
      </c>
      <c r="B9" s="4" t="s">
        <v>10</v>
      </c>
      <c r="C9" s="21">
        <v>2292.2759999999998</v>
      </c>
      <c r="D9" s="22">
        <v>0.57642000000000004</v>
      </c>
      <c r="E9" s="23">
        <v>65674</v>
      </c>
      <c r="F9" s="24">
        <v>7231329.8399999999</v>
      </c>
      <c r="G9" s="5">
        <v>34628</v>
      </c>
      <c r="H9" s="24">
        <v>3812870.99</v>
      </c>
      <c r="I9" s="5">
        <v>1424</v>
      </c>
      <c r="J9" s="24">
        <v>156795.9</v>
      </c>
      <c r="K9" s="5">
        <v>22403</v>
      </c>
      <c r="L9" s="24">
        <v>2466782.63</v>
      </c>
      <c r="M9" s="5">
        <v>7219</v>
      </c>
      <c r="N9" s="24">
        <v>794880.32</v>
      </c>
      <c r="P9" s="33"/>
    </row>
    <row r="10" spans="1:16" ht="21.75" customHeight="1" x14ac:dyDescent="0.25">
      <c r="A10" s="44">
        <f>A9+1</f>
        <v>2</v>
      </c>
      <c r="B10" s="6" t="s">
        <v>11</v>
      </c>
      <c r="C10" s="21">
        <v>2292.2759999999998</v>
      </c>
      <c r="D10" s="22">
        <v>0.54035999999999995</v>
      </c>
      <c r="E10" s="23">
        <v>37818</v>
      </c>
      <c r="F10" s="24">
        <v>3903618.89</v>
      </c>
      <c r="G10" s="5">
        <v>23576</v>
      </c>
      <c r="H10" s="24">
        <v>2433542.73</v>
      </c>
      <c r="I10" s="5">
        <v>702</v>
      </c>
      <c r="J10" s="24">
        <v>72461.27</v>
      </c>
      <c r="K10" s="5">
        <v>10517</v>
      </c>
      <c r="L10" s="24">
        <v>1085577.24</v>
      </c>
      <c r="M10" s="5">
        <v>3023</v>
      </c>
      <c r="N10" s="24">
        <v>312037.65000000002</v>
      </c>
      <c r="P10" s="33"/>
    </row>
    <row r="11" spans="1:16" ht="33.75" customHeight="1" x14ac:dyDescent="0.25">
      <c r="A11" s="44">
        <f t="shared" ref="A11:A58" si="0">A10+1</f>
        <v>3</v>
      </c>
      <c r="B11" s="6" t="s">
        <v>12</v>
      </c>
      <c r="C11" s="21">
        <v>2292.2759999999998</v>
      </c>
      <c r="D11" s="22">
        <v>0.58444000000000007</v>
      </c>
      <c r="E11" s="25">
        <v>54013</v>
      </c>
      <c r="F11" s="24">
        <v>6030091.3700000001</v>
      </c>
      <c r="G11" s="7">
        <v>34859</v>
      </c>
      <c r="H11" s="24">
        <v>3891710.43</v>
      </c>
      <c r="I11" s="7">
        <v>831</v>
      </c>
      <c r="J11" s="24">
        <v>92774.07</v>
      </c>
      <c r="K11" s="7">
        <v>14354</v>
      </c>
      <c r="L11" s="24">
        <v>1602501.83</v>
      </c>
      <c r="M11" s="7">
        <v>3969</v>
      </c>
      <c r="N11" s="24">
        <v>443105.04</v>
      </c>
      <c r="P11" s="33"/>
    </row>
    <row r="12" spans="1:16" x14ac:dyDescent="0.25">
      <c r="A12" s="44">
        <f t="shared" si="0"/>
        <v>4</v>
      </c>
      <c r="B12" s="6" t="s">
        <v>13</v>
      </c>
      <c r="C12" s="21">
        <v>2292.2759999999998</v>
      </c>
      <c r="D12" s="22">
        <v>1.38618</v>
      </c>
      <c r="E12" s="25">
        <v>27972</v>
      </c>
      <c r="F12" s="24">
        <v>7406769.1600000001</v>
      </c>
      <c r="G12" s="7">
        <v>15688</v>
      </c>
      <c r="H12" s="24">
        <v>4154061.01</v>
      </c>
      <c r="I12" s="7">
        <v>718</v>
      </c>
      <c r="J12" s="24">
        <v>190120.84</v>
      </c>
      <c r="K12" s="7">
        <v>6780</v>
      </c>
      <c r="L12" s="24">
        <v>1795291.54</v>
      </c>
      <c r="M12" s="7">
        <v>4786</v>
      </c>
      <c r="N12" s="24">
        <v>1267295.77</v>
      </c>
      <c r="P12" s="33"/>
    </row>
    <row r="13" spans="1:16" x14ac:dyDescent="0.25">
      <c r="A13" s="44">
        <f t="shared" si="0"/>
        <v>5</v>
      </c>
      <c r="B13" s="6" t="s">
        <v>14</v>
      </c>
      <c r="C13" s="21">
        <v>2292.2759999999998</v>
      </c>
      <c r="D13" s="22">
        <v>1.38269</v>
      </c>
      <c r="E13" s="25">
        <v>18729</v>
      </c>
      <c r="F13" s="24">
        <v>4946808.21</v>
      </c>
      <c r="G13" s="7">
        <v>13640</v>
      </c>
      <c r="H13" s="24">
        <v>3602673.07</v>
      </c>
      <c r="I13" s="7">
        <v>310</v>
      </c>
      <c r="J13" s="24">
        <v>81878.929999999993</v>
      </c>
      <c r="K13" s="7">
        <v>3660</v>
      </c>
      <c r="L13" s="24">
        <v>966699.67</v>
      </c>
      <c r="M13" s="7">
        <v>1119</v>
      </c>
      <c r="N13" s="24">
        <v>295556.53999999998</v>
      </c>
      <c r="P13" s="33"/>
    </row>
    <row r="14" spans="1:16" x14ac:dyDescent="0.25">
      <c r="A14" s="44">
        <f t="shared" si="0"/>
        <v>6</v>
      </c>
      <c r="B14" s="6" t="s">
        <v>15</v>
      </c>
      <c r="C14" s="21">
        <v>2292.2759999999998</v>
      </c>
      <c r="D14" s="22">
        <v>1.00125</v>
      </c>
      <c r="E14" s="25">
        <v>89758</v>
      </c>
      <c r="F14" s="24">
        <v>17167274.729999997</v>
      </c>
      <c r="G14" s="7">
        <v>46220</v>
      </c>
      <c r="H14" s="24">
        <v>8840119.4100000001</v>
      </c>
      <c r="I14" s="7">
        <v>2076</v>
      </c>
      <c r="J14" s="24">
        <v>397059.45</v>
      </c>
      <c r="K14" s="7">
        <v>15942</v>
      </c>
      <c r="L14" s="24">
        <v>3049095.28</v>
      </c>
      <c r="M14" s="7">
        <v>25520</v>
      </c>
      <c r="N14" s="24">
        <v>4881000.59</v>
      </c>
      <c r="P14" s="33"/>
    </row>
    <row r="15" spans="1:16" x14ac:dyDescent="0.25">
      <c r="A15" s="44">
        <f t="shared" si="0"/>
        <v>7</v>
      </c>
      <c r="B15" s="6" t="s">
        <v>16</v>
      </c>
      <c r="C15" s="21">
        <v>2292.2759999999998</v>
      </c>
      <c r="D15" s="22">
        <v>1.1843700000000001</v>
      </c>
      <c r="E15" s="25">
        <v>22921</v>
      </c>
      <c r="F15" s="24">
        <v>5185690.83</v>
      </c>
      <c r="G15" s="7">
        <v>14839</v>
      </c>
      <c r="H15" s="24">
        <v>3357203.71</v>
      </c>
      <c r="I15" s="7">
        <v>398</v>
      </c>
      <c r="J15" s="24">
        <v>90044.28</v>
      </c>
      <c r="K15" s="7">
        <v>3175</v>
      </c>
      <c r="L15" s="24">
        <v>718318.07</v>
      </c>
      <c r="M15" s="7">
        <v>4509</v>
      </c>
      <c r="N15" s="24">
        <v>1020124.77</v>
      </c>
      <c r="P15" s="33"/>
    </row>
    <row r="16" spans="1:16" x14ac:dyDescent="0.25">
      <c r="A16" s="44">
        <f t="shared" si="0"/>
        <v>8</v>
      </c>
      <c r="B16" s="6" t="s">
        <v>17</v>
      </c>
      <c r="C16" s="21">
        <v>2292.2759999999998</v>
      </c>
      <c r="D16" s="22">
        <v>0.63307999999999998</v>
      </c>
      <c r="E16" s="25">
        <v>45130</v>
      </c>
      <c r="F16" s="24">
        <v>5457699.1100000003</v>
      </c>
      <c r="G16" s="7">
        <v>30223</v>
      </c>
      <c r="H16" s="24">
        <v>3654953.25</v>
      </c>
      <c r="I16" s="7">
        <v>851</v>
      </c>
      <c r="J16" s="24">
        <v>102913.85</v>
      </c>
      <c r="K16" s="7">
        <v>9283</v>
      </c>
      <c r="L16" s="24">
        <v>1122619.56</v>
      </c>
      <c r="M16" s="7">
        <v>4773</v>
      </c>
      <c r="N16" s="24">
        <v>577212.44999999995</v>
      </c>
      <c r="P16" s="33"/>
    </row>
    <row r="17" spans="1:16" ht="33.75" customHeight="1" x14ac:dyDescent="0.25">
      <c r="A17" s="44">
        <f t="shared" si="0"/>
        <v>9</v>
      </c>
      <c r="B17" s="6" t="s">
        <v>18</v>
      </c>
      <c r="C17" s="21">
        <v>2292.2759999999998</v>
      </c>
      <c r="D17" s="22">
        <v>2.3508414999999996</v>
      </c>
      <c r="E17" s="25">
        <v>16708</v>
      </c>
      <c r="F17" s="24">
        <v>7502974.6100000013</v>
      </c>
      <c r="G17" s="7">
        <v>9704</v>
      </c>
      <c r="H17" s="24">
        <v>4357724.78</v>
      </c>
      <c r="I17" s="7">
        <v>468</v>
      </c>
      <c r="J17" s="24">
        <v>210162.32</v>
      </c>
      <c r="K17" s="7">
        <v>4751</v>
      </c>
      <c r="L17" s="24">
        <v>2133506.85</v>
      </c>
      <c r="M17" s="7">
        <v>1785</v>
      </c>
      <c r="N17" s="24">
        <v>801580.66</v>
      </c>
      <c r="P17" s="33"/>
    </row>
    <row r="18" spans="1:16" ht="31.5" x14ac:dyDescent="0.25">
      <c r="A18" s="44">
        <f t="shared" si="0"/>
        <v>10</v>
      </c>
      <c r="B18" s="6" t="s">
        <v>19</v>
      </c>
      <c r="C18" s="21">
        <v>2292.2759999999998</v>
      </c>
      <c r="D18" s="22">
        <v>2.3974279999999997</v>
      </c>
      <c r="E18" s="25">
        <v>16542</v>
      </c>
      <c r="F18" s="24">
        <v>7575638.6499999994</v>
      </c>
      <c r="G18" s="7">
        <v>12963</v>
      </c>
      <c r="H18" s="24">
        <v>5936585.8899999997</v>
      </c>
      <c r="I18" s="7">
        <v>234</v>
      </c>
      <c r="J18" s="24">
        <v>107163.55</v>
      </c>
      <c r="K18" s="7">
        <v>1925</v>
      </c>
      <c r="L18" s="24">
        <v>881580.49</v>
      </c>
      <c r="M18" s="7">
        <v>1420</v>
      </c>
      <c r="N18" s="24">
        <v>650308.72</v>
      </c>
      <c r="P18" s="33"/>
    </row>
    <row r="19" spans="1:16" ht="30" customHeight="1" x14ac:dyDescent="0.25">
      <c r="A19" s="44">
        <f t="shared" si="0"/>
        <v>11</v>
      </c>
      <c r="B19" s="6" t="s">
        <v>20</v>
      </c>
      <c r="C19" s="21">
        <v>2292.2759999999998</v>
      </c>
      <c r="D19" s="22">
        <v>1.8574400000000002</v>
      </c>
      <c r="E19" s="25">
        <v>16241</v>
      </c>
      <c r="F19" s="24">
        <v>5762530.2999999998</v>
      </c>
      <c r="G19" s="7">
        <v>11097</v>
      </c>
      <c r="H19" s="24">
        <v>3937368.31</v>
      </c>
      <c r="I19" s="7">
        <v>447</v>
      </c>
      <c r="J19" s="24">
        <v>158601.75</v>
      </c>
      <c r="K19" s="7">
        <v>2605</v>
      </c>
      <c r="L19" s="24">
        <v>924289.85</v>
      </c>
      <c r="M19" s="7">
        <v>2092</v>
      </c>
      <c r="N19" s="24">
        <v>742270.39</v>
      </c>
      <c r="P19" s="33"/>
    </row>
    <row r="20" spans="1:16" ht="30" customHeight="1" x14ac:dyDescent="0.25">
      <c r="A20" s="44">
        <f t="shared" si="0"/>
        <v>12</v>
      </c>
      <c r="B20" s="6" t="s">
        <v>21</v>
      </c>
      <c r="C20" s="21">
        <v>2292.2759999999998</v>
      </c>
      <c r="D20" s="22">
        <v>2.1652199999999997</v>
      </c>
      <c r="E20" s="25">
        <v>14445</v>
      </c>
      <c r="F20" s="24">
        <v>5974550.5099999998</v>
      </c>
      <c r="G20" s="7">
        <v>9928</v>
      </c>
      <c r="H20" s="24">
        <v>4106288.51</v>
      </c>
      <c r="I20" s="7">
        <v>242</v>
      </c>
      <c r="J20" s="24">
        <v>100092.85</v>
      </c>
      <c r="K20" s="7">
        <v>2977</v>
      </c>
      <c r="L20" s="24">
        <v>1231307.5</v>
      </c>
      <c r="M20" s="7">
        <v>1298</v>
      </c>
      <c r="N20" s="24">
        <v>536861.65</v>
      </c>
      <c r="P20" s="33"/>
    </row>
    <row r="21" spans="1:16" ht="30" customHeight="1" x14ac:dyDescent="0.25">
      <c r="A21" s="44">
        <f t="shared" si="0"/>
        <v>13</v>
      </c>
      <c r="B21" s="6" t="s">
        <v>22</v>
      </c>
      <c r="C21" s="21">
        <v>2292.2759999999998</v>
      </c>
      <c r="D21" s="22">
        <v>0.74</v>
      </c>
      <c r="E21" s="25">
        <v>59070</v>
      </c>
      <c r="F21" s="24">
        <v>5477573.21</v>
      </c>
      <c r="G21" s="7">
        <v>38551</v>
      </c>
      <c r="H21" s="24">
        <v>3574842.14</v>
      </c>
      <c r="I21" s="7">
        <v>889</v>
      </c>
      <c r="J21" s="24">
        <v>82437.149999999994</v>
      </c>
      <c r="K21" s="7">
        <v>13615</v>
      </c>
      <c r="L21" s="24">
        <v>1262521.74</v>
      </c>
      <c r="M21" s="7">
        <v>6015</v>
      </c>
      <c r="N21" s="24">
        <v>557772.18000000005</v>
      </c>
      <c r="P21" s="33"/>
    </row>
    <row r="22" spans="1:16" ht="31.5" x14ac:dyDescent="0.25">
      <c r="A22" s="44">
        <f t="shared" si="0"/>
        <v>14</v>
      </c>
      <c r="B22" s="6" t="s">
        <v>23</v>
      </c>
      <c r="C22" s="21">
        <v>2292.2759999999998</v>
      </c>
      <c r="D22" s="22">
        <v>2.0499999999999998</v>
      </c>
      <c r="E22" s="25">
        <v>8647</v>
      </c>
      <c r="F22" s="24">
        <v>3386140.5500000003</v>
      </c>
      <c r="G22" s="7">
        <v>6150</v>
      </c>
      <c r="H22" s="24">
        <v>2408322.4700000002</v>
      </c>
      <c r="I22" s="7">
        <v>161</v>
      </c>
      <c r="J22" s="24">
        <v>63047.14</v>
      </c>
      <c r="K22" s="7">
        <v>1715</v>
      </c>
      <c r="L22" s="24">
        <v>671589.11</v>
      </c>
      <c r="M22" s="7">
        <v>621</v>
      </c>
      <c r="N22" s="24">
        <v>243181.83</v>
      </c>
      <c r="P22" s="33"/>
    </row>
    <row r="23" spans="1:16" ht="31.5" x14ac:dyDescent="0.25">
      <c r="A23" s="44">
        <f t="shared" si="0"/>
        <v>15</v>
      </c>
      <c r="B23" s="6" t="s">
        <v>24</v>
      </c>
      <c r="C23" s="21">
        <v>2292.2759999999998</v>
      </c>
      <c r="D23" s="22">
        <v>2.0499999999999998</v>
      </c>
      <c r="E23" s="25">
        <v>23542</v>
      </c>
      <c r="F23" s="24">
        <v>9218980.1099999994</v>
      </c>
      <c r="G23" s="7">
        <v>13384</v>
      </c>
      <c r="H23" s="24">
        <v>5241136.26</v>
      </c>
      <c r="I23" s="7">
        <v>453</v>
      </c>
      <c r="J23" s="24">
        <v>177393.51</v>
      </c>
      <c r="K23" s="7">
        <v>2491</v>
      </c>
      <c r="L23" s="24">
        <v>975468.5</v>
      </c>
      <c r="M23" s="7">
        <v>7214</v>
      </c>
      <c r="N23" s="24">
        <v>2824981.84</v>
      </c>
      <c r="P23" s="33"/>
    </row>
    <row r="24" spans="1:16" x14ac:dyDescent="0.25">
      <c r="A24" s="44">
        <f t="shared" si="0"/>
        <v>16</v>
      </c>
      <c r="B24" s="6" t="s">
        <v>25</v>
      </c>
      <c r="C24" s="21">
        <v>2292.2759999999998</v>
      </c>
      <c r="D24" s="22">
        <v>0.81</v>
      </c>
      <c r="E24" s="25">
        <v>3801</v>
      </c>
      <c r="F24" s="24">
        <v>588123.52</v>
      </c>
      <c r="G24" s="7">
        <v>2308</v>
      </c>
      <c r="H24" s="24">
        <v>357113.68</v>
      </c>
      <c r="I24" s="7">
        <v>74</v>
      </c>
      <c r="J24" s="24">
        <v>11449.92</v>
      </c>
      <c r="K24" s="7">
        <v>938</v>
      </c>
      <c r="L24" s="24">
        <v>145135.45000000001</v>
      </c>
      <c r="M24" s="7">
        <v>481</v>
      </c>
      <c r="N24" s="24">
        <v>74424.47</v>
      </c>
      <c r="P24" s="33"/>
    </row>
    <row r="25" spans="1:16" ht="31.5" x14ac:dyDescent="0.25">
      <c r="A25" s="44">
        <f t="shared" si="0"/>
        <v>17</v>
      </c>
      <c r="B25" s="6" t="s">
        <v>26</v>
      </c>
      <c r="C25" s="21">
        <v>2292.2759999999998</v>
      </c>
      <c r="D25" s="22">
        <v>0.63749999999999996</v>
      </c>
      <c r="E25" s="25">
        <v>4796</v>
      </c>
      <c r="F25" s="24">
        <v>348673.82999999996</v>
      </c>
      <c r="G25" s="7">
        <v>2538</v>
      </c>
      <c r="H25" s="24">
        <v>184515.05</v>
      </c>
      <c r="I25" s="7">
        <v>84</v>
      </c>
      <c r="J25" s="24">
        <v>6106.88</v>
      </c>
      <c r="K25" s="7">
        <v>1535</v>
      </c>
      <c r="L25" s="24">
        <v>111595.98</v>
      </c>
      <c r="M25" s="7">
        <v>639</v>
      </c>
      <c r="N25" s="24">
        <v>46455.92</v>
      </c>
      <c r="P25" s="33"/>
    </row>
    <row r="26" spans="1:16" ht="31.5" x14ac:dyDescent="0.25">
      <c r="A26" s="44">
        <f t="shared" si="0"/>
        <v>18</v>
      </c>
      <c r="B26" s="6" t="s">
        <v>27</v>
      </c>
      <c r="C26" s="21">
        <v>2292.2759999999998</v>
      </c>
      <c r="D26" s="22">
        <v>0.65</v>
      </c>
      <c r="E26" s="25">
        <v>2068</v>
      </c>
      <c r="F26" s="24">
        <v>403647.32999999996</v>
      </c>
      <c r="G26" s="7">
        <v>1036</v>
      </c>
      <c r="H26" s="24">
        <v>202214.04</v>
      </c>
      <c r="I26" s="7">
        <v>37</v>
      </c>
      <c r="J26" s="24">
        <v>7221.93</v>
      </c>
      <c r="K26" s="7">
        <v>562</v>
      </c>
      <c r="L26" s="24">
        <v>109695.26</v>
      </c>
      <c r="M26" s="7">
        <v>433</v>
      </c>
      <c r="N26" s="24">
        <v>84516.1</v>
      </c>
      <c r="P26" s="33"/>
    </row>
    <row r="27" spans="1:16" ht="24.75" customHeight="1" x14ac:dyDescent="0.25">
      <c r="A27" s="44">
        <f t="shared" si="0"/>
        <v>19</v>
      </c>
      <c r="B27" s="6" t="s">
        <v>61</v>
      </c>
      <c r="C27" s="21">
        <v>2292.2759999999998</v>
      </c>
      <c r="D27" s="22">
        <v>0.71</v>
      </c>
      <c r="E27" s="25">
        <v>3676</v>
      </c>
      <c r="F27" s="24">
        <v>498562.39</v>
      </c>
      <c r="G27" s="7">
        <v>1162</v>
      </c>
      <c r="H27" s="24">
        <v>157597.79999999999</v>
      </c>
      <c r="I27" s="7">
        <v>38</v>
      </c>
      <c r="J27" s="24">
        <v>5153.8</v>
      </c>
      <c r="K27" s="7">
        <v>2310</v>
      </c>
      <c r="L27" s="24">
        <v>313296.82</v>
      </c>
      <c r="M27" s="7">
        <v>166</v>
      </c>
      <c r="N27" s="24">
        <v>22513.97</v>
      </c>
      <c r="P27" s="33"/>
    </row>
    <row r="28" spans="1:16" ht="31.5" x14ac:dyDescent="0.25">
      <c r="A28" s="44">
        <f t="shared" si="0"/>
        <v>20</v>
      </c>
      <c r="B28" s="6" t="s">
        <v>28</v>
      </c>
      <c r="C28" s="21">
        <v>2292.2759999999998</v>
      </c>
      <c r="D28" s="22">
        <v>0.74072000000000005</v>
      </c>
      <c r="E28" s="25">
        <v>24501</v>
      </c>
      <c r="F28" s="24">
        <v>3466758.13</v>
      </c>
      <c r="G28" s="7">
        <v>13469</v>
      </c>
      <c r="H28" s="24">
        <v>1905790.18</v>
      </c>
      <c r="I28" s="7">
        <v>353</v>
      </c>
      <c r="J28" s="24">
        <v>49947.58</v>
      </c>
      <c r="K28" s="7">
        <v>8636</v>
      </c>
      <c r="L28" s="24">
        <v>1221946.99</v>
      </c>
      <c r="M28" s="7">
        <v>2043</v>
      </c>
      <c r="N28" s="24">
        <v>289073.38</v>
      </c>
      <c r="P28" s="33"/>
    </row>
    <row r="29" spans="1:16" ht="20.25" customHeight="1" x14ac:dyDescent="0.25">
      <c r="A29" s="44">
        <f t="shared" si="0"/>
        <v>21</v>
      </c>
      <c r="B29" s="6" t="s">
        <v>29</v>
      </c>
      <c r="C29" s="21">
        <v>2292.2759999999998</v>
      </c>
      <c r="D29" s="22">
        <v>0.74</v>
      </c>
      <c r="E29" s="25">
        <v>2187</v>
      </c>
      <c r="F29" s="24">
        <v>309147.80000000005</v>
      </c>
      <c r="G29" s="7">
        <v>1499</v>
      </c>
      <c r="H29" s="24">
        <v>211894.17</v>
      </c>
      <c r="I29" s="7">
        <v>10</v>
      </c>
      <c r="J29" s="24">
        <v>1413.57</v>
      </c>
      <c r="K29" s="7">
        <v>645</v>
      </c>
      <c r="L29" s="24">
        <v>91175.28</v>
      </c>
      <c r="M29" s="7">
        <v>33</v>
      </c>
      <c r="N29" s="24">
        <v>4664.78</v>
      </c>
      <c r="P29" s="33"/>
    </row>
    <row r="30" spans="1:16" ht="31.5" x14ac:dyDescent="0.25">
      <c r="A30" s="44">
        <f t="shared" si="0"/>
        <v>22</v>
      </c>
      <c r="B30" s="6" t="s">
        <v>64</v>
      </c>
      <c r="C30" s="21">
        <v>2292.2759999999998</v>
      </c>
      <c r="D30" s="22">
        <v>1.1130000000000002</v>
      </c>
      <c r="E30" s="25">
        <v>13408</v>
      </c>
      <c r="F30" s="24">
        <v>2850656.0999999996</v>
      </c>
      <c r="G30" s="7">
        <v>9710</v>
      </c>
      <c r="H30" s="24">
        <v>2064429.5</v>
      </c>
      <c r="I30" s="7">
        <v>590</v>
      </c>
      <c r="J30" s="24">
        <v>125439.07</v>
      </c>
      <c r="K30" s="7">
        <v>2059</v>
      </c>
      <c r="L30" s="24">
        <v>437761.11</v>
      </c>
      <c r="M30" s="7">
        <v>1049</v>
      </c>
      <c r="N30" s="24">
        <v>223026.42</v>
      </c>
      <c r="P30" s="33"/>
    </row>
    <row r="31" spans="1:16" ht="18.600000000000001" customHeight="1" x14ac:dyDescent="0.25">
      <c r="A31" s="44">
        <f t="shared" si="0"/>
        <v>23</v>
      </c>
      <c r="B31" s="6" t="s">
        <v>30</v>
      </c>
      <c r="C31" s="21">
        <v>2292.2759999999998</v>
      </c>
      <c r="D31" s="22">
        <v>1.0605</v>
      </c>
      <c r="E31" s="25">
        <v>52717</v>
      </c>
      <c r="F31" s="24">
        <v>10679404.140000001</v>
      </c>
      <c r="G31" s="7">
        <v>32030</v>
      </c>
      <c r="H31" s="24">
        <v>6488633.9199999999</v>
      </c>
      <c r="I31" s="7">
        <v>4831</v>
      </c>
      <c r="J31" s="24">
        <v>978663.46</v>
      </c>
      <c r="K31" s="7">
        <v>7616</v>
      </c>
      <c r="L31" s="24">
        <v>1542848.45</v>
      </c>
      <c r="M31" s="7">
        <v>8240</v>
      </c>
      <c r="N31" s="24">
        <v>1669258.31</v>
      </c>
      <c r="P31" s="33"/>
    </row>
    <row r="32" spans="1:16" ht="21.6" customHeight="1" x14ac:dyDescent="0.25">
      <c r="A32" s="44">
        <f t="shared" si="0"/>
        <v>24</v>
      </c>
      <c r="B32" s="6" t="s">
        <v>31</v>
      </c>
      <c r="C32" s="21">
        <v>2292.2759999999998</v>
      </c>
      <c r="D32" s="22">
        <v>1.05</v>
      </c>
      <c r="E32" s="25">
        <v>17556</v>
      </c>
      <c r="F32" s="24">
        <v>3845237.52</v>
      </c>
      <c r="G32" s="7">
        <v>11276</v>
      </c>
      <c r="H32" s="24">
        <v>2469748.13</v>
      </c>
      <c r="I32" s="7">
        <v>8</v>
      </c>
      <c r="J32" s="24">
        <v>1752.22</v>
      </c>
      <c r="K32" s="7">
        <v>6157</v>
      </c>
      <c r="L32" s="24">
        <v>1348549.07</v>
      </c>
      <c r="M32" s="7">
        <v>115</v>
      </c>
      <c r="N32" s="24">
        <v>25188.1</v>
      </c>
      <c r="P32" s="33"/>
    </row>
    <row r="33" spans="1:16" ht="31.5" x14ac:dyDescent="0.25">
      <c r="A33" s="44">
        <f t="shared" si="0"/>
        <v>25</v>
      </c>
      <c r="B33" s="6" t="s">
        <v>32</v>
      </c>
      <c r="C33" s="21">
        <v>2292.2759999999998</v>
      </c>
      <c r="D33" s="22">
        <v>0.68</v>
      </c>
      <c r="E33" s="25">
        <v>2739</v>
      </c>
      <c r="F33" s="24">
        <v>355784.16000000003</v>
      </c>
      <c r="G33" s="7">
        <v>1161</v>
      </c>
      <c r="H33" s="24">
        <v>150808.84</v>
      </c>
      <c r="I33" s="7">
        <v>1</v>
      </c>
      <c r="J33" s="24">
        <v>129.9</v>
      </c>
      <c r="K33" s="7">
        <v>1570</v>
      </c>
      <c r="L33" s="24">
        <v>203936.15</v>
      </c>
      <c r="M33" s="7">
        <v>7</v>
      </c>
      <c r="N33" s="24">
        <v>909.27</v>
      </c>
      <c r="P33" s="33"/>
    </row>
    <row r="34" spans="1:16" ht="21" customHeight="1" x14ac:dyDescent="0.25">
      <c r="A34" s="44">
        <f t="shared" si="0"/>
        <v>26</v>
      </c>
      <c r="B34" s="6" t="s">
        <v>58</v>
      </c>
      <c r="C34" s="21">
        <v>2292.2759999999998</v>
      </c>
      <c r="D34" s="22">
        <v>1.1844999999999999</v>
      </c>
      <c r="E34" s="25">
        <v>20777</v>
      </c>
      <c r="F34" s="21">
        <v>5580258.0799999991</v>
      </c>
      <c r="G34" s="7">
        <v>19980</v>
      </c>
      <c r="H34" s="24">
        <v>5366200.92</v>
      </c>
      <c r="I34" s="7">
        <v>15</v>
      </c>
      <c r="J34" s="24">
        <v>4028.68</v>
      </c>
      <c r="K34" s="7">
        <v>571</v>
      </c>
      <c r="L34" s="24">
        <v>153358.39000000001</v>
      </c>
      <c r="M34" s="7">
        <v>211</v>
      </c>
      <c r="N34" s="24">
        <v>56670.09</v>
      </c>
      <c r="P34" s="33"/>
    </row>
    <row r="35" spans="1:16" ht="31.5" x14ac:dyDescent="0.25">
      <c r="A35" s="44">
        <f t="shared" si="0"/>
        <v>27</v>
      </c>
      <c r="B35" s="6" t="s">
        <v>56</v>
      </c>
      <c r="C35" s="21">
        <v>2292.2759999999998</v>
      </c>
      <c r="D35" s="22">
        <v>1.1499999999999999</v>
      </c>
      <c r="E35" s="25">
        <v>45835</v>
      </c>
      <c r="F35" s="21">
        <v>10068870.09</v>
      </c>
      <c r="G35" s="7">
        <v>37897</v>
      </c>
      <c r="H35" s="24">
        <v>8325078.4299999997</v>
      </c>
      <c r="I35" s="7">
        <v>54</v>
      </c>
      <c r="J35" s="24">
        <v>11862.53</v>
      </c>
      <c r="K35" s="7">
        <v>1411</v>
      </c>
      <c r="L35" s="24">
        <v>309963.46999999997</v>
      </c>
      <c r="M35" s="7">
        <v>6473</v>
      </c>
      <c r="N35" s="24">
        <v>1421965.66</v>
      </c>
      <c r="P35" s="33"/>
    </row>
    <row r="36" spans="1:16" x14ac:dyDescent="0.25">
      <c r="A36" s="44">
        <f t="shared" si="0"/>
        <v>28</v>
      </c>
      <c r="B36" s="6" t="s">
        <v>33</v>
      </c>
      <c r="C36" s="21">
        <v>2292.2759999999998</v>
      </c>
      <c r="D36" s="22">
        <v>1.1844999999999999</v>
      </c>
      <c r="E36" s="25">
        <v>16359</v>
      </c>
      <c r="F36" s="24">
        <v>3701497.66</v>
      </c>
      <c r="G36" s="7">
        <v>15157</v>
      </c>
      <c r="H36" s="24">
        <v>3429525.03</v>
      </c>
      <c r="I36" s="7">
        <v>29</v>
      </c>
      <c r="J36" s="24">
        <v>6561.74</v>
      </c>
      <c r="K36" s="7">
        <v>1029</v>
      </c>
      <c r="L36" s="24">
        <v>232828.48</v>
      </c>
      <c r="M36" s="7">
        <v>144</v>
      </c>
      <c r="N36" s="24">
        <v>32582.41</v>
      </c>
      <c r="P36" s="33"/>
    </row>
    <row r="37" spans="1:16" x14ac:dyDescent="0.25">
      <c r="A37" s="44">
        <f t="shared" si="0"/>
        <v>29</v>
      </c>
      <c r="B37" s="6" t="s">
        <v>34</v>
      </c>
      <c r="C37" s="21">
        <v>2750.7311999999997</v>
      </c>
      <c r="D37" s="22">
        <v>1.1200000000000001</v>
      </c>
      <c r="E37" s="25">
        <v>57423</v>
      </c>
      <c r="F37" s="24">
        <v>8874978.290000001</v>
      </c>
      <c r="G37" s="7">
        <v>38606</v>
      </c>
      <c r="H37" s="24">
        <v>5966727.8200000003</v>
      </c>
      <c r="I37" s="7">
        <v>11</v>
      </c>
      <c r="J37" s="24">
        <v>1700.1</v>
      </c>
      <c r="K37" s="7">
        <v>18641</v>
      </c>
      <c r="L37" s="24">
        <v>2881048.89</v>
      </c>
      <c r="M37" s="7">
        <v>165</v>
      </c>
      <c r="N37" s="24">
        <v>25501.48</v>
      </c>
      <c r="P37" s="33"/>
    </row>
    <row r="38" spans="1:16" x14ac:dyDescent="0.25">
      <c r="A38" s="44">
        <f t="shared" si="0"/>
        <v>30</v>
      </c>
      <c r="B38" s="6" t="s">
        <v>35</v>
      </c>
      <c r="C38" s="21">
        <v>2750.7311999999997</v>
      </c>
      <c r="D38" s="22">
        <v>0.88</v>
      </c>
      <c r="E38" s="25">
        <v>29542</v>
      </c>
      <c r="F38" s="24">
        <v>5959220.7400000002</v>
      </c>
      <c r="G38" s="7">
        <v>16224</v>
      </c>
      <c r="H38" s="24">
        <v>3272709.95</v>
      </c>
      <c r="I38" s="7">
        <v>17</v>
      </c>
      <c r="J38" s="24">
        <v>3429.24</v>
      </c>
      <c r="K38" s="7">
        <v>13181</v>
      </c>
      <c r="L38" s="24">
        <v>2658875.12</v>
      </c>
      <c r="M38" s="7">
        <v>120</v>
      </c>
      <c r="N38" s="24">
        <v>24206.43</v>
      </c>
      <c r="P38" s="33"/>
    </row>
    <row r="39" spans="1:16" x14ac:dyDescent="0.25">
      <c r="A39" s="44">
        <f t="shared" si="0"/>
        <v>31</v>
      </c>
      <c r="B39" s="6" t="s">
        <v>36</v>
      </c>
      <c r="C39" s="21">
        <v>2750.7311999999997</v>
      </c>
      <c r="D39" s="22">
        <v>0.66300000000000003</v>
      </c>
      <c r="E39" s="25">
        <v>31739</v>
      </c>
      <c r="F39" s="24">
        <v>3096768.23</v>
      </c>
      <c r="G39" s="7">
        <v>18403</v>
      </c>
      <c r="H39" s="24">
        <v>1795577.23</v>
      </c>
      <c r="I39" s="7">
        <v>9</v>
      </c>
      <c r="J39" s="24">
        <v>878.13</v>
      </c>
      <c r="K39" s="7">
        <v>13194</v>
      </c>
      <c r="L39" s="24">
        <v>1287336.0900000001</v>
      </c>
      <c r="M39" s="7">
        <v>133</v>
      </c>
      <c r="N39" s="24">
        <v>12976.78</v>
      </c>
      <c r="P39" s="33"/>
    </row>
    <row r="40" spans="1:16" x14ac:dyDescent="0.25">
      <c r="A40" s="44">
        <f t="shared" si="0"/>
        <v>32</v>
      </c>
      <c r="B40" s="6" t="s">
        <v>37</v>
      </c>
      <c r="C40" s="21">
        <v>2750.7311999999997</v>
      </c>
      <c r="D40" s="22">
        <v>0.76</v>
      </c>
      <c r="E40" s="25">
        <v>72600</v>
      </c>
      <c r="F40" s="24">
        <v>12647862.059999999</v>
      </c>
      <c r="G40" s="7">
        <v>35131</v>
      </c>
      <c r="H40" s="24">
        <v>6120276.0599999996</v>
      </c>
      <c r="I40" s="7">
        <v>37</v>
      </c>
      <c r="J40" s="24">
        <v>6445.88</v>
      </c>
      <c r="K40" s="7">
        <v>37030</v>
      </c>
      <c r="L40" s="24">
        <v>6451106.5</v>
      </c>
      <c r="M40" s="7">
        <v>402</v>
      </c>
      <c r="N40" s="24">
        <v>70033.62</v>
      </c>
      <c r="P40" s="33"/>
    </row>
    <row r="41" spans="1:16" x14ac:dyDescent="0.25">
      <c r="A41" s="44">
        <f t="shared" si="0"/>
        <v>33</v>
      </c>
      <c r="B41" s="6" t="s">
        <v>38</v>
      </c>
      <c r="C41" s="21">
        <v>2750.7311999999997</v>
      </c>
      <c r="D41" s="22">
        <v>0.99718000000000007</v>
      </c>
      <c r="E41" s="25">
        <v>18772</v>
      </c>
      <c r="F41" s="24">
        <v>4290925.88</v>
      </c>
      <c r="G41" s="7">
        <v>7963</v>
      </c>
      <c r="H41" s="24">
        <v>1820191.92</v>
      </c>
      <c r="I41" s="7">
        <v>1</v>
      </c>
      <c r="J41" s="24">
        <v>228.58</v>
      </c>
      <c r="K41" s="7">
        <v>10786</v>
      </c>
      <c r="L41" s="24">
        <v>2465476.59</v>
      </c>
      <c r="M41" s="7">
        <v>22</v>
      </c>
      <c r="N41" s="24">
        <v>5028.79</v>
      </c>
      <c r="P41" s="33"/>
    </row>
    <row r="42" spans="1:16" ht="23.25" customHeight="1" x14ac:dyDescent="0.25">
      <c r="A42" s="44">
        <f t="shared" si="0"/>
        <v>34</v>
      </c>
      <c r="B42" s="6" t="s">
        <v>39</v>
      </c>
      <c r="C42" s="21">
        <v>2750.7311999999997</v>
      </c>
      <c r="D42" s="22">
        <v>2.0299999999999998</v>
      </c>
      <c r="E42" s="25">
        <v>29528</v>
      </c>
      <c r="F42" s="24">
        <v>13740324.119999999</v>
      </c>
      <c r="G42" s="7">
        <v>17747</v>
      </c>
      <c r="H42" s="24">
        <v>8258247.5</v>
      </c>
      <c r="I42" s="7">
        <v>5</v>
      </c>
      <c r="J42" s="24">
        <v>2326.66</v>
      </c>
      <c r="K42" s="7">
        <v>11676</v>
      </c>
      <c r="L42" s="24">
        <v>5433216.7599999998</v>
      </c>
      <c r="M42" s="7">
        <v>100</v>
      </c>
      <c r="N42" s="24">
        <v>46533.2</v>
      </c>
      <c r="P42" s="33"/>
    </row>
    <row r="43" spans="1:16" ht="31.5" x14ac:dyDescent="0.25">
      <c r="A43" s="44">
        <f t="shared" si="0"/>
        <v>35</v>
      </c>
      <c r="B43" s="6" t="s">
        <v>40</v>
      </c>
      <c r="C43" s="21">
        <v>2750.7311999999997</v>
      </c>
      <c r="D43" s="22">
        <v>0.81</v>
      </c>
      <c r="E43" s="25">
        <v>24610</v>
      </c>
      <c r="F43" s="24">
        <v>4569445.8999999994</v>
      </c>
      <c r="G43" s="7">
        <v>12987</v>
      </c>
      <c r="H43" s="24">
        <v>2411352.86</v>
      </c>
      <c r="I43" s="7">
        <v>9</v>
      </c>
      <c r="J43" s="24">
        <v>1671.07</v>
      </c>
      <c r="K43" s="7">
        <v>11519</v>
      </c>
      <c r="L43" s="24">
        <v>2138782.91</v>
      </c>
      <c r="M43" s="7">
        <v>95</v>
      </c>
      <c r="N43" s="24">
        <v>17639.060000000001</v>
      </c>
      <c r="P43" s="33"/>
    </row>
    <row r="44" spans="1:16" x14ac:dyDescent="0.25">
      <c r="A44" s="44">
        <f t="shared" si="0"/>
        <v>36</v>
      </c>
      <c r="B44" s="6" t="s">
        <v>41</v>
      </c>
      <c r="C44" s="21">
        <v>2750.7311999999997</v>
      </c>
      <c r="D44" s="22">
        <v>0.77</v>
      </c>
      <c r="E44" s="25">
        <v>5908</v>
      </c>
      <c r="F44" s="24">
        <v>1042793.0200000001</v>
      </c>
      <c r="G44" s="7">
        <v>1623</v>
      </c>
      <c r="H44" s="24">
        <v>286468.02</v>
      </c>
      <c r="I44" s="7">
        <v>2</v>
      </c>
      <c r="J44" s="24">
        <v>353.01</v>
      </c>
      <c r="K44" s="7">
        <v>4271</v>
      </c>
      <c r="L44" s="24">
        <v>753853.93</v>
      </c>
      <c r="M44" s="7">
        <v>12</v>
      </c>
      <c r="N44" s="24">
        <v>2118.06</v>
      </c>
      <c r="P44" s="33"/>
    </row>
    <row r="45" spans="1:16" x14ac:dyDescent="0.25">
      <c r="A45" s="44">
        <f t="shared" si="0"/>
        <v>37</v>
      </c>
      <c r="B45" s="6" t="s">
        <v>42</v>
      </c>
      <c r="C45" s="21">
        <v>2750.7311999999997</v>
      </c>
      <c r="D45" s="22">
        <v>1.1879999999999999</v>
      </c>
      <c r="E45" s="25">
        <v>20084</v>
      </c>
      <c r="F45" s="24">
        <v>5469322.8600000003</v>
      </c>
      <c r="G45" s="7">
        <v>12838</v>
      </c>
      <c r="H45" s="24">
        <v>3496074.83</v>
      </c>
      <c r="I45" s="7">
        <v>3</v>
      </c>
      <c r="J45" s="24">
        <v>816.97</v>
      </c>
      <c r="K45" s="7">
        <v>7141</v>
      </c>
      <c r="L45" s="24">
        <v>1944654.18</v>
      </c>
      <c r="M45" s="7">
        <v>102</v>
      </c>
      <c r="N45" s="24">
        <v>27776.880000000001</v>
      </c>
      <c r="P45" s="33"/>
    </row>
    <row r="46" spans="1:16" x14ac:dyDescent="0.25">
      <c r="A46" s="44">
        <f t="shared" si="0"/>
        <v>38</v>
      </c>
      <c r="B46" s="6" t="s">
        <v>43</v>
      </c>
      <c r="C46" s="21">
        <v>2750.7311999999997</v>
      </c>
      <c r="D46" s="22">
        <v>1</v>
      </c>
      <c r="E46" s="25">
        <v>62559</v>
      </c>
      <c r="F46" s="24">
        <v>15989378.119999999</v>
      </c>
      <c r="G46" s="7">
        <v>48737</v>
      </c>
      <c r="H46" s="24">
        <v>12456630.08</v>
      </c>
      <c r="I46" s="7">
        <v>52</v>
      </c>
      <c r="J46" s="24">
        <v>13290.62</v>
      </c>
      <c r="K46" s="7">
        <v>13468</v>
      </c>
      <c r="L46" s="24">
        <v>3442269.61</v>
      </c>
      <c r="M46" s="7">
        <v>302</v>
      </c>
      <c r="N46" s="24">
        <v>77187.81</v>
      </c>
      <c r="P46" s="33"/>
    </row>
    <row r="47" spans="1:16" x14ac:dyDescent="0.25">
      <c r="A47" s="44">
        <f t="shared" si="0"/>
        <v>39</v>
      </c>
      <c r="B47" s="6" t="s">
        <v>44</v>
      </c>
      <c r="C47" s="21">
        <v>2750.7311999999997</v>
      </c>
      <c r="D47" s="22">
        <v>1.07</v>
      </c>
      <c r="E47" s="25">
        <v>21388</v>
      </c>
      <c r="F47" s="24">
        <v>5245910.3000000007</v>
      </c>
      <c r="G47" s="7">
        <v>14803</v>
      </c>
      <c r="H47" s="24">
        <v>3630784.09</v>
      </c>
      <c r="I47" s="7">
        <v>9</v>
      </c>
      <c r="J47" s="24">
        <v>2207.46</v>
      </c>
      <c r="K47" s="7">
        <v>6421</v>
      </c>
      <c r="L47" s="24">
        <v>1574901.35</v>
      </c>
      <c r="M47" s="7">
        <v>155</v>
      </c>
      <c r="N47" s="24">
        <v>38017.4</v>
      </c>
      <c r="P47" s="33"/>
    </row>
    <row r="48" spans="1:16" ht="31.5" x14ac:dyDescent="0.25">
      <c r="A48" s="44">
        <f t="shared" si="0"/>
        <v>40</v>
      </c>
      <c r="B48" s="6" t="s">
        <v>45</v>
      </c>
      <c r="C48" s="21">
        <v>2750.7311999999997</v>
      </c>
      <c r="D48" s="22">
        <v>0.75</v>
      </c>
      <c r="E48" s="25">
        <v>5774</v>
      </c>
      <c r="F48" s="24">
        <v>992670.12000000011</v>
      </c>
      <c r="G48" s="7">
        <v>4033</v>
      </c>
      <c r="H48" s="24">
        <v>693356.18</v>
      </c>
      <c r="I48" s="7">
        <v>1</v>
      </c>
      <c r="J48" s="24">
        <v>171.92</v>
      </c>
      <c r="K48" s="7">
        <v>1660</v>
      </c>
      <c r="L48" s="24">
        <v>285388.36</v>
      </c>
      <c r="M48" s="7">
        <v>80</v>
      </c>
      <c r="N48" s="24">
        <v>13753.66</v>
      </c>
      <c r="P48" s="33"/>
    </row>
    <row r="49" spans="1:16" ht="28.5" customHeight="1" x14ac:dyDescent="0.25">
      <c r="A49" s="44">
        <f t="shared" si="0"/>
        <v>41</v>
      </c>
      <c r="B49" s="6" t="s">
        <v>46</v>
      </c>
      <c r="C49" s="21">
        <v>2750.7311999999997</v>
      </c>
      <c r="D49" s="22">
        <v>1.02</v>
      </c>
      <c r="E49" s="25">
        <v>35338</v>
      </c>
      <c r="F49" s="24">
        <v>8262453.8300000001</v>
      </c>
      <c r="G49" s="7">
        <v>16841</v>
      </c>
      <c r="H49" s="24">
        <v>3937630.45</v>
      </c>
      <c r="I49" s="7">
        <v>12</v>
      </c>
      <c r="J49" s="24">
        <v>2805.75</v>
      </c>
      <c r="K49" s="7">
        <v>18320</v>
      </c>
      <c r="L49" s="24">
        <v>4283438.62</v>
      </c>
      <c r="M49" s="7">
        <v>165</v>
      </c>
      <c r="N49" s="24">
        <v>38579.01</v>
      </c>
      <c r="P49" s="33"/>
    </row>
    <row r="50" spans="1:16" ht="34.5" customHeight="1" x14ac:dyDescent="0.25">
      <c r="A50" s="44">
        <f t="shared" si="0"/>
        <v>42</v>
      </c>
      <c r="B50" s="6" t="s">
        <v>47</v>
      </c>
      <c r="C50" s="21">
        <v>2750.7311999999997</v>
      </c>
      <c r="D50" s="22">
        <v>1.1499999999999999</v>
      </c>
      <c r="E50" s="25">
        <v>21811</v>
      </c>
      <c r="F50" s="24">
        <v>6301600.6799999997</v>
      </c>
      <c r="G50" s="7">
        <v>12182</v>
      </c>
      <c r="H50" s="24">
        <v>3519604.77</v>
      </c>
      <c r="I50" s="7">
        <v>10</v>
      </c>
      <c r="J50" s="24">
        <v>2889.18</v>
      </c>
      <c r="K50" s="7">
        <v>9522</v>
      </c>
      <c r="L50" s="24">
        <v>2751081.64</v>
      </c>
      <c r="M50" s="7">
        <v>97</v>
      </c>
      <c r="N50" s="24">
        <v>28025.09</v>
      </c>
      <c r="P50" s="33"/>
    </row>
    <row r="51" spans="1:16" ht="24" customHeight="1" x14ac:dyDescent="0.25">
      <c r="A51" s="44">
        <f t="shared" si="0"/>
        <v>43</v>
      </c>
      <c r="B51" s="6" t="s">
        <v>48</v>
      </c>
      <c r="C51" s="21">
        <v>2750.7311999999997</v>
      </c>
      <c r="D51" s="22">
        <v>1.1025</v>
      </c>
      <c r="E51" s="25">
        <v>25260</v>
      </c>
      <c r="F51" s="24">
        <v>6383793.8199999994</v>
      </c>
      <c r="G51" s="7">
        <v>18809</v>
      </c>
      <c r="H51" s="24">
        <v>4753474.9800000004</v>
      </c>
      <c r="I51" s="7">
        <v>12</v>
      </c>
      <c r="J51" s="24">
        <v>3032.68</v>
      </c>
      <c r="K51" s="7">
        <v>6355</v>
      </c>
      <c r="L51" s="24">
        <v>1606057.39</v>
      </c>
      <c r="M51" s="7">
        <v>84</v>
      </c>
      <c r="N51" s="24">
        <v>21228.77</v>
      </c>
      <c r="P51" s="33"/>
    </row>
    <row r="52" spans="1:16" ht="30.75" customHeight="1" x14ac:dyDescent="0.25">
      <c r="A52" s="44">
        <f t="shared" si="0"/>
        <v>44</v>
      </c>
      <c r="B52" s="6" t="s">
        <v>49</v>
      </c>
      <c r="C52" s="21">
        <v>2750.7311999999997</v>
      </c>
      <c r="D52" s="22">
        <v>0.629</v>
      </c>
      <c r="E52" s="25">
        <v>7923</v>
      </c>
      <c r="F52" s="24">
        <v>1142371.0999999999</v>
      </c>
      <c r="G52" s="7">
        <v>5229</v>
      </c>
      <c r="H52" s="24">
        <v>753938.97</v>
      </c>
      <c r="I52" s="7">
        <v>2</v>
      </c>
      <c r="J52" s="24">
        <v>288.37</v>
      </c>
      <c r="K52" s="7">
        <v>2649</v>
      </c>
      <c r="L52" s="24">
        <v>381943.84</v>
      </c>
      <c r="M52" s="7">
        <v>43</v>
      </c>
      <c r="N52" s="24">
        <v>6199.92</v>
      </c>
      <c r="P52" s="33"/>
    </row>
    <row r="53" spans="1:16" ht="22.5" customHeight="1" x14ac:dyDescent="0.25">
      <c r="A53" s="44">
        <f t="shared" si="0"/>
        <v>45</v>
      </c>
      <c r="B53" s="6" t="s">
        <v>59</v>
      </c>
      <c r="C53" s="21">
        <v>2750.7311999999997</v>
      </c>
      <c r="D53" s="22">
        <v>1</v>
      </c>
      <c r="E53" s="25">
        <v>29136</v>
      </c>
      <c r="F53" s="24">
        <v>6678775.3499999987</v>
      </c>
      <c r="G53" s="7">
        <v>19354</v>
      </c>
      <c r="H53" s="24">
        <v>4436470.97</v>
      </c>
      <c r="I53" s="7">
        <v>18</v>
      </c>
      <c r="J53" s="24">
        <v>4126.1000000000004</v>
      </c>
      <c r="K53" s="7">
        <v>9673</v>
      </c>
      <c r="L53" s="24">
        <v>2217318.5699999998</v>
      </c>
      <c r="M53" s="7">
        <v>91</v>
      </c>
      <c r="N53" s="24">
        <v>20859.71</v>
      </c>
      <c r="P53" s="33"/>
    </row>
    <row r="54" spans="1:16" ht="27" customHeight="1" x14ac:dyDescent="0.25">
      <c r="A54" s="44">
        <f t="shared" si="0"/>
        <v>46</v>
      </c>
      <c r="B54" s="6" t="s">
        <v>55</v>
      </c>
      <c r="C54" s="21">
        <v>2750.7311999999997</v>
      </c>
      <c r="D54" s="22">
        <v>1.2</v>
      </c>
      <c r="E54" s="25">
        <v>19369</v>
      </c>
      <c r="F54" s="24">
        <v>5945926.6399999997</v>
      </c>
      <c r="G54" s="7">
        <v>18111</v>
      </c>
      <c r="H54" s="24">
        <v>5559743.79</v>
      </c>
      <c r="I54" s="7">
        <v>15</v>
      </c>
      <c r="J54" s="24">
        <v>4604.72</v>
      </c>
      <c r="K54" s="7">
        <v>774</v>
      </c>
      <c r="L54" s="24">
        <v>237603.76</v>
      </c>
      <c r="M54" s="7">
        <v>469</v>
      </c>
      <c r="N54" s="24">
        <v>143974.37</v>
      </c>
      <c r="P54" s="33"/>
    </row>
    <row r="55" spans="1:16" ht="26.25" customHeight="1" x14ac:dyDescent="0.25">
      <c r="A55" s="44">
        <f>A54+1</f>
        <v>47</v>
      </c>
      <c r="B55" s="6" t="s">
        <v>50</v>
      </c>
      <c r="C55" s="21">
        <v>2750.7311999999997</v>
      </c>
      <c r="D55" s="22">
        <v>1.6919999999999999</v>
      </c>
      <c r="E55" s="25">
        <v>4931</v>
      </c>
      <c r="F55" s="24">
        <v>1912503.6300000001</v>
      </c>
      <c r="G55" s="7">
        <v>4649</v>
      </c>
      <c r="H55" s="24">
        <v>1803129.06</v>
      </c>
      <c r="I55" s="7">
        <v>3</v>
      </c>
      <c r="J55" s="24">
        <v>1163.56</v>
      </c>
      <c r="K55" s="7">
        <v>239</v>
      </c>
      <c r="L55" s="24">
        <v>92696.89</v>
      </c>
      <c r="M55" s="7">
        <v>40</v>
      </c>
      <c r="N55" s="24">
        <v>15514.12</v>
      </c>
      <c r="P55" s="33"/>
    </row>
    <row r="56" spans="1:16" ht="34.5" customHeight="1" x14ac:dyDescent="0.25">
      <c r="A56" s="44">
        <f t="shared" si="0"/>
        <v>48</v>
      </c>
      <c r="B56" s="6" t="s">
        <v>51</v>
      </c>
      <c r="C56" s="21">
        <v>2750.7311999999997</v>
      </c>
      <c r="D56" s="22">
        <v>1.7819999999999998</v>
      </c>
      <c r="E56" s="25">
        <v>2133</v>
      </c>
      <c r="F56" s="24">
        <v>1079535.1000000001</v>
      </c>
      <c r="G56" s="7">
        <v>2069</v>
      </c>
      <c r="H56" s="24">
        <v>1047143.99</v>
      </c>
      <c r="I56" s="7">
        <v>1</v>
      </c>
      <c r="J56" s="24">
        <v>506.11</v>
      </c>
      <c r="K56" s="7">
        <v>54</v>
      </c>
      <c r="L56" s="24">
        <v>27330</v>
      </c>
      <c r="M56" s="7">
        <v>9</v>
      </c>
      <c r="N56" s="24">
        <v>4555</v>
      </c>
      <c r="P56" s="33"/>
    </row>
    <row r="57" spans="1:16" ht="20.25" customHeight="1" x14ac:dyDescent="0.25">
      <c r="A57" s="44">
        <f t="shared" si="0"/>
        <v>49</v>
      </c>
      <c r="B57" s="6" t="s">
        <v>52</v>
      </c>
      <c r="C57" s="21">
        <v>3651.2682</v>
      </c>
      <c r="D57" s="22">
        <v>1.6387499999999997</v>
      </c>
      <c r="E57" s="25">
        <v>2299</v>
      </c>
      <c r="F57" s="24">
        <v>1869683.63</v>
      </c>
      <c r="G57" s="7">
        <v>2179</v>
      </c>
      <c r="H57" s="24">
        <v>1772092.49</v>
      </c>
      <c r="I57" s="7">
        <v>3</v>
      </c>
      <c r="J57" s="24">
        <v>2439.7800000000002</v>
      </c>
      <c r="K57" s="7">
        <v>97</v>
      </c>
      <c r="L57" s="24">
        <v>78886.17</v>
      </c>
      <c r="M57" s="7">
        <v>20</v>
      </c>
      <c r="N57" s="24">
        <v>16265.19</v>
      </c>
      <c r="P57" s="33"/>
    </row>
    <row r="58" spans="1:16" ht="24" customHeight="1" x14ac:dyDescent="0.25">
      <c r="A58" s="44">
        <f t="shared" si="0"/>
        <v>50</v>
      </c>
      <c r="B58" s="6" t="s">
        <v>53</v>
      </c>
      <c r="C58" s="21">
        <v>3913.2426</v>
      </c>
      <c r="D58" s="22">
        <v>1.4962499999999999</v>
      </c>
      <c r="E58" s="25">
        <v>7826</v>
      </c>
      <c r="F58" s="24">
        <v>6079146.3300000001</v>
      </c>
      <c r="G58" s="7">
        <v>7604</v>
      </c>
      <c r="H58" s="24">
        <v>5906699.29</v>
      </c>
      <c r="I58" s="7">
        <v>2</v>
      </c>
      <c r="J58" s="24">
        <v>1553.58</v>
      </c>
      <c r="K58" s="7">
        <v>180</v>
      </c>
      <c r="L58" s="24">
        <v>139821.92000000001</v>
      </c>
      <c r="M58" s="7">
        <v>40</v>
      </c>
      <c r="N58" s="24">
        <v>31071.54</v>
      </c>
      <c r="P58" s="33"/>
    </row>
    <row r="59" spans="1:16" s="17" customFormat="1" ht="23.25" customHeight="1" x14ac:dyDescent="0.25">
      <c r="A59" s="13"/>
      <c r="B59" s="14" t="s">
        <v>54</v>
      </c>
      <c r="C59" s="26"/>
      <c r="D59" s="27"/>
      <c r="E59" s="16">
        <f>SUM(E9:E58)</f>
        <v>1263583</v>
      </c>
      <c r="F59" s="15">
        <f>SUM(F9:F58)</f>
        <v>272499680.57999998</v>
      </c>
      <c r="G59" s="16">
        <f t="shared" ref="G59:N59" si="1">SUM(G9:G58)</f>
        <v>800795</v>
      </c>
      <c r="H59" s="15">
        <f t="shared" si="1"/>
        <v>178321277.95000002</v>
      </c>
      <c r="I59" s="16">
        <f t="shared" si="1"/>
        <v>16562</v>
      </c>
      <c r="J59" s="15">
        <f t="shared" si="1"/>
        <v>3349607.6100000008</v>
      </c>
      <c r="K59" s="16">
        <f t="shared" si="1"/>
        <v>348083</v>
      </c>
      <c r="L59" s="15">
        <f t="shared" si="1"/>
        <v>70242329.850000009</v>
      </c>
      <c r="M59" s="16">
        <f t="shared" si="1"/>
        <v>98143</v>
      </c>
      <c r="N59" s="15">
        <f t="shared" si="1"/>
        <v>20586465.170000002</v>
      </c>
      <c r="P59" s="33"/>
    </row>
    <row r="60" spans="1:16" ht="30" customHeight="1" x14ac:dyDescent="0.3">
      <c r="C60" s="18"/>
      <c r="F60" s="8"/>
    </row>
    <row r="61" spans="1:16" ht="15.6" x14ac:dyDescent="0.3">
      <c r="E61" s="19"/>
      <c r="F61" s="47">
        <f>F59*9+'февр-март'!F60*2+'[2]АПП подуш.(по СМО+Ульчи)'!$BP$70</f>
        <v>3276227020.1999998</v>
      </c>
      <c r="G61" s="19"/>
      <c r="H61" s="19"/>
      <c r="I61" s="19"/>
      <c r="J61" s="19"/>
      <c r="K61" s="19"/>
      <c r="L61" s="19"/>
      <c r="M61" s="19"/>
    </row>
    <row r="62" spans="1:16" ht="15.6" x14ac:dyDescent="0.3">
      <c r="F62" s="33"/>
    </row>
  </sheetData>
  <mergeCells count="12">
    <mergeCell ref="K6:L6"/>
    <mergeCell ref="M6:N6"/>
    <mergeCell ref="M1:N1"/>
    <mergeCell ref="B3:N3"/>
    <mergeCell ref="B4:M4"/>
    <mergeCell ref="G6:H6"/>
    <mergeCell ref="I6:J6"/>
    <mergeCell ref="A6:A7"/>
    <mergeCell ref="B6:B7"/>
    <mergeCell ref="C6:C7"/>
    <mergeCell ref="D6:D7"/>
    <mergeCell ref="E6:F6"/>
  </mergeCells>
  <pageMargins left="0.39370078740157483" right="0" top="0.6692913385826772" bottom="0.38" header="0.15748031496062992" footer="0.15748031496062992"/>
  <pageSetup paperSize="9" scale="5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февр-март</vt:lpstr>
      <vt:lpstr>апрель-декаб </vt:lpstr>
      <vt:lpstr>'апрель-декаб '!Заголовки_для_печати</vt:lpstr>
      <vt:lpstr>'февр-март'!Заголовки_для_печати</vt:lpstr>
      <vt:lpstr>'апрель-декаб '!Область_печати</vt:lpstr>
      <vt:lpstr>'февр-март'!Область_печати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Солод Ольга Геннадьевна</cp:lastModifiedBy>
  <cp:lastPrinted>2015-03-05T06:38:54Z</cp:lastPrinted>
  <dcterms:created xsi:type="dcterms:W3CDTF">2014-02-07T03:08:10Z</dcterms:created>
  <dcterms:modified xsi:type="dcterms:W3CDTF">2015-04-29T01:14:23Z</dcterms:modified>
</cp:coreProperties>
</file>