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11616" windowHeight="10416"/>
  </bookViews>
  <sheets>
    <sheet name="Прил март" sheetId="1" r:id="rId1"/>
  </sheets>
  <definedNames>
    <definedName name="_xlnm.Print_Titles" localSheetId="0">'Прил март'!$5:$6</definedName>
  </definedNames>
  <calcPr calcId="145621"/>
</workbook>
</file>

<file path=xl/calcChain.xml><?xml version="1.0" encoding="utf-8"?>
<calcChain xmlns="http://schemas.openxmlformats.org/spreadsheetml/2006/main">
  <c r="O55" i="1" l="1"/>
  <c r="N55" i="1"/>
  <c r="M55" i="1"/>
  <c r="L55" i="1"/>
  <c r="K55" i="1"/>
  <c r="J55" i="1"/>
  <c r="I55" i="1"/>
  <c r="H55" i="1"/>
  <c r="G54" i="1"/>
  <c r="F54" i="1"/>
  <c r="G53" i="1"/>
  <c r="F53" i="1"/>
  <c r="G52" i="1"/>
  <c r="F52" i="1"/>
  <c r="G51" i="1"/>
  <c r="F51" i="1"/>
  <c r="G50" i="1"/>
  <c r="F50" i="1"/>
  <c r="G49" i="1"/>
  <c r="F49" i="1"/>
  <c r="G48" i="1"/>
  <c r="F48" i="1"/>
  <c r="G47" i="1"/>
  <c r="F47" i="1"/>
  <c r="G46" i="1"/>
  <c r="F46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G7" i="1"/>
  <c r="F7" i="1"/>
  <c r="G55" i="1" l="1"/>
  <c r="F55" i="1"/>
</calcChain>
</file>

<file path=xl/sharedStrings.xml><?xml version="1.0" encoding="utf-8"?>
<sst xmlns="http://schemas.openxmlformats.org/spreadsheetml/2006/main" count="121" uniqueCount="69">
  <si>
    <t xml:space="preserve">Распределение объемов финансового обеспечения  амбулаторно-поликлинической помощи  по подушевому нормативу между страховыми медицинскими организациями и медицинскими организациями в расчете на месяц </t>
  </si>
  <si>
    <t>руб.</t>
  </si>
  <si>
    <t>№ п/п</t>
  </si>
  <si>
    <t>Код МО</t>
  </si>
  <si>
    <t>Наименование МО</t>
  </si>
  <si>
    <t>Подушевой норматив финанси-рования 1200,0 руб. с учетом КД (руб./год)</t>
  </si>
  <si>
    <t>Попра-вочный интегр. коэф-т, КДинт</t>
  </si>
  <si>
    <t>ВСЕГО, в том числе:</t>
  </si>
  <si>
    <t>ОАО "СК "Даль-Росмед"</t>
  </si>
  <si>
    <t>АО "СК "Спасские ворота - М"</t>
  </si>
  <si>
    <t>ОАО " СК "РОСНО-МС"</t>
  </si>
  <si>
    <t>ООО "РГС - Медицина"</t>
  </si>
  <si>
    <t>Численность застрахован-ных
(чел.)</t>
  </si>
  <si>
    <t>Расчетный объем финансирования АПП
(руб.)</t>
  </si>
  <si>
    <t>ФКУЗ "МСЧ МВД РФ по Хабаровскому краю"</t>
  </si>
  <si>
    <t>1680</t>
  </si>
  <si>
    <t>Хабаровская больница ФГБУЗ "ДВОМЦ ФМБА"</t>
  </si>
  <si>
    <t>ФГКУ "301 ВКГ" МО РФ</t>
  </si>
  <si>
    <t>НУЗ "Дорожная клиническая больница"</t>
  </si>
  <si>
    <t>НУЗ "Отделенческая поликлиника на ст. Хабаровск-1"</t>
  </si>
  <si>
    <t>КГБУЗ "Детская городская клиническая больница №9"</t>
  </si>
  <si>
    <t>КГБУЗ "Детская городская клиническая больница им. В.М. Истомина"</t>
  </si>
  <si>
    <t>КГБУЗ "Детская городская поликлиника №24"</t>
  </si>
  <si>
    <t>КГБУЗ "Детская городская поликлиника №17"</t>
  </si>
  <si>
    <t>КГБУЗ "Детская городская клиническая поликлиника №3"</t>
  </si>
  <si>
    <t>КГБУЗ "Детская городская поликлиника №1"</t>
  </si>
  <si>
    <t>КГБУЗ "Городская клиническая больница №10"</t>
  </si>
  <si>
    <t>КГБУЗ "Городская поликлиника №5"</t>
  </si>
  <si>
    <t>ГОУ ВПО ДВГМУ МИНЗДРАВА РОССИИ</t>
  </si>
  <si>
    <t>КГБУЗ "Городская поликлиника №16"</t>
  </si>
  <si>
    <t>КГБУЗ "Городская поликлиника №15"</t>
  </si>
  <si>
    <t>КГБУЗ "Городская поликлиника №11"</t>
  </si>
  <si>
    <t>КГБУЗ "Городская поликлиника №8"</t>
  </si>
  <si>
    <t>КГБУЗ "Городская поликлиника №7"</t>
  </si>
  <si>
    <t>КГБУЗ "Клинико-диагностический центр"</t>
  </si>
  <si>
    <t>КГБУЗ "Городская клиническая поликлиника №3"</t>
  </si>
  <si>
    <t xml:space="preserve">КГБУЗ "Районная больница района им. Лазо" </t>
  </si>
  <si>
    <t>КГБУЗ "Князе-Волконская районная больница" МЗХК</t>
  </si>
  <si>
    <t>КГБУЗ "Вяземская районная больница"</t>
  </si>
  <si>
    <t>КГБУЗ "Бикинская ЦРБ"</t>
  </si>
  <si>
    <t>КГБУЗ "Троицкая ЦРБ"</t>
  </si>
  <si>
    <t>КГБУЗ "Хабаровская районная больница"МЗХК</t>
  </si>
  <si>
    <t>Ванинская больница ФГУ "ДВОМЦ ФМБА"</t>
  </si>
  <si>
    <t>2016</t>
  </si>
  <si>
    <t>НУЗ "Отделенческая больница на ст. Комсомольск"</t>
  </si>
  <si>
    <t>КГБУЗ "Детская городская больница"</t>
  </si>
  <si>
    <t>КГБУЗ "Городская больница №7"</t>
  </si>
  <si>
    <t>КГБУЗ "Городская больница №4"</t>
  </si>
  <si>
    <t>КГБУЗ "Городская больница №3"</t>
  </si>
  <si>
    <t>КГБУЗ "Городская больница №2"</t>
  </si>
  <si>
    <t>ФГБУЗ "МСЧ №99 ФМБА РФ"</t>
  </si>
  <si>
    <t>КГБУЗ "Городская поликлиника №9"</t>
  </si>
  <si>
    <t>КГБУЗ "Ульчская районная больница"</t>
  </si>
  <si>
    <t>КГБУЗ "ЦРБ Верхнебуреинского района"</t>
  </si>
  <si>
    <t xml:space="preserve">КГБУЗ "Солнечная районная больница" </t>
  </si>
  <si>
    <t>КГБУЗ "Амурская ЦРБ"</t>
  </si>
  <si>
    <t>КГБУЗ "ЦРБ Комсомольского района"</t>
  </si>
  <si>
    <t>КГБУЗ "ЦРБ Николаевского района"</t>
  </si>
  <si>
    <t>КГБУЗ "РБ Советско-Гаванского района"</t>
  </si>
  <si>
    <t>КГБУЗ "Ванинская ЦРБ"</t>
  </si>
  <si>
    <t>1,54487025</t>
  </si>
  <si>
    <t>КГБУЗ "ЦРБ Тугуро-Чумиканского района"</t>
  </si>
  <si>
    <t>КГБУЗ "ЦРБ района им. П. Осипенко"</t>
  </si>
  <si>
    <t>КГБУЗ "Аяно-Майская ЦРБ"</t>
  </si>
  <si>
    <t>2676</t>
  </si>
  <si>
    <t>КГБУЗ "Охотская ЦРБ"</t>
  </si>
  <si>
    <t>Итого Хабаровский край</t>
  </si>
  <si>
    <t>период (март)</t>
  </si>
  <si>
    <t>Приложение № 8                                                          к Решению Комиссии по 
разработке ТП ОМС 
от 31.03.2016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</si>
</sst>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0000000"/>
    <numFmt numFmtId="165" formatCode="_-* #,##0_р_._-;\-* #,##0_р_._-;_-* &quot;-&quot;??_р_._-;_-@_-"/>
    <numFmt numFmtId="166" formatCode="_-* #,##0.0_р_._-;\-* #,##0.0_р_._-;_-* &quot;-&quot;?_р_.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1" fillId="0" borderId="0"/>
  </cellStyleXfs>
  <cellXfs count="30">
    <xf numFmtId="0" fontId="0" fillId="0" borderId="0" xfId="0"/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NumberFormat="1" applyFont="1" applyFill="1" applyBorder="1"/>
    <xf numFmtId="0" fontId="7" fillId="0" borderId="2" xfId="2" applyFont="1" applyFill="1" applyBorder="1" applyAlignment="1">
      <alignment horizontal="center" wrapText="1"/>
    </xf>
    <xf numFmtId="0" fontId="2" fillId="0" borderId="2" xfId="0" applyNumberFormat="1" applyFont="1" applyFill="1" applyBorder="1"/>
    <xf numFmtId="0" fontId="2" fillId="0" borderId="2" xfId="0" applyNumberFormat="1" applyFont="1" applyFill="1" applyBorder="1" applyAlignment="1">
      <alignment wrapText="1"/>
    </xf>
    <xf numFmtId="4" fontId="2" fillId="0" borderId="2" xfId="0" applyNumberFormat="1" applyFont="1" applyFill="1" applyBorder="1" applyAlignment="1"/>
    <xf numFmtId="3" fontId="2" fillId="0" borderId="2" xfId="0" applyNumberFormat="1" applyFont="1" applyFill="1" applyBorder="1"/>
    <xf numFmtId="4" fontId="2" fillId="0" borderId="2" xfId="0" applyNumberFormat="1" applyFont="1" applyFill="1" applyBorder="1"/>
    <xf numFmtId="0" fontId="2" fillId="0" borderId="0" xfId="0" applyNumberFormat="1" applyFont="1" applyFill="1" applyBorder="1"/>
    <xf numFmtId="164" fontId="0" fillId="0" borderId="2" xfId="0" applyNumberFormat="1" applyFont="1" applyFill="1" applyBorder="1"/>
    <xf numFmtId="0" fontId="2" fillId="0" borderId="2" xfId="0" applyNumberFormat="1" applyFont="1" applyFill="1" applyBorder="1" applyAlignment="1"/>
    <xf numFmtId="165" fontId="2" fillId="0" borderId="2" xfId="1" applyNumberFormat="1" applyFont="1" applyFill="1" applyBorder="1"/>
    <xf numFmtId="43" fontId="2" fillId="0" borderId="2" xfId="1" applyNumberFormat="1" applyFont="1" applyFill="1" applyBorder="1"/>
    <xf numFmtId="2" fontId="2" fillId="0" borderId="2" xfId="0" applyNumberFormat="1" applyFont="1" applyFill="1" applyBorder="1"/>
    <xf numFmtId="0" fontId="0" fillId="0" borderId="0" xfId="0" applyNumberFormat="1" applyFont="1" applyFill="1" applyBorder="1" applyAlignment="1"/>
    <xf numFmtId="166" fontId="0" fillId="0" borderId="0" xfId="0" applyNumberFormat="1" applyFont="1" applyFill="1" applyBorder="1"/>
    <xf numFmtId="43" fontId="0" fillId="0" borderId="0" xfId="0" applyNumberFormat="1" applyFont="1" applyFill="1" applyBorder="1"/>
    <xf numFmtId="3" fontId="2" fillId="0" borderId="2" xfId="0" applyNumberFormat="1" applyFont="1" applyFill="1" applyBorder="1" applyAlignment="1">
      <alignment horizontal="left"/>
    </xf>
    <xf numFmtId="2" fontId="0" fillId="0" borderId="0" xfId="0" applyNumberFormat="1" applyFont="1" applyFill="1" applyBorder="1"/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wrapText="1"/>
    </xf>
    <xf numFmtId="0" fontId="2" fillId="0" borderId="0" xfId="2" applyFont="1" applyFill="1" applyAlignment="1">
      <alignment horizontal="right" wrapText="1"/>
    </xf>
    <xf numFmtId="0" fontId="4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3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59"/>
  <sheetViews>
    <sheetView tabSelected="1" zoomScale="115" zoomScaleNormal="115" workbookViewId="0">
      <pane xSplit="3" ySplit="6" topLeftCell="H49" activePane="bottomRight" state="frozen"/>
      <selection pane="topRight" activeCell="D1" sqref="D1"/>
      <selection pane="bottomLeft" activeCell="A7" sqref="A7"/>
      <selection pane="bottomRight" activeCell="G55" sqref="G55"/>
    </sheetView>
  </sheetViews>
  <sheetFormatPr defaultColWidth="8.88671875" defaultRowHeight="14.4" x14ac:dyDescent="0.3"/>
  <cols>
    <col min="1" max="1" width="4.33203125" style="5" customWidth="1"/>
    <col min="2" max="2" width="9" style="5" hidden="1" customWidth="1"/>
    <col min="3" max="3" width="33.6640625" style="5" customWidth="1"/>
    <col min="4" max="4" width="11" style="18" customWidth="1"/>
    <col min="5" max="5" width="13" style="5" customWidth="1"/>
    <col min="6" max="6" width="13.33203125" style="5" customWidth="1"/>
    <col min="7" max="7" width="18.5546875" style="5" customWidth="1"/>
    <col min="8" max="8" width="14" style="5" customWidth="1"/>
    <col min="9" max="9" width="17.5546875" style="5" customWidth="1"/>
    <col min="10" max="10" width="13.6640625" style="5" customWidth="1"/>
    <col min="11" max="11" width="17.33203125" style="5" customWidth="1"/>
    <col min="12" max="12" width="14.33203125" style="5" customWidth="1"/>
    <col min="13" max="13" width="18" style="5" customWidth="1"/>
    <col min="14" max="14" width="14.44140625" style="5" customWidth="1"/>
    <col min="15" max="15" width="17.6640625" style="5" customWidth="1"/>
    <col min="16" max="16384" width="8.88671875" style="5"/>
  </cols>
  <sheetData>
    <row r="1" spans="1:15" s="1" customFormat="1" ht="31.95" customHeight="1" x14ac:dyDescent="0.3">
      <c r="D1" s="2"/>
      <c r="E1" s="2"/>
      <c r="M1" s="28" t="s">
        <v>68</v>
      </c>
      <c r="N1" s="28"/>
      <c r="O1" s="28"/>
    </row>
    <row r="2" spans="1:15" s="1" customFormat="1" ht="30" customHeight="1" x14ac:dyDescent="0.3">
      <c r="D2" s="2"/>
      <c r="E2" s="2"/>
      <c r="M2" s="28"/>
      <c r="N2" s="28"/>
      <c r="O2" s="28"/>
    </row>
    <row r="3" spans="1:15" s="3" customFormat="1" ht="38.25" customHeight="1" x14ac:dyDescent="0.3">
      <c r="B3" s="29" t="s">
        <v>0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</row>
    <row r="4" spans="1:15" s="3" customFormat="1" ht="15.6" x14ac:dyDescent="0.3">
      <c r="B4" s="29" t="s">
        <v>67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4"/>
      <c r="O4" s="3" t="s">
        <v>1</v>
      </c>
    </row>
    <row r="5" spans="1:15" ht="37.950000000000003" customHeight="1" x14ac:dyDescent="0.3">
      <c r="A5" s="23" t="s">
        <v>2</v>
      </c>
      <c r="B5" s="23" t="s">
        <v>3</v>
      </c>
      <c r="C5" s="25" t="s">
        <v>4</v>
      </c>
      <c r="D5" s="25" t="s">
        <v>5</v>
      </c>
      <c r="E5" s="25" t="s">
        <v>6</v>
      </c>
      <c r="F5" s="27" t="s">
        <v>7</v>
      </c>
      <c r="G5" s="27"/>
      <c r="H5" s="27" t="s">
        <v>8</v>
      </c>
      <c r="I5" s="27"/>
      <c r="J5" s="27" t="s">
        <v>9</v>
      </c>
      <c r="K5" s="27"/>
      <c r="L5" s="27" t="s">
        <v>10</v>
      </c>
      <c r="M5" s="27"/>
      <c r="N5" s="27" t="s">
        <v>11</v>
      </c>
      <c r="O5" s="27"/>
    </row>
    <row r="6" spans="1:15" ht="73.2" customHeight="1" x14ac:dyDescent="0.3">
      <c r="A6" s="24"/>
      <c r="B6" s="24"/>
      <c r="C6" s="26"/>
      <c r="D6" s="26"/>
      <c r="E6" s="26"/>
      <c r="F6" s="6" t="s">
        <v>12</v>
      </c>
      <c r="G6" s="6" t="s">
        <v>13</v>
      </c>
      <c r="H6" s="6" t="s">
        <v>12</v>
      </c>
      <c r="I6" s="6" t="s">
        <v>13</v>
      </c>
      <c r="J6" s="6" t="s">
        <v>12</v>
      </c>
      <c r="K6" s="6" t="s">
        <v>13</v>
      </c>
      <c r="L6" s="6" t="s">
        <v>12</v>
      </c>
      <c r="M6" s="6" t="s">
        <v>13</v>
      </c>
      <c r="N6" s="6" t="s">
        <v>12</v>
      </c>
      <c r="O6" s="6" t="s">
        <v>13</v>
      </c>
    </row>
    <row r="7" spans="1:15" s="12" customFormat="1" ht="31.2" x14ac:dyDescent="0.3">
      <c r="A7" s="7">
        <v>1</v>
      </c>
      <c r="B7" s="7">
        <v>8156001</v>
      </c>
      <c r="C7" s="8" t="s">
        <v>14</v>
      </c>
      <c r="D7" s="9" t="s">
        <v>15</v>
      </c>
      <c r="E7" s="13">
        <v>0.72</v>
      </c>
      <c r="F7" s="10">
        <f>H7+J7+L7+N7</f>
        <v>5992</v>
      </c>
      <c r="G7" s="11">
        <f>I7+K7+M7+O7</f>
        <v>603993.59999999998</v>
      </c>
      <c r="H7" s="7">
        <v>3192</v>
      </c>
      <c r="I7" s="11">
        <v>321753.59999999998</v>
      </c>
      <c r="J7" s="7">
        <v>106</v>
      </c>
      <c r="K7" s="11">
        <v>10684.8</v>
      </c>
      <c r="L7" s="7">
        <v>1871</v>
      </c>
      <c r="M7" s="11">
        <v>188596.79999999996</v>
      </c>
      <c r="N7" s="7">
        <v>823</v>
      </c>
      <c r="O7" s="11">
        <v>82958.399999999994</v>
      </c>
    </row>
    <row r="8" spans="1:15" s="12" customFormat="1" ht="31.2" x14ac:dyDescent="0.3">
      <c r="A8" s="7">
        <f>A7+1</f>
        <v>2</v>
      </c>
      <c r="B8" s="7">
        <v>6341001</v>
      </c>
      <c r="C8" s="8" t="s">
        <v>16</v>
      </c>
      <c r="D8" s="9" t="s">
        <v>15</v>
      </c>
      <c r="E8" s="13">
        <v>0.68</v>
      </c>
      <c r="F8" s="10">
        <f>H8+J8+L8+N8</f>
        <v>2362</v>
      </c>
      <c r="G8" s="11">
        <f>I8+K8+M8+O8</f>
        <v>224862.40000000002</v>
      </c>
      <c r="H8" s="7">
        <v>1251</v>
      </c>
      <c r="I8" s="11">
        <v>119095.20000000001</v>
      </c>
      <c r="J8" s="7">
        <v>47</v>
      </c>
      <c r="K8" s="11">
        <v>4474.4000000000005</v>
      </c>
      <c r="L8" s="7">
        <v>616</v>
      </c>
      <c r="M8" s="11">
        <v>58643.200000000004</v>
      </c>
      <c r="N8" s="7">
        <v>448</v>
      </c>
      <c r="O8" s="11">
        <v>42649.600000000006</v>
      </c>
    </row>
    <row r="9" spans="1:15" s="12" customFormat="1" ht="15.6" x14ac:dyDescent="0.3">
      <c r="A9" s="7">
        <f t="shared" ref="A9:A54" si="0">A8+1</f>
        <v>3</v>
      </c>
      <c r="B9" s="7">
        <v>5155001</v>
      </c>
      <c r="C9" s="8" t="s">
        <v>17</v>
      </c>
      <c r="D9" s="9" t="s">
        <v>15</v>
      </c>
      <c r="E9" s="13">
        <v>0.78</v>
      </c>
      <c r="F9" s="10">
        <f t="shared" ref="F9:G54" si="1">H9+J9+L9+N9</f>
        <v>4023</v>
      </c>
      <c r="G9" s="11">
        <f t="shared" si="1"/>
        <v>439311.60000000003</v>
      </c>
      <c r="H9" s="7">
        <v>2457</v>
      </c>
      <c r="I9" s="11">
        <v>268304.40000000002</v>
      </c>
      <c r="J9" s="7">
        <v>72</v>
      </c>
      <c r="K9" s="11">
        <v>7862.4000000000005</v>
      </c>
      <c r="L9" s="7">
        <v>1030</v>
      </c>
      <c r="M9" s="11">
        <v>112476</v>
      </c>
      <c r="N9" s="7">
        <v>464</v>
      </c>
      <c r="O9" s="11">
        <v>50668.80000000001</v>
      </c>
    </row>
    <row r="10" spans="1:15" s="12" customFormat="1" ht="31.2" x14ac:dyDescent="0.3">
      <c r="A10" s="7">
        <f t="shared" si="0"/>
        <v>4</v>
      </c>
      <c r="B10" s="7">
        <v>4346001</v>
      </c>
      <c r="C10" s="8" t="s">
        <v>18</v>
      </c>
      <c r="D10" s="9" t="s">
        <v>15</v>
      </c>
      <c r="E10" s="13">
        <v>0.81399999999999995</v>
      </c>
      <c r="F10" s="10">
        <f t="shared" si="1"/>
        <v>2003</v>
      </c>
      <c r="G10" s="11">
        <f t="shared" si="1"/>
        <v>228261.88</v>
      </c>
      <c r="H10" s="7">
        <v>1394</v>
      </c>
      <c r="I10" s="11">
        <v>158860.24</v>
      </c>
      <c r="J10" s="7">
        <v>9</v>
      </c>
      <c r="K10" s="11">
        <v>1025.6400000000001</v>
      </c>
      <c r="L10" s="7">
        <v>573</v>
      </c>
      <c r="M10" s="11">
        <v>65299.079999999994</v>
      </c>
      <c r="N10" s="7">
        <v>27</v>
      </c>
      <c r="O10" s="11">
        <v>3076.92</v>
      </c>
    </row>
    <row r="11" spans="1:15" s="12" customFormat="1" ht="31.2" x14ac:dyDescent="0.3">
      <c r="A11" s="7">
        <f t="shared" si="0"/>
        <v>5</v>
      </c>
      <c r="B11" s="7">
        <v>4147001</v>
      </c>
      <c r="C11" s="8" t="s">
        <v>19</v>
      </c>
      <c r="D11" s="9" t="s">
        <v>15</v>
      </c>
      <c r="E11" s="13">
        <v>0.75329999999999997</v>
      </c>
      <c r="F11" s="10">
        <f t="shared" si="1"/>
        <v>29486</v>
      </c>
      <c r="G11" s="11">
        <f t="shared" si="1"/>
        <v>3109652.53</v>
      </c>
      <c r="H11" s="7">
        <v>15840</v>
      </c>
      <c r="I11" s="11">
        <v>1670518.0799999998</v>
      </c>
      <c r="J11" s="7">
        <v>381</v>
      </c>
      <c r="K11" s="11">
        <v>40181.019999999997</v>
      </c>
      <c r="L11" s="7">
        <v>10884</v>
      </c>
      <c r="M11" s="11">
        <v>1147848.4099999999</v>
      </c>
      <c r="N11" s="7">
        <v>2381</v>
      </c>
      <c r="O11" s="11">
        <v>251105.02</v>
      </c>
    </row>
    <row r="12" spans="1:15" s="12" customFormat="1" ht="31.2" x14ac:dyDescent="0.3">
      <c r="A12" s="7">
        <f t="shared" si="0"/>
        <v>6</v>
      </c>
      <c r="B12" s="7">
        <v>2241009</v>
      </c>
      <c r="C12" s="8" t="s">
        <v>20</v>
      </c>
      <c r="D12" s="9" t="s">
        <v>15</v>
      </c>
      <c r="E12" s="13">
        <v>1.7842792999999997</v>
      </c>
      <c r="F12" s="10">
        <f t="shared" si="1"/>
        <v>24909</v>
      </c>
      <c r="G12" s="11">
        <f t="shared" si="1"/>
        <v>6222245.8300000001</v>
      </c>
      <c r="H12" s="7">
        <v>13476</v>
      </c>
      <c r="I12" s="11">
        <v>3366292.7</v>
      </c>
      <c r="J12" s="7">
        <v>468</v>
      </c>
      <c r="K12" s="11">
        <v>116905.98</v>
      </c>
      <c r="L12" s="7">
        <v>2727</v>
      </c>
      <c r="M12" s="11">
        <v>681202.15</v>
      </c>
      <c r="N12" s="7">
        <v>8238</v>
      </c>
      <c r="O12" s="11">
        <v>2057845</v>
      </c>
    </row>
    <row r="13" spans="1:15" s="12" customFormat="1" ht="46.8" x14ac:dyDescent="0.3">
      <c r="A13" s="7">
        <f t="shared" si="0"/>
        <v>7</v>
      </c>
      <c r="B13" s="7">
        <v>2241001</v>
      </c>
      <c r="C13" s="8" t="s">
        <v>21</v>
      </c>
      <c r="D13" s="9" t="s">
        <v>15</v>
      </c>
      <c r="E13" s="13">
        <v>1.9876199999999997</v>
      </c>
      <c r="F13" s="10">
        <f t="shared" si="1"/>
        <v>9630</v>
      </c>
      <c r="G13" s="11">
        <f t="shared" si="1"/>
        <v>2679709.2900000005</v>
      </c>
      <c r="H13" s="7">
        <v>6640</v>
      </c>
      <c r="I13" s="11">
        <v>1847691.55</v>
      </c>
      <c r="J13" s="7">
        <v>184</v>
      </c>
      <c r="K13" s="11">
        <v>51201.09</v>
      </c>
      <c r="L13" s="7">
        <v>2064</v>
      </c>
      <c r="M13" s="11">
        <v>574342.68000000005</v>
      </c>
      <c r="N13" s="7">
        <v>742</v>
      </c>
      <c r="O13" s="11">
        <v>206473.97</v>
      </c>
    </row>
    <row r="14" spans="1:15" s="12" customFormat="1" ht="31.2" x14ac:dyDescent="0.3">
      <c r="A14" s="7">
        <f t="shared" si="0"/>
        <v>8</v>
      </c>
      <c r="B14" s="7">
        <v>2201024</v>
      </c>
      <c r="C14" s="8" t="s">
        <v>22</v>
      </c>
      <c r="D14" s="9" t="s">
        <v>15</v>
      </c>
      <c r="E14" s="13">
        <v>1.5225665999999998</v>
      </c>
      <c r="F14" s="10">
        <f t="shared" si="1"/>
        <v>14545</v>
      </c>
      <c r="G14" s="11">
        <f t="shared" si="1"/>
        <v>3100402.37</v>
      </c>
      <c r="H14" s="7">
        <v>9899</v>
      </c>
      <c r="I14" s="11">
        <v>2110064.15</v>
      </c>
      <c r="J14" s="7">
        <v>235</v>
      </c>
      <c r="K14" s="11">
        <v>50092.44</v>
      </c>
      <c r="L14" s="7">
        <v>3054</v>
      </c>
      <c r="M14" s="11">
        <v>650988.57999999996</v>
      </c>
      <c r="N14" s="7">
        <v>1357</v>
      </c>
      <c r="O14" s="11">
        <v>289257.2</v>
      </c>
    </row>
    <row r="15" spans="1:15" s="12" customFormat="1" ht="31.2" x14ac:dyDescent="0.3">
      <c r="A15" s="7">
        <f t="shared" si="0"/>
        <v>9</v>
      </c>
      <c r="B15" s="7">
        <v>2201017</v>
      </c>
      <c r="C15" s="8" t="s">
        <v>23</v>
      </c>
      <c r="D15" s="9" t="s">
        <v>15</v>
      </c>
      <c r="E15" s="13">
        <v>1.5624400000000001</v>
      </c>
      <c r="F15" s="10">
        <f t="shared" si="1"/>
        <v>16479</v>
      </c>
      <c r="G15" s="11">
        <f t="shared" si="1"/>
        <v>3604642.8300000005</v>
      </c>
      <c r="H15" s="7">
        <v>11164</v>
      </c>
      <c r="I15" s="11">
        <v>2442031.2200000002</v>
      </c>
      <c r="J15" s="7">
        <v>423</v>
      </c>
      <c r="K15" s="11">
        <v>92527.7</v>
      </c>
      <c r="L15" s="7">
        <v>2754</v>
      </c>
      <c r="M15" s="11">
        <v>602414.37</v>
      </c>
      <c r="N15" s="7">
        <v>2138</v>
      </c>
      <c r="O15" s="11">
        <v>467669.54</v>
      </c>
    </row>
    <row r="16" spans="1:15" s="12" customFormat="1" ht="31.2" x14ac:dyDescent="0.3">
      <c r="A16" s="7">
        <f t="shared" si="0"/>
        <v>10</v>
      </c>
      <c r="B16" s="7">
        <v>2201003</v>
      </c>
      <c r="C16" s="8" t="s">
        <v>24</v>
      </c>
      <c r="D16" s="9" t="s">
        <v>15</v>
      </c>
      <c r="E16" s="13">
        <v>2.0375460000000003</v>
      </c>
      <c r="F16" s="10">
        <f t="shared" si="1"/>
        <v>16420</v>
      </c>
      <c r="G16" s="11">
        <f t="shared" si="1"/>
        <v>4683910.75</v>
      </c>
      <c r="H16" s="7">
        <v>12954</v>
      </c>
      <c r="I16" s="11">
        <v>3695211.92</v>
      </c>
      <c r="J16" s="7">
        <v>234</v>
      </c>
      <c r="K16" s="11">
        <v>66750.009999999995</v>
      </c>
      <c r="L16" s="7">
        <v>1877</v>
      </c>
      <c r="M16" s="11">
        <v>535426.34</v>
      </c>
      <c r="N16" s="7">
        <v>1355</v>
      </c>
      <c r="O16" s="11">
        <v>386522.48</v>
      </c>
    </row>
    <row r="17" spans="1:15" s="12" customFormat="1" ht="31.2" x14ac:dyDescent="0.3">
      <c r="A17" s="7">
        <f t="shared" si="0"/>
        <v>11</v>
      </c>
      <c r="B17" s="7">
        <v>2201001</v>
      </c>
      <c r="C17" s="8" t="s">
        <v>25</v>
      </c>
      <c r="D17" s="9" t="s">
        <v>15</v>
      </c>
      <c r="E17" s="13">
        <v>2.4518759999999999</v>
      </c>
      <c r="F17" s="10">
        <f t="shared" si="1"/>
        <v>16657</v>
      </c>
      <c r="G17" s="11">
        <f t="shared" si="1"/>
        <v>5717725.7999999998</v>
      </c>
      <c r="H17" s="7">
        <v>9609</v>
      </c>
      <c r="I17" s="11">
        <v>3298410.71</v>
      </c>
      <c r="J17" s="7">
        <v>432</v>
      </c>
      <c r="K17" s="11">
        <v>148289.46</v>
      </c>
      <c r="L17" s="7">
        <v>4780</v>
      </c>
      <c r="M17" s="11">
        <v>1640795.42</v>
      </c>
      <c r="N17" s="7">
        <v>1836</v>
      </c>
      <c r="O17" s="11">
        <v>630230.21</v>
      </c>
    </row>
    <row r="18" spans="1:15" s="12" customFormat="1" ht="31.2" x14ac:dyDescent="0.3">
      <c r="A18" s="7">
        <f t="shared" si="0"/>
        <v>12</v>
      </c>
      <c r="B18" s="7">
        <v>2141010</v>
      </c>
      <c r="C18" s="8" t="s">
        <v>26</v>
      </c>
      <c r="D18" s="9" t="s">
        <v>15</v>
      </c>
      <c r="E18" s="13">
        <v>0.73729999999999996</v>
      </c>
      <c r="F18" s="10">
        <f t="shared" si="1"/>
        <v>62384</v>
      </c>
      <c r="G18" s="11">
        <f t="shared" si="1"/>
        <v>6439401.2500000009</v>
      </c>
      <c r="H18" s="7">
        <v>41563</v>
      </c>
      <c r="I18" s="11">
        <v>4290215.99</v>
      </c>
      <c r="J18" s="7">
        <v>957</v>
      </c>
      <c r="K18" s="11">
        <v>98783.45</v>
      </c>
      <c r="L18" s="7">
        <v>13654</v>
      </c>
      <c r="M18" s="11">
        <v>1409393.19</v>
      </c>
      <c r="N18" s="7">
        <v>6210</v>
      </c>
      <c r="O18" s="11">
        <v>641008.62</v>
      </c>
    </row>
    <row r="19" spans="1:15" s="12" customFormat="1" ht="31.2" x14ac:dyDescent="0.3">
      <c r="A19" s="7">
        <f t="shared" si="0"/>
        <v>13</v>
      </c>
      <c r="B19" s="7">
        <v>2141005</v>
      </c>
      <c r="C19" s="8" t="s">
        <v>27</v>
      </c>
      <c r="D19" s="9" t="s">
        <v>15</v>
      </c>
      <c r="E19" s="13">
        <v>0.60751500000000014</v>
      </c>
      <c r="F19" s="10">
        <f t="shared" si="1"/>
        <v>39902</v>
      </c>
      <c r="G19" s="11">
        <f t="shared" si="1"/>
        <v>3393748.9</v>
      </c>
      <c r="H19" s="7">
        <v>25277</v>
      </c>
      <c r="I19" s="11">
        <v>2149861.9300000002</v>
      </c>
      <c r="J19" s="7">
        <v>765</v>
      </c>
      <c r="K19" s="11">
        <v>65064.86</v>
      </c>
      <c r="L19" s="7">
        <v>10681</v>
      </c>
      <c r="M19" s="11">
        <v>908441.48</v>
      </c>
      <c r="N19" s="7">
        <v>3179</v>
      </c>
      <c r="O19" s="11">
        <v>270380.63</v>
      </c>
    </row>
    <row r="20" spans="1:15" s="12" customFormat="1" ht="31.2" x14ac:dyDescent="0.3">
      <c r="A20" s="7">
        <f t="shared" si="0"/>
        <v>14</v>
      </c>
      <c r="B20" s="7">
        <v>2107803</v>
      </c>
      <c r="C20" s="8" t="s">
        <v>28</v>
      </c>
      <c r="D20" s="9" t="s">
        <v>15</v>
      </c>
      <c r="E20" s="13">
        <v>0.73</v>
      </c>
      <c r="F20" s="10">
        <f t="shared" si="1"/>
        <v>4386</v>
      </c>
      <c r="G20" s="11">
        <f t="shared" si="1"/>
        <v>448249.19999999995</v>
      </c>
      <c r="H20" s="7">
        <v>1389</v>
      </c>
      <c r="I20" s="11">
        <v>141955.79999999999</v>
      </c>
      <c r="J20" s="7">
        <v>41</v>
      </c>
      <c r="K20" s="11">
        <v>4190.2</v>
      </c>
      <c r="L20" s="7">
        <v>2737</v>
      </c>
      <c r="M20" s="11">
        <v>279721.39999999997</v>
      </c>
      <c r="N20" s="7">
        <v>219</v>
      </c>
      <c r="O20" s="11">
        <v>22381.8</v>
      </c>
    </row>
    <row r="21" spans="1:15" s="12" customFormat="1" ht="31.2" x14ac:dyDescent="0.3">
      <c r="A21" s="7">
        <f t="shared" si="0"/>
        <v>15</v>
      </c>
      <c r="B21" s="7">
        <v>2101016</v>
      </c>
      <c r="C21" s="8" t="s">
        <v>29</v>
      </c>
      <c r="D21" s="9" t="s">
        <v>15</v>
      </c>
      <c r="E21" s="13">
        <v>0.75750000000000006</v>
      </c>
      <c r="F21" s="10">
        <f t="shared" si="1"/>
        <v>48096</v>
      </c>
      <c r="G21" s="11">
        <f t="shared" si="1"/>
        <v>5100580.8000000007</v>
      </c>
      <c r="H21" s="7">
        <v>32124</v>
      </c>
      <c r="I21" s="11">
        <v>3406750.2000000007</v>
      </c>
      <c r="J21" s="7">
        <v>1010</v>
      </c>
      <c r="K21" s="11">
        <v>107110.50000000001</v>
      </c>
      <c r="L21" s="7">
        <v>9601</v>
      </c>
      <c r="M21" s="11">
        <v>1018186.0500000002</v>
      </c>
      <c r="N21" s="7">
        <v>5361</v>
      </c>
      <c r="O21" s="11">
        <v>568534.05000000005</v>
      </c>
    </row>
    <row r="22" spans="1:15" s="12" customFormat="1" ht="31.2" x14ac:dyDescent="0.3">
      <c r="A22" s="7">
        <f t="shared" si="0"/>
        <v>16</v>
      </c>
      <c r="B22" s="7">
        <v>2101015</v>
      </c>
      <c r="C22" s="8" t="s">
        <v>30</v>
      </c>
      <c r="D22" s="9" t="s">
        <v>15</v>
      </c>
      <c r="E22" s="13">
        <v>0.96079279999999989</v>
      </c>
      <c r="F22" s="10">
        <f t="shared" si="1"/>
        <v>27043</v>
      </c>
      <c r="G22" s="11">
        <f t="shared" si="1"/>
        <v>3637580.7600000002</v>
      </c>
      <c r="H22" s="7">
        <v>17147</v>
      </c>
      <c r="I22" s="11">
        <v>2306459.98</v>
      </c>
      <c r="J22" s="7">
        <v>471</v>
      </c>
      <c r="K22" s="11">
        <v>63354.68</v>
      </c>
      <c r="L22" s="7">
        <v>3968</v>
      </c>
      <c r="M22" s="11">
        <v>533739.62</v>
      </c>
      <c r="N22" s="7">
        <v>5457</v>
      </c>
      <c r="O22" s="11">
        <v>734026.48</v>
      </c>
    </row>
    <row r="23" spans="1:15" s="12" customFormat="1" ht="31.2" x14ac:dyDescent="0.3">
      <c r="A23" s="7">
        <f t="shared" si="0"/>
        <v>17</v>
      </c>
      <c r="B23" s="7">
        <v>2101011</v>
      </c>
      <c r="C23" s="8" t="s">
        <v>31</v>
      </c>
      <c r="D23" s="9" t="s">
        <v>15</v>
      </c>
      <c r="E23" s="13">
        <v>1.0779225000000001</v>
      </c>
      <c r="F23" s="10">
        <f t="shared" si="1"/>
        <v>96566</v>
      </c>
      <c r="G23" s="11">
        <f t="shared" si="1"/>
        <v>14572692.990000002</v>
      </c>
      <c r="H23" s="7">
        <v>48145</v>
      </c>
      <c r="I23" s="11">
        <v>7265521.0300000003</v>
      </c>
      <c r="J23" s="7">
        <v>2258</v>
      </c>
      <c r="K23" s="11">
        <v>340752.86</v>
      </c>
      <c r="L23" s="7">
        <v>16547</v>
      </c>
      <c r="M23" s="11">
        <v>2497093.71</v>
      </c>
      <c r="N23" s="7">
        <v>29616</v>
      </c>
      <c r="O23" s="11">
        <v>4469325.3899999997</v>
      </c>
    </row>
    <row r="24" spans="1:15" s="12" customFormat="1" ht="31.2" x14ac:dyDescent="0.3">
      <c r="A24" s="7">
        <f t="shared" si="0"/>
        <v>18</v>
      </c>
      <c r="B24" s="7">
        <v>2101008</v>
      </c>
      <c r="C24" s="8" t="s">
        <v>32</v>
      </c>
      <c r="D24" s="9" t="s">
        <v>15</v>
      </c>
      <c r="E24" s="13">
        <v>1.3382702000000002</v>
      </c>
      <c r="F24" s="10">
        <f t="shared" si="1"/>
        <v>23015</v>
      </c>
      <c r="G24" s="11">
        <f t="shared" si="1"/>
        <v>4312040.41</v>
      </c>
      <c r="H24" s="7">
        <v>16341</v>
      </c>
      <c r="I24" s="11">
        <v>3061614.27</v>
      </c>
      <c r="J24" s="7">
        <v>418</v>
      </c>
      <c r="K24" s="11">
        <v>78315.570000000007</v>
      </c>
      <c r="L24" s="7">
        <v>4667</v>
      </c>
      <c r="M24" s="11">
        <v>874398.98</v>
      </c>
      <c r="N24" s="7">
        <v>1589</v>
      </c>
      <c r="O24" s="11">
        <v>297711.59000000003</v>
      </c>
    </row>
    <row r="25" spans="1:15" s="12" customFormat="1" ht="31.2" x14ac:dyDescent="0.3">
      <c r="A25" s="7">
        <f t="shared" si="0"/>
        <v>19</v>
      </c>
      <c r="B25" s="7">
        <v>2101007</v>
      </c>
      <c r="C25" s="8" t="s">
        <v>33</v>
      </c>
      <c r="D25" s="9" t="s">
        <v>15</v>
      </c>
      <c r="E25" s="13">
        <v>1.4256</v>
      </c>
      <c r="F25" s="10">
        <f t="shared" si="1"/>
        <v>32372</v>
      </c>
      <c r="G25" s="11">
        <f t="shared" si="1"/>
        <v>6460933.25</v>
      </c>
      <c r="H25" s="7">
        <v>17911</v>
      </c>
      <c r="I25" s="11">
        <v>3574749.02</v>
      </c>
      <c r="J25" s="7">
        <v>817</v>
      </c>
      <c r="K25" s="11">
        <v>163060.13</v>
      </c>
      <c r="L25" s="7">
        <v>7519</v>
      </c>
      <c r="M25" s="11">
        <v>1500672.1</v>
      </c>
      <c r="N25" s="7">
        <v>6125</v>
      </c>
      <c r="O25" s="11">
        <v>1222451.9999999998</v>
      </c>
    </row>
    <row r="26" spans="1:15" s="12" customFormat="1" ht="31.2" x14ac:dyDescent="0.3">
      <c r="A26" s="7">
        <f t="shared" si="0"/>
        <v>20</v>
      </c>
      <c r="B26" s="7">
        <v>2101006</v>
      </c>
      <c r="C26" s="8" t="s">
        <v>34</v>
      </c>
      <c r="D26" s="9" t="s">
        <v>15</v>
      </c>
      <c r="E26" s="13">
        <v>0.76376200000000005</v>
      </c>
      <c r="F26" s="10">
        <f t="shared" si="1"/>
        <v>53478</v>
      </c>
      <c r="G26" s="11">
        <f t="shared" si="1"/>
        <v>5718224.9900000002</v>
      </c>
      <c r="H26" s="7">
        <v>34917</v>
      </c>
      <c r="I26" s="11">
        <v>3733558.89</v>
      </c>
      <c r="J26" s="7">
        <v>821</v>
      </c>
      <c r="K26" s="11">
        <v>87786.8</v>
      </c>
      <c r="L26" s="7">
        <v>13842</v>
      </c>
      <c r="M26" s="11">
        <v>1480079.1</v>
      </c>
      <c r="N26" s="7">
        <v>3898</v>
      </c>
      <c r="O26" s="11">
        <v>416800.2</v>
      </c>
    </row>
    <row r="27" spans="1:15" s="12" customFormat="1" ht="31.2" x14ac:dyDescent="0.3">
      <c r="A27" s="7">
        <f t="shared" si="0"/>
        <v>21</v>
      </c>
      <c r="B27" s="7">
        <v>2101003</v>
      </c>
      <c r="C27" s="8" t="s">
        <v>35</v>
      </c>
      <c r="D27" s="9" t="s">
        <v>15</v>
      </c>
      <c r="E27" s="13">
        <v>0.80258640000000003</v>
      </c>
      <c r="F27" s="10">
        <f t="shared" si="1"/>
        <v>68658</v>
      </c>
      <c r="G27" s="11">
        <f t="shared" si="1"/>
        <v>7714556.79</v>
      </c>
      <c r="H27" s="7">
        <v>36260</v>
      </c>
      <c r="I27" s="11">
        <v>4074249.6</v>
      </c>
      <c r="J27" s="7">
        <v>1486</v>
      </c>
      <c r="K27" s="11">
        <v>166970.07</v>
      </c>
      <c r="L27" s="7">
        <v>23013</v>
      </c>
      <c r="M27" s="11">
        <v>2585788.92</v>
      </c>
      <c r="N27" s="7">
        <v>7899</v>
      </c>
      <c r="O27" s="11">
        <v>887548.2</v>
      </c>
    </row>
    <row r="28" spans="1:15" s="12" customFormat="1" ht="31.2" x14ac:dyDescent="0.3">
      <c r="A28" s="7">
        <f t="shared" si="0"/>
        <v>22</v>
      </c>
      <c r="B28" s="7">
        <v>1343303</v>
      </c>
      <c r="C28" s="8" t="s">
        <v>36</v>
      </c>
      <c r="D28" s="9" t="s">
        <v>15</v>
      </c>
      <c r="E28" s="13">
        <v>1.2397</v>
      </c>
      <c r="F28" s="10">
        <f t="shared" si="1"/>
        <v>51810</v>
      </c>
      <c r="G28" s="11">
        <f t="shared" si="1"/>
        <v>8992039.9800000004</v>
      </c>
      <c r="H28" s="7">
        <v>40348</v>
      </c>
      <c r="I28" s="11">
        <v>7002718.1799999997</v>
      </c>
      <c r="J28" s="7">
        <v>97</v>
      </c>
      <c r="K28" s="11">
        <v>16835.13</v>
      </c>
      <c r="L28" s="7">
        <v>4244</v>
      </c>
      <c r="M28" s="11">
        <v>736580.15</v>
      </c>
      <c r="N28" s="7">
        <v>7121</v>
      </c>
      <c r="O28" s="11">
        <v>1235906.52</v>
      </c>
    </row>
    <row r="29" spans="1:15" s="12" customFormat="1" ht="31.2" x14ac:dyDescent="0.3">
      <c r="A29" s="7">
        <f t="shared" si="0"/>
        <v>23</v>
      </c>
      <c r="B29" s="7">
        <v>1343005</v>
      </c>
      <c r="C29" s="8" t="s">
        <v>37</v>
      </c>
      <c r="D29" s="9" t="s">
        <v>15</v>
      </c>
      <c r="E29" s="13">
        <v>1.2064937499999999</v>
      </c>
      <c r="F29" s="10">
        <f t="shared" si="1"/>
        <v>13634</v>
      </c>
      <c r="G29" s="11">
        <f t="shared" si="1"/>
        <v>2302907.0099999998</v>
      </c>
      <c r="H29" s="7">
        <v>9803</v>
      </c>
      <c r="I29" s="11">
        <v>1655816.15</v>
      </c>
      <c r="J29" s="7">
        <v>602</v>
      </c>
      <c r="K29" s="11">
        <v>101683.29</v>
      </c>
      <c r="L29" s="7">
        <v>2152</v>
      </c>
      <c r="M29" s="11">
        <v>363492.44</v>
      </c>
      <c r="N29" s="7">
        <v>1077</v>
      </c>
      <c r="O29" s="11">
        <v>181915.13</v>
      </c>
    </row>
    <row r="30" spans="1:15" s="12" customFormat="1" ht="31.2" x14ac:dyDescent="0.3">
      <c r="A30" s="7">
        <f t="shared" si="0"/>
        <v>24</v>
      </c>
      <c r="B30" s="7">
        <v>1343002</v>
      </c>
      <c r="C30" s="8" t="s">
        <v>38</v>
      </c>
      <c r="D30" s="9" t="s">
        <v>15</v>
      </c>
      <c r="E30" s="13">
        <v>2.172005</v>
      </c>
      <c r="F30" s="10">
        <f t="shared" si="1"/>
        <v>24220</v>
      </c>
      <c r="G30" s="11">
        <f t="shared" si="1"/>
        <v>7364834.5499999998</v>
      </c>
      <c r="H30" s="7">
        <v>21091</v>
      </c>
      <c r="I30" s="11">
        <v>6413366.04</v>
      </c>
      <c r="J30" s="7">
        <v>30</v>
      </c>
      <c r="K30" s="11">
        <v>9122.42</v>
      </c>
      <c r="L30" s="7">
        <v>2817</v>
      </c>
      <c r="M30" s="11">
        <v>856595.33</v>
      </c>
      <c r="N30" s="7">
        <v>282</v>
      </c>
      <c r="O30" s="11">
        <v>85750.76</v>
      </c>
    </row>
    <row r="31" spans="1:15" s="12" customFormat="1" ht="15.6" x14ac:dyDescent="0.3">
      <c r="A31" s="7">
        <f t="shared" si="0"/>
        <v>25</v>
      </c>
      <c r="B31" s="7">
        <v>1343001</v>
      </c>
      <c r="C31" s="8" t="s">
        <v>39</v>
      </c>
      <c r="D31" s="9" t="s">
        <v>15</v>
      </c>
      <c r="E31" s="13">
        <v>2.1</v>
      </c>
      <c r="F31" s="10">
        <f t="shared" si="1"/>
        <v>19641</v>
      </c>
      <c r="G31" s="11">
        <f t="shared" si="1"/>
        <v>5763872.3099999996</v>
      </c>
      <c r="H31" s="7">
        <v>12159</v>
      </c>
      <c r="I31" s="11">
        <v>3568195.28</v>
      </c>
      <c r="J31" s="7">
        <v>12</v>
      </c>
      <c r="K31" s="11">
        <v>3521.53</v>
      </c>
      <c r="L31" s="7">
        <v>7310</v>
      </c>
      <c r="M31" s="11">
        <v>2145201.7000000002</v>
      </c>
      <c r="N31" s="7">
        <v>160</v>
      </c>
      <c r="O31" s="11">
        <v>46953.8</v>
      </c>
    </row>
    <row r="32" spans="1:15" s="12" customFormat="1" ht="15.6" x14ac:dyDescent="0.3">
      <c r="A32" s="7">
        <f t="shared" si="0"/>
        <v>26</v>
      </c>
      <c r="B32" s="7">
        <v>1340011</v>
      </c>
      <c r="C32" s="8" t="s">
        <v>40</v>
      </c>
      <c r="D32" s="9" t="s">
        <v>15</v>
      </c>
      <c r="E32" s="13">
        <v>1.4108016000000001</v>
      </c>
      <c r="F32" s="10">
        <f t="shared" si="1"/>
        <v>17058</v>
      </c>
      <c r="G32" s="11">
        <f t="shared" si="1"/>
        <v>3369163.5100000002</v>
      </c>
      <c r="H32" s="7">
        <v>15775</v>
      </c>
      <c r="I32" s="11">
        <v>3115755.33</v>
      </c>
      <c r="J32" s="7">
        <v>29</v>
      </c>
      <c r="K32" s="11">
        <v>5727.85</v>
      </c>
      <c r="L32" s="7">
        <v>1077</v>
      </c>
      <c r="M32" s="11">
        <v>212720.67</v>
      </c>
      <c r="N32" s="7">
        <v>177</v>
      </c>
      <c r="O32" s="11">
        <v>34959.660000000003</v>
      </c>
    </row>
    <row r="33" spans="1:15" s="12" customFormat="1" ht="31.2" x14ac:dyDescent="0.3">
      <c r="A33" s="7">
        <f t="shared" si="0"/>
        <v>27</v>
      </c>
      <c r="B33" s="7">
        <v>1340004</v>
      </c>
      <c r="C33" s="8" t="s">
        <v>41</v>
      </c>
      <c r="D33" s="9" t="s">
        <v>15</v>
      </c>
      <c r="E33" s="13">
        <v>0.93744420000000028</v>
      </c>
      <c r="F33" s="10">
        <f t="shared" si="1"/>
        <v>58105</v>
      </c>
      <c r="G33" s="11">
        <f t="shared" si="1"/>
        <v>7625827.3300000001</v>
      </c>
      <c r="H33" s="7">
        <v>34648</v>
      </c>
      <c r="I33" s="11">
        <v>4547279.33</v>
      </c>
      <c r="J33" s="7">
        <v>5063</v>
      </c>
      <c r="K33" s="11">
        <v>664479.19999999995</v>
      </c>
      <c r="L33" s="7">
        <v>8260</v>
      </c>
      <c r="M33" s="11">
        <v>1084060.47</v>
      </c>
      <c r="N33" s="7">
        <v>10134</v>
      </c>
      <c r="O33" s="11">
        <v>1330008.33</v>
      </c>
    </row>
    <row r="34" spans="1:15" s="12" customFormat="1" ht="31.2" x14ac:dyDescent="0.3">
      <c r="A34" s="7">
        <f t="shared" si="0"/>
        <v>28</v>
      </c>
      <c r="B34" s="7">
        <v>6349008</v>
      </c>
      <c r="C34" s="8" t="s">
        <v>42</v>
      </c>
      <c r="D34" s="9" t="s">
        <v>43</v>
      </c>
      <c r="E34" s="13">
        <v>1.042734</v>
      </c>
      <c r="F34" s="10">
        <f t="shared" si="1"/>
        <v>5731</v>
      </c>
      <c r="G34" s="11">
        <f t="shared" si="1"/>
        <v>1003952.63</v>
      </c>
      <c r="H34" s="7">
        <v>3918</v>
      </c>
      <c r="I34" s="11">
        <v>686352.54</v>
      </c>
      <c r="J34" s="7">
        <v>1</v>
      </c>
      <c r="K34" s="11">
        <v>175.18</v>
      </c>
      <c r="L34" s="7">
        <v>1739</v>
      </c>
      <c r="M34" s="11">
        <v>304636.82</v>
      </c>
      <c r="N34" s="7">
        <v>73</v>
      </c>
      <c r="O34" s="11">
        <v>12788.09</v>
      </c>
    </row>
    <row r="35" spans="1:15" s="12" customFormat="1" ht="31.2" x14ac:dyDescent="0.3">
      <c r="A35" s="7">
        <f t="shared" si="0"/>
        <v>29</v>
      </c>
      <c r="B35" s="7">
        <v>4346004</v>
      </c>
      <c r="C35" s="8" t="s">
        <v>44</v>
      </c>
      <c r="D35" s="9" t="s">
        <v>43</v>
      </c>
      <c r="E35" s="13">
        <v>0.747471</v>
      </c>
      <c r="F35" s="10">
        <f t="shared" si="1"/>
        <v>26247</v>
      </c>
      <c r="G35" s="11">
        <f t="shared" si="1"/>
        <v>3295970.38</v>
      </c>
      <c r="H35" s="7">
        <v>14039</v>
      </c>
      <c r="I35" s="11">
        <v>1762949.22</v>
      </c>
      <c r="J35" s="7">
        <v>10</v>
      </c>
      <c r="K35" s="11">
        <v>1255.75</v>
      </c>
      <c r="L35" s="7">
        <v>12102</v>
      </c>
      <c r="M35" s="11">
        <v>1519710.2</v>
      </c>
      <c r="N35" s="7">
        <v>96</v>
      </c>
      <c r="O35" s="11">
        <v>12055.21</v>
      </c>
    </row>
    <row r="36" spans="1:15" s="12" customFormat="1" ht="31.2" x14ac:dyDescent="0.3">
      <c r="A36" s="7">
        <f t="shared" si="0"/>
        <v>30</v>
      </c>
      <c r="B36" s="7">
        <v>3241001</v>
      </c>
      <c r="C36" s="8" t="s">
        <v>45</v>
      </c>
      <c r="D36" s="9" t="s">
        <v>43</v>
      </c>
      <c r="E36" s="13">
        <v>1.9791449999999999</v>
      </c>
      <c r="F36" s="10">
        <f t="shared" si="1"/>
        <v>31176</v>
      </c>
      <c r="G36" s="11">
        <f t="shared" si="1"/>
        <v>10365906.520000001</v>
      </c>
      <c r="H36" s="7">
        <v>18810</v>
      </c>
      <c r="I36" s="11">
        <v>6254256.5300000003</v>
      </c>
      <c r="J36" s="7">
        <v>9</v>
      </c>
      <c r="K36" s="11">
        <v>2992.47</v>
      </c>
      <c r="L36" s="7">
        <v>12236</v>
      </c>
      <c r="M36" s="11">
        <v>4068425.46</v>
      </c>
      <c r="N36" s="7">
        <v>121</v>
      </c>
      <c r="O36" s="11">
        <v>40232.06</v>
      </c>
    </row>
    <row r="37" spans="1:15" s="12" customFormat="1" ht="31.2" x14ac:dyDescent="0.3">
      <c r="A37" s="7">
        <f t="shared" si="0"/>
        <v>31</v>
      </c>
      <c r="B37" s="7">
        <v>3141007</v>
      </c>
      <c r="C37" s="8" t="s">
        <v>46</v>
      </c>
      <c r="D37" s="9" t="s">
        <v>43</v>
      </c>
      <c r="E37" s="13">
        <v>0.6916076000000001</v>
      </c>
      <c r="F37" s="10">
        <f t="shared" si="1"/>
        <v>71478</v>
      </c>
      <c r="G37" s="11">
        <f t="shared" si="1"/>
        <v>8305034.3100000005</v>
      </c>
      <c r="H37" s="7">
        <v>34255</v>
      </c>
      <c r="I37" s="11">
        <v>3980091.08</v>
      </c>
      <c r="J37" s="7">
        <v>38</v>
      </c>
      <c r="K37" s="11">
        <v>4415.22</v>
      </c>
      <c r="L37" s="7">
        <v>36808</v>
      </c>
      <c r="M37" s="11">
        <v>4276724.3499999996</v>
      </c>
      <c r="N37" s="7">
        <v>377</v>
      </c>
      <c r="O37" s="11">
        <v>43803.66</v>
      </c>
    </row>
    <row r="38" spans="1:15" s="12" customFormat="1" ht="31.2" x14ac:dyDescent="0.3">
      <c r="A38" s="7">
        <f t="shared" si="0"/>
        <v>32</v>
      </c>
      <c r="B38" s="7">
        <v>3141004</v>
      </c>
      <c r="C38" s="8" t="s">
        <v>47</v>
      </c>
      <c r="D38" s="9" t="s">
        <v>43</v>
      </c>
      <c r="E38" s="13">
        <v>0.64004709999999998</v>
      </c>
      <c r="F38" s="10">
        <f t="shared" si="1"/>
        <v>32462</v>
      </c>
      <c r="G38" s="11">
        <f t="shared" si="1"/>
        <v>3490571.0999999996</v>
      </c>
      <c r="H38" s="7">
        <v>18617</v>
      </c>
      <c r="I38" s="11">
        <v>2001847.15</v>
      </c>
      <c r="J38" s="7">
        <v>7</v>
      </c>
      <c r="K38" s="11">
        <v>752.7</v>
      </c>
      <c r="L38" s="7">
        <v>13720</v>
      </c>
      <c r="M38" s="11">
        <v>1475282.96</v>
      </c>
      <c r="N38" s="7">
        <v>118</v>
      </c>
      <c r="O38" s="11">
        <v>12688.29</v>
      </c>
    </row>
    <row r="39" spans="1:15" s="12" customFormat="1" ht="31.2" x14ac:dyDescent="0.3">
      <c r="A39" s="7">
        <f t="shared" si="0"/>
        <v>33</v>
      </c>
      <c r="B39" s="7">
        <v>3141003</v>
      </c>
      <c r="C39" s="8" t="s">
        <v>48</v>
      </c>
      <c r="D39" s="9" t="s">
        <v>43</v>
      </c>
      <c r="E39" s="13">
        <v>0.93601199999999996</v>
      </c>
      <c r="F39" s="10">
        <f t="shared" si="1"/>
        <v>29477</v>
      </c>
      <c r="G39" s="11">
        <f t="shared" si="1"/>
        <v>4635258.72</v>
      </c>
      <c r="H39" s="7">
        <v>16288</v>
      </c>
      <c r="I39" s="11">
        <v>2561288.2599999998</v>
      </c>
      <c r="J39" s="7">
        <v>12</v>
      </c>
      <c r="K39" s="11">
        <v>1887</v>
      </c>
      <c r="L39" s="7">
        <v>13067</v>
      </c>
      <c r="M39" s="11">
        <v>2054785.96</v>
      </c>
      <c r="N39" s="7">
        <v>110</v>
      </c>
      <c r="O39" s="11">
        <v>17297.5</v>
      </c>
    </row>
    <row r="40" spans="1:15" s="12" customFormat="1" ht="31.2" x14ac:dyDescent="0.3">
      <c r="A40" s="7">
        <f t="shared" si="0"/>
        <v>34</v>
      </c>
      <c r="B40" s="7">
        <v>3141002</v>
      </c>
      <c r="C40" s="8" t="s">
        <v>49</v>
      </c>
      <c r="D40" s="9" t="s">
        <v>43</v>
      </c>
      <c r="E40" s="13">
        <v>0.97056960000000014</v>
      </c>
      <c r="F40" s="10">
        <f t="shared" si="1"/>
        <v>58403</v>
      </c>
      <c r="G40" s="11">
        <f t="shared" si="1"/>
        <v>9522941.629999999</v>
      </c>
      <c r="H40" s="7">
        <v>39418</v>
      </c>
      <c r="I40" s="11">
        <v>6427329.2999999998</v>
      </c>
      <c r="J40" s="7">
        <v>10</v>
      </c>
      <c r="K40" s="11">
        <v>1630.56</v>
      </c>
      <c r="L40" s="7">
        <v>18800</v>
      </c>
      <c r="M40" s="11">
        <v>3065447.02</v>
      </c>
      <c r="N40" s="7">
        <v>175</v>
      </c>
      <c r="O40" s="11">
        <v>28534.75</v>
      </c>
    </row>
    <row r="41" spans="1:15" s="12" customFormat="1" ht="15.6" x14ac:dyDescent="0.3">
      <c r="A41" s="7">
        <f t="shared" si="0"/>
        <v>35</v>
      </c>
      <c r="B41" s="7">
        <v>3131001</v>
      </c>
      <c r="C41" s="8" t="s">
        <v>50</v>
      </c>
      <c r="D41" s="9" t="s">
        <v>43</v>
      </c>
      <c r="E41" s="13">
        <v>0.75</v>
      </c>
      <c r="F41" s="10">
        <f t="shared" si="1"/>
        <v>6598</v>
      </c>
      <c r="G41" s="11">
        <f t="shared" si="1"/>
        <v>831348</v>
      </c>
      <c r="H41" s="7">
        <v>1916</v>
      </c>
      <c r="I41" s="11">
        <v>241416</v>
      </c>
      <c r="J41" s="7">
        <v>5</v>
      </c>
      <c r="K41" s="11">
        <v>630</v>
      </c>
      <c r="L41" s="7">
        <v>4662</v>
      </c>
      <c r="M41" s="11">
        <v>587412</v>
      </c>
      <c r="N41" s="7">
        <v>15</v>
      </c>
      <c r="O41" s="11">
        <v>1890</v>
      </c>
    </row>
    <row r="42" spans="1:15" s="12" customFormat="1" ht="30.6" customHeight="1" x14ac:dyDescent="0.3">
      <c r="A42" s="7">
        <f t="shared" si="0"/>
        <v>36</v>
      </c>
      <c r="B42" s="7">
        <v>3101009</v>
      </c>
      <c r="C42" s="8" t="s">
        <v>51</v>
      </c>
      <c r="D42" s="9" t="s">
        <v>43</v>
      </c>
      <c r="E42" s="13">
        <v>1.07856</v>
      </c>
      <c r="F42" s="10">
        <f t="shared" si="1"/>
        <v>20272</v>
      </c>
      <c r="G42" s="11">
        <f t="shared" si="1"/>
        <v>3673247.48</v>
      </c>
      <c r="H42" s="7">
        <v>8773</v>
      </c>
      <c r="I42" s="11">
        <v>1589650.76</v>
      </c>
      <c r="J42" s="7">
        <v>1</v>
      </c>
      <c r="K42" s="11">
        <v>181.2</v>
      </c>
      <c r="L42" s="7">
        <v>11472</v>
      </c>
      <c r="M42" s="11">
        <v>2078704.37</v>
      </c>
      <c r="N42" s="7">
        <v>26</v>
      </c>
      <c r="O42" s="11">
        <v>4711.1499999999996</v>
      </c>
    </row>
    <row r="43" spans="1:15" s="12" customFormat="1" ht="27.6" customHeight="1" x14ac:dyDescent="0.3">
      <c r="A43" s="7">
        <f t="shared" si="0"/>
        <v>37</v>
      </c>
      <c r="B43" s="7">
        <v>1343171</v>
      </c>
      <c r="C43" s="8" t="s">
        <v>52</v>
      </c>
      <c r="D43" s="9" t="s">
        <v>43</v>
      </c>
      <c r="E43" s="13">
        <v>1.4569463999999999</v>
      </c>
      <c r="F43" s="10">
        <f t="shared" si="1"/>
        <v>20605</v>
      </c>
      <c r="G43" s="11">
        <f t="shared" si="1"/>
        <v>5043423.93</v>
      </c>
      <c r="H43" s="7">
        <v>18494</v>
      </c>
      <c r="I43" s="11">
        <v>4526720.8099999996</v>
      </c>
      <c r="J43" s="7">
        <v>42</v>
      </c>
      <c r="K43" s="11">
        <v>10280.209999999999</v>
      </c>
      <c r="L43" s="7">
        <v>1497</v>
      </c>
      <c r="M43" s="11">
        <v>366416.19</v>
      </c>
      <c r="N43" s="7">
        <v>572</v>
      </c>
      <c r="O43" s="11">
        <v>140006.72</v>
      </c>
    </row>
    <row r="44" spans="1:15" s="12" customFormat="1" ht="31.2" x14ac:dyDescent="0.3">
      <c r="A44" s="7">
        <f t="shared" si="0"/>
        <v>38</v>
      </c>
      <c r="B44" s="7">
        <v>1343008</v>
      </c>
      <c r="C44" s="8" t="s">
        <v>53</v>
      </c>
      <c r="D44" s="9" t="s">
        <v>43</v>
      </c>
      <c r="E44" s="13">
        <v>1.4892408000000001</v>
      </c>
      <c r="F44" s="10">
        <f t="shared" si="1"/>
        <v>21656</v>
      </c>
      <c r="G44" s="11">
        <f t="shared" si="1"/>
        <v>5418167.7800000003</v>
      </c>
      <c r="H44" s="7">
        <v>12044</v>
      </c>
      <c r="I44" s="11">
        <v>3013317.92</v>
      </c>
      <c r="J44" s="7">
        <v>14</v>
      </c>
      <c r="K44" s="11">
        <v>3502.69</v>
      </c>
      <c r="L44" s="7">
        <v>9466</v>
      </c>
      <c r="M44" s="11">
        <v>2368321.77</v>
      </c>
      <c r="N44" s="7">
        <v>132</v>
      </c>
      <c r="O44" s="11">
        <v>33025.4</v>
      </c>
    </row>
    <row r="45" spans="1:15" s="12" customFormat="1" ht="28.2" customHeight="1" x14ac:dyDescent="0.3">
      <c r="A45" s="7">
        <f t="shared" si="0"/>
        <v>39</v>
      </c>
      <c r="B45" s="7">
        <v>1343004</v>
      </c>
      <c r="C45" s="8" t="s">
        <v>54</v>
      </c>
      <c r="D45" s="9" t="s">
        <v>43</v>
      </c>
      <c r="E45" s="13">
        <v>2.5375643999999999</v>
      </c>
      <c r="F45" s="10">
        <f t="shared" si="1"/>
        <v>31013</v>
      </c>
      <c r="G45" s="11">
        <v>13221177.439999999</v>
      </c>
      <c r="H45" s="7">
        <v>20293</v>
      </c>
      <c r="I45" s="11">
        <v>8651125.4499999993</v>
      </c>
      <c r="J45" s="7">
        <v>26</v>
      </c>
      <c r="K45" s="11">
        <v>11084.08</v>
      </c>
      <c r="L45" s="7">
        <v>10489</v>
      </c>
      <c r="M45" s="11">
        <v>4471574.18</v>
      </c>
      <c r="N45" s="7">
        <v>205</v>
      </c>
      <c r="O45" s="11">
        <v>87393.72</v>
      </c>
    </row>
    <row r="46" spans="1:15" s="12" customFormat="1" ht="15.6" x14ac:dyDescent="0.3">
      <c r="A46" s="7">
        <f t="shared" si="0"/>
        <v>40</v>
      </c>
      <c r="B46" s="7">
        <v>1340014</v>
      </c>
      <c r="C46" s="8" t="s">
        <v>55</v>
      </c>
      <c r="D46" s="9" t="s">
        <v>43</v>
      </c>
      <c r="E46" s="13">
        <v>1.2087306000000004</v>
      </c>
      <c r="F46" s="10">
        <f t="shared" si="1"/>
        <v>63479</v>
      </c>
      <c r="G46" s="11">
        <f t="shared" si="1"/>
        <v>12890473.639999999</v>
      </c>
      <c r="H46" s="7">
        <v>49188</v>
      </c>
      <c r="I46" s="11">
        <v>9988446.8499999996</v>
      </c>
      <c r="J46" s="7">
        <v>45</v>
      </c>
      <c r="K46" s="11">
        <v>9138</v>
      </c>
      <c r="L46" s="7">
        <v>13937</v>
      </c>
      <c r="M46" s="11">
        <v>2830141.17</v>
      </c>
      <c r="N46" s="7">
        <v>309</v>
      </c>
      <c r="O46" s="11">
        <v>62747.62</v>
      </c>
    </row>
    <row r="47" spans="1:15" s="12" customFormat="1" ht="31.2" x14ac:dyDescent="0.3">
      <c r="A47" s="7">
        <f t="shared" si="0"/>
        <v>41</v>
      </c>
      <c r="B47" s="7">
        <v>1340013</v>
      </c>
      <c r="C47" s="8" t="s">
        <v>56</v>
      </c>
      <c r="D47" s="9" t="s">
        <v>43</v>
      </c>
      <c r="E47" s="13">
        <v>1.8715913700000002</v>
      </c>
      <c r="F47" s="10">
        <f t="shared" si="1"/>
        <v>22034</v>
      </c>
      <c r="G47" s="11">
        <f t="shared" si="1"/>
        <v>6928092.2400000012</v>
      </c>
      <c r="H47" s="7">
        <v>13814</v>
      </c>
      <c r="I47" s="11">
        <v>4343499.42</v>
      </c>
      <c r="J47" s="7">
        <v>7</v>
      </c>
      <c r="K47" s="11">
        <v>2200.9899999999998</v>
      </c>
      <c r="L47" s="7">
        <v>8070</v>
      </c>
      <c r="M47" s="11">
        <v>2537428.7200000002</v>
      </c>
      <c r="N47" s="7">
        <v>143</v>
      </c>
      <c r="O47" s="11">
        <v>44963.11</v>
      </c>
    </row>
    <row r="48" spans="1:15" s="12" customFormat="1" ht="31.2" x14ac:dyDescent="0.3">
      <c r="A48" s="7">
        <f t="shared" si="0"/>
        <v>42</v>
      </c>
      <c r="B48" s="7">
        <v>1340010</v>
      </c>
      <c r="C48" s="8" t="s">
        <v>57</v>
      </c>
      <c r="D48" s="9" t="s">
        <v>43</v>
      </c>
      <c r="E48" s="13">
        <v>2.35</v>
      </c>
      <c r="F48" s="10">
        <f t="shared" si="1"/>
        <v>28749</v>
      </c>
      <c r="G48" s="11">
        <f t="shared" si="1"/>
        <v>11363314.790000001</v>
      </c>
      <c r="H48" s="7">
        <v>20885</v>
      </c>
      <c r="I48" s="11">
        <v>8254994.2400000002</v>
      </c>
      <c r="J48" s="7">
        <v>17</v>
      </c>
      <c r="K48" s="11">
        <v>6719.41</v>
      </c>
      <c r="L48" s="7">
        <v>7722</v>
      </c>
      <c r="M48" s="11">
        <v>3052193.7</v>
      </c>
      <c r="N48" s="7">
        <v>125</v>
      </c>
      <c r="O48" s="11">
        <v>49407.44</v>
      </c>
    </row>
    <row r="49" spans="1:15" s="12" customFormat="1" ht="31.2" x14ac:dyDescent="0.3">
      <c r="A49" s="7">
        <f t="shared" si="0"/>
        <v>43</v>
      </c>
      <c r="B49" s="7">
        <v>1340007</v>
      </c>
      <c r="C49" s="8" t="s">
        <v>58</v>
      </c>
      <c r="D49" s="9" t="s">
        <v>43</v>
      </c>
      <c r="E49" s="13">
        <v>2.0521462499999998</v>
      </c>
      <c r="F49" s="10">
        <f t="shared" si="1"/>
        <v>35747</v>
      </c>
      <c r="G49" s="11">
        <f t="shared" si="1"/>
        <v>12324156.1</v>
      </c>
      <c r="H49" s="7">
        <v>16944</v>
      </c>
      <c r="I49" s="11">
        <v>5841623.0999999996</v>
      </c>
      <c r="J49" s="7">
        <v>11</v>
      </c>
      <c r="K49" s="11">
        <v>3792.37</v>
      </c>
      <c r="L49" s="7">
        <v>18636</v>
      </c>
      <c r="M49" s="11">
        <v>6424957.9800000004</v>
      </c>
      <c r="N49" s="7">
        <v>156</v>
      </c>
      <c r="O49" s="11">
        <v>53782.65</v>
      </c>
    </row>
    <row r="50" spans="1:15" s="12" customFormat="1" ht="15.6" x14ac:dyDescent="0.3">
      <c r="A50" s="7">
        <f t="shared" si="0"/>
        <v>44</v>
      </c>
      <c r="B50" s="7">
        <v>1340006</v>
      </c>
      <c r="C50" s="8" t="s">
        <v>59</v>
      </c>
      <c r="D50" s="9" t="s">
        <v>43</v>
      </c>
      <c r="E50" s="13" t="s">
        <v>60</v>
      </c>
      <c r="F50" s="10">
        <f t="shared" si="1"/>
        <v>21913</v>
      </c>
      <c r="G50" s="11">
        <f t="shared" si="1"/>
        <v>5687260.6200000001</v>
      </c>
      <c r="H50" s="7">
        <v>14875</v>
      </c>
      <c r="I50" s="11">
        <v>3860630.75</v>
      </c>
      <c r="J50" s="7">
        <v>13</v>
      </c>
      <c r="K50" s="11">
        <v>3374</v>
      </c>
      <c r="L50" s="7">
        <v>6860</v>
      </c>
      <c r="M50" s="11">
        <v>1780432.07</v>
      </c>
      <c r="N50" s="7">
        <v>165</v>
      </c>
      <c r="O50" s="11">
        <v>42823.8</v>
      </c>
    </row>
    <row r="51" spans="1:15" s="12" customFormat="1" ht="31.2" x14ac:dyDescent="0.3">
      <c r="A51" s="7">
        <f t="shared" si="0"/>
        <v>45</v>
      </c>
      <c r="B51" s="7">
        <v>1340003</v>
      </c>
      <c r="C51" s="8" t="s">
        <v>61</v>
      </c>
      <c r="D51" s="9" t="s">
        <v>43</v>
      </c>
      <c r="E51" s="13">
        <v>3.6120375000000005</v>
      </c>
      <c r="F51" s="10">
        <f t="shared" si="1"/>
        <v>2575</v>
      </c>
      <c r="G51" s="11">
        <f t="shared" si="1"/>
        <v>1562567.4200000002</v>
      </c>
      <c r="H51" s="7">
        <v>2276</v>
      </c>
      <c r="I51" s="11">
        <v>1381127.55</v>
      </c>
      <c r="J51" s="7">
        <v>4</v>
      </c>
      <c r="K51" s="11">
        <v>2427.29</v>
      </c>
      <c r="L51" s="7">
        <v>249</v>
      </c>
      <c r="M51" s="11">
        <v>151098.75</v>
      </c>
      <c r="N51" s="7">
        <v>46</v>
      </c>
      <c r="O51" s="11">
        <v>27913.83</v>
      </c>
    </row>
    <row r="52" spans="1:15" s="12" customFormat="1" ht="31.2" x14ac:dyDescent="0.3">
      <c r="A52" s="7">
        <f t="shared" si="0"/>
        <v>46</v>
      </c>
      <c r="B52" s="7">
        <v>1340002</v>
      </c>
      <c r="C52" s="8" t="s">
        <v>62</v>
      </c>
      <c r="D52" s="9" t="s">
        <v>43</v>
      </c>
      <c r="E52" s="13">
        <v>2.9229299999999996</v>
      </c>
      <c r="F52" s="10">
        <f t="shared" si="1"/>
        <v>4781</v>
      </c>
      <c r="G52" s="11">
        <f t="shared" si="1"/>
        <v>2347720.7600000002</v>
      </c>
      <c r="H52" s="7">
        <v>4413</v>
      </c>
      <c r="I52" s="11">
        <v>2167013.54</v>
      </c>
      <c r="J52" s="7">
        <v>7</v>
      </c>
      <c r="K52" s="11">
        <v>3437.37</v>
      </c>
      <c r="L52" s="7">
        <v>310</v>
      </c>
      <c r="M52" s="11">
        <v>152226.19</v>
      </c>
      <c r="N52" s="7">
        <v>51</v>
      </c>
      <c r="O52" s="11">
        <v>25043.66</v>
      </c>
    </row>
    <row r="53" spans="1:15" s="12" customFormat="1" ht="15.6" x14ac:dyDescent="0.3">
      <c r="A53" s="7">
        <f t="shared" si="0"/>
        <v>47</v>
      </c>
      <c r="B53" s="7">
        <v>1340001</v>
      </c>
      <c r="C53" s="8" t="s">
        <v>63</v>
      </c>
      <c r="D53" s="9" t="s">
        <v>64</v>
      </c>
      <c r="E53" s="13">
        <v>4.4323200000000007</v>
      </c>
      <c r="F53" s="10">
        <f t="shared" si="1"/>
        <v>2118</v>
      </c>
      <c r="G53" s="11">
        <f t="shared" si="1"/>
        <v>2093446.78</v>
      </c>
      <c r="H53" s="7">
        <v>2021</v>
      </c>
      <c r="I53" s="11">
        <v>1997571.27</v>
      </c>
      <c r="J53" s="7">
        <v>2</v>
      </c>
      <c r="K53" s="11">
        <v>1976.81</v>
      </c>
      <c r="L53" s="7">
        <v>79</v>
      </c>
      <c r="M53" s="11">
        <v>78084.179999999993</v>
      </c>
      <c r="N53" s="7">
        <v>16</v>
      </c>
      <c r="O53" s="11">
        <v>15814.52</v>
      </c>
    </row>
    <row r="54" spans="1:15" s="12" customFormat="1" ht="15.6" x14ac:dyDescent="0.3">
      <c r="A54" s="7">
        <f t="shared" si="0"/>
        <v>48</v>
      </c>
      <c r="B54" s="7">
        <v>1340012</v>
      </c>
      <c r="C54" s="8" t="s">
        <v>65</v>
      </c>
      <c r="D54" s="21">
        <v>3084</v>
      </c>
      <c r="E54" s="13">
        <v>2.9238300000000002</v>
      </c>
      <c r="F54" s="10">
        <f t="shared" si="1"/>
        <v>8117</v>
      </c>
      <c r="G54" s="11">
        <f t="shared" si="1"/>
        <v>6099311.1200000001</v>
      </c>
      <c r="H54" s="7">
        <v>7674</v>
      </c>
      <c r="I54" s="11">
        <v>5766430.1500000004</v>
      </c>
      <c r="J54" s="7">
        <v>6</v>
      </c>
      <c r="K54" s="11">
        <v>4508.55</v>
      </c>
      <c r="L54" s="7">
        <v>367</v>
      </c>
      <c r="M54" s="11">
        <v>275772.71999999997</v>
      </c>
      <c r="N54" s="7">
        <v>70</v>
      </c>
      <c r="O54" s="11">
        <v>52599.7</v>
      </c>
    </row>
    <row r="55" spans="1:15" s="12" customFormat="1" ht="15.6" x14ac:dyDescent="0.3">
      <c r="A55" s="7"/>
      <c r="B55" s="7"/>
      <c r="C55" s="7" t="s">
        <v>66</v>
      </c>
      <c r="D55" s="14"/>
      <c r="E55" s="7"/>
      <c r="F55" s="15">
        <f>SUM(F7:F54)</f>
        <v>1327505</v>
      </c>
      <c r="G55" s="16">
        <f>SUM(G7:G54)</f>
        <v>253934716.29999995</v>
      </c>
      <c r="H55" s="7">
        <f t="shared" ref="H55:O55" si="2">SUM(H7:H54)</f>
        <v>831729</v>
      </c>
      <c r="I55" s="17">
        <f t="shared" si="2"/>
        <v>164903982.68000004</v>
      </c>
      <c r="J55" s="7">
        <f t="shared" si="2"/>
        <v>17755</v>
      </c>
      <c r="K55" s="17">
        <f t="shared" si="2"/>
        <v>2643115.3300000015</v>
      </c>
      <c r="L55" s="7">
        <f t="shared" si="2"/>
        <v>366607</v>
      </c>
      <c r="M55" s="17">
        <f t="shared" si="2"/>
        <v>68663975.099999994</v>
      </c>
      <c r="N55" s="7">
        <f t="shared" si="2"/>
        <v>111414</v>
      </c>
      <c r="O55" s="7">
        <f t="shared" si="2"/>
        <v>17723643.179999989</v>
      </c>
    </row>
    <row r="57" spans="1:15" x14ac:dyDescent="0.3">
      <c r="F57" s="22"/>
      <c r="G57" s="22"/>
      <c r="H57" s="22"/>
      <c r="I57" s="22"/>
      <c r="J57" s="22"/>
      <c r="K57" s="22"/>
      <c r="L57" s="22"/>
      <c r="M57" s="22"/>
      <c r="N57" s="22"/>
      <c r="O57" s="22"/>
    </row>
    <row r="58" spans="1:15" x14ac:dyDescent="0.3">
      <c r="G58" s="19"/>
    </row>
    <row r="59" spans="1:15" x14ac:dyDescent="0.3">
      <c r="G59" s="20"/>
    </row>
  </sheetData>
  <mergeCells count="13">
    <mergeCell ref="J5:K5"/>
    <mergeCell ref="L5:M5"/>
    <mergeCell ref="N5:O5"/>
    <mergeCell ref="B3:N3"/>
    <mergeCell ref="B4:M4"/>
    <mergeCell ref="F5:G5"/>
    <mergeCell ref="H5:I5"/>
    <mergeCell ref="M1:O2"/>
    <mergeCell ref="A5:A6"/>
    <mergeCell ref="B5:B6"/>
    <mergeCell ref="C5:C6"/>
    <mergeCell ref="D5:D6"/>
    <mergeCell ref="E5:E6"/>
  </mergeCells>
  <pageMargins left="0.19685039370078741" right="0.15748031496062992" top="0.35433070866141736" bottom="0.15748031496062992" header="0.11811023622047245" footer="0.11811023622047245"/>
  <pageSetup paperSize="9" scale="6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март</vt:lpstr>
      <vt:lpstr>'Прил март'!Заголовки_для_печати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2016-04-20T00:24:06Z</cp:lastPrinted>
  <dcterms:created xsi:type="dcterms:W3CDTF">2016-03-09T02:20:47Z</dcterms:created>
  <dcterms:modified xsi:type="dcterms:W3CDTF">2016-04-20T00:39:12Z</dcterms:modified>
</cp:coreProperties>
</file>