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1505" activeTab="1"/>
  </bookViews>
  <sheets>
    <sheet name="ОЦЕНКА АПП  (декабрь с нов. пл)" sheetId="2" r:id="rId1"/>
    <sheet name="СМП декабрь (с нов.планами)" sheetId="1" r:id="rId2"/>
  </sheets>
  <externalReferences>
    <externalReference r:id="rId3"/>
  </externalReferences>
  <definedNames>
    <definedName name="_xlnm._FilterDatabase" localSheetId="1" hidden="1">'СМП декабрь (с нов.планами)'!$A$13:$Z$61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'ОЦЕНКА АПП  (декабрь с нов. пл)'!$7:$11</definedName>
    <definedName name="_xlnm.Print_Titles" localSheetId="1">'СМП декабрь (с нов.планами)'!$B:$B,'СМП декабрь (с нов.планами)'!$8:$12</definedName>
    <definedName name="_xlnm.Print_Area" localSheetId="0">'ОЦЕНКА АПП  (декабрь с нов. пл)'!$A$1:$S$75</definedName>
    <definedName name="_xlnm.Print_Area" localSheetId="1">'СМП декабрь (с нов.планами)'!$B$1:$AA$60</definedName>
  </definedNames>
  <calcPr calcId="145621"/>
</workbook>
</file>

<file path=xl/calcChain.xml><?xml version="1.0" encoding="utf-8"?>
<calcChain xmlns="http://schemas.openxmlformats.org/spreadsheetml/2006/main">
  <c r="Z56" i="1" l="1"/>
  <c r="Z53" i="1"/>
  <c r="Z51" i="1"/>
  <c r="Z49" i="1"/>
  <c r="Z47" i="1"/>
  <c r="Z45" i="1"/>
  <c r="Z41" i="1"/>
  <c r="Z38" i="1"/>
  <c r="Z35" i="1"/>
  <c r="Z33" i="1"/>
  <c r="Z30" i="1"/>
  <c r="Z28" i="1"/>
  <c r="Z26" i="1"/>
  <c r="Z24" i="1"/>
  <c r="Z22" i="1"/>
  <c r="Z20" i="1"/>
  <c r="Z18" i="1"/>
  <c r="Z16" i="1"/>
  <c r="Z15" i="1"/>
  <c r="Z31" i="1" l="1"/>
  <c r="Z37" i="1"/>
  <c r="Z50" i="1"/>
  <c r="Z17" i="1"/>
  <c r="Z19" i="1"/>
  <c r="Z21" i="1"/>
  <c r="Z25" i="1"/>
  <c r="Z27" i="1"/>
  <c r="Z29" i="1"/>
  <c r="Z32" i="1"/>
  <c r="Z34" i="1"/>
  <c r="Z40" i="1"/>
  <c r="Z42" i="1"/>
  <c r="Z44" i="1"/>
  <c r="Z46" i="1"/>
  <c r="Z52" i="1"/>
  <c r="Z54" i="1"/>
  <c r="Z23" i="1"/>
  <c r="Z39" i="1"/>
  <c r="Z43" i="1"/>
  <c r="Z48" i="1"/>
  <c r="Z55" i="1"/>
  <c r="Z57" i="1"/>
  <c r="Z14" i="1" l="1"/>
  <c r="Z59" i="1" s="1"/>
</calcChain>
</file>

<file path=xl/sharedStrings.xml><?xml version="1.0" encoding="utf-8"?>
<sst xmlns="http://schemas.openxmlformats.org/spreadsheetml/2006/main" count="177" uniqueCount="160">
  <si>
    <t xml:space="preserve">СОГЛАСОВАНО 
Заместитель министра здравоохранения Хабаровского края 
____________________И.Н. Радомская 
  15.01.2015 
</t>
  </si>
  <si>
    <t>Расчет размера стимулирующей части финансового обеспечения скорой медицинской помощи по подушевому нормативу финансирования за декабрь  2014.</t>
  </si>
  <si>
    <t>MCOD</t>
  </si>
  <si>
    <t>Наменование МО</t>
  </si>
  <si>
    <t>Показатель №1                                                                                                                                                                                                                                                                                                                                                                                                                                                                                                                                  (Доля выездов бригад со временем доезда до пациентв  менее 20 минут)</t>
  </si>
  <si>
    <t>Данные для расчета 2-го показателя</t>
  </si>
  <si>
    <t>Показатель №2                                         (Выполнение планового задания по количеству выездов, подлежащих оплате за счет средств ОМС)</t>
  </si>
  <si>
    <t>Стимулирующая часть финансового обеспечения</t>
  </si>
  <si>
    <t>Кол-во выездов  со временем доезда менее 20 минут по экст. показаниям (март-октябрь)</t>
  </si>
  <si>
    <t>Неотложные вызовы          (март-ноябрь)</t>
  </si>
  <si>
    <t>Транспортировка  (март-ноябрь)</t>
  </si>
  <si>
    <t>Факт                                (март-ноябрь)</t>
  </si>
  <si>
    <t>Значение показателя, %</t>
  </si>
  <si>
    <t>Размер стимулирующей выплаты, %</t>
  </si>
  <si>
    <t>Объемы СМП, вызовы</t>
  </si>
  <si>
    <t>Транспортировка</t>
  </si>
  <si>
    <t>Значение показателя ,%</t>
  </si>
  <si>
    <t>Утверждено в расчете на 1 пациента</t>
  </si>
  <si>
    <t xml:space="preserve">Количество пациентов с соответствующим критерию диагнозом </t>
  </si>
  <si>
    <t xml:space="preserve">Расчетное количество тромболизисов на фактическое кол-во пациентов </t>
  </si>
  <si>
    <t>Фактическое количество тромболизисов</t>
  </si>
  <si>
    <t xml:space="preserve">Размер стимулирующей выплаты, % </t>
  </si>
  <si>
    <t xml:space="preserve">Сумма план, тыс.руб. </t>
  </si>
  <si>
    <t>Сумма факт, тыс.руб.</t>
  </si>
  <si>
    <t>Отклонение</t>
  </si>
  <si>
    <t>План</t>
  </si>
  <si>
    <t>План                       (январь-ноябрь)</t>
  </si>
  <si>
    <t>Факт                         (январь-ноябрь)</t>
  </si>
  <si>
    <t>Всего</t>
  </si>
  <si>
    <t>в.т.ч. за ноябрь</t>
  </si>
  <si>
    <t>Всего:</t>
  </si>
  <si>
    <t>Городской округ "г.Хабаровск"</t>
  </si>
  <si>
    <t>КГБУЗ "Станция скорой медицинской помощи г.Хабаровска" министерства здравоохранения Хабаровского края</t>
  </si>
  <si>
    <t>не оценивается</t>
  </si>
  <si>
    <t>АНО по оказанию медицинских и образовательных услуг "Восток"</t>
  </si>
  <si>
    <t>г.Комсомольск-на-Амуре</t>
  </si>
  <si>
    <t>КГБУЗ "Станция скорой медицинской помощи г. Комсомольска-на-Амуре" министерства здравоохранения ХК</t>
  </si>
  <si>
    <t>Амурский район</t>
  </si>
  <si>
    <t>КГБУЗ "Амурская центральная районная больница" Министерства здравоохранения Хабаровского края</t>
  </si>
  <si>
    <t>Ванинский район</t>
  </si>
  <si>
    <t>КГБУЗ "Ванинская центральная районная больница" министерства здравоохранения Хабаровского края</t>
  </si>
  <si>
    <t>Бикинский район</t>
  </si>
  <si>
    <t>КГБУЗ "Бикинская центральная районная больница" Министерства здравоохранения  Хабаровского края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</si>
  <si>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</si>
  <si>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</si>
  <si>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Верхнебуреинский район</t>
  </si>
  <si>
    <t>КГБУЗ "Верхнебуреинская центральная районная больница" МЗ Хабаровского края</t>
  </si>
  <si>
    <t>Вяземский район</t>
  </si>
  <si>
    <t>КГБУЗ "Вяземская центральная больница" Министерства здравоохранения Хабаровского края</t>
  </si>
  <si>
    <t>Хабаровский  район</t>
  </si>
  <si>
    <t>КГБУЗ "Князе-Волконская районная больница" министерства здравоохранения Хабаровского края</t>
  </si>
  <si>
    <t>КГБУЗ "Хабаровская районная больница" министерства здравоохранения Хабаровского края</t>
  </si>
  <si>
    <t>Комсомольский район</t>
  </si>
  <si>
    <t>КГБУЗ "Комсомольская центральная районная больница" министерства здравоохранения Хабаровского края</t>
  </si>
  <si>
    <t>Советско-Гаванский район</t>
  </si>
  <si>
    <t xml:space="preserve">Исполнитель: Начальник отдела мониторинга ТПОМС, секретарь Комиссии _____________Дедух И.В. </t>
  </si>
  <si>
    <t>КГБУЗ "Советско-Гаванская районная больница" министерства здравоохранения Хабаровского края</t>
  </si>
  <si>
    <t>Солнечный район</t>
  </si>
  <si>
    <t>КГБУЗ "Солнечная центральная районная больница" министерства здравоохранения Хабаровского края</t>
  </si>
  <si>
    <t>КГБУЗ "Участковая больница п. Березовый" Министерства здравоохранения Хабаровского края</t>
  </si>
  <si>
    <t>Район им.Лазо</t>
  </si>
  <si>
    <t>КГБУЗ "Центральная районная больница района имени Лазо" Министерства здравоохранения Хабаровского кр</t>
  </si>
  <si>
    <t>КГБУЗ "Хорская районная больница" министерства здравоохранения Хабаровского края</t>
  </si>
  <si>
    <t>КГБУЗ "Мухенская районная больница" Министерства здравоохранения Хабаровского края</t>
  </si>
  <si>
    <t>Охотский район</t>
  </si>
  <si>
    <t>КГБУЗ "Охотская центральная районная больница" Министерства здравоохранения Хабаровского края</t>
  </si>
  <si>
    <t>Район им.П.Осипенко</t>
  </si>
  <si>
    <t>КГБУЗ "Центральная районная больница района имени Полины Осипенко" МЗ Хабаровского края</t>
  </si>
  <si>
    <t>Николаевский район</t>
  </si>
  <si>
    <t>КГБУЗ "Николаевская-на-Амуре центральная районная больница" министерства здравоохранения Хабаровског</t>
  </si>
  <si>
    <t>Тугуро-Чумиканский район</t>
  </si>
  <si>
    <t>КГБУЗ "Тугуро-Чумиканская центральная районная больница"  Министерства здравоохранения Хабаровского</t>
  </si>
  <si>
    <t>Ульчский район</t>
  </si>
  <si>
    <t>КГБУЗ "Богородская районная больница" министерства здравоохранения Хабаровского края</t>
  </si>
  <si>
    <t>КГБУЗ "Де-Кастринская районная больница" Министерства здравоохранения Хабаровского края</t>
  </si>
  <si>
    <t>Нанайский район</t>
  </si>
  <si>
    <t>КГБУЗ "Троицкая центральная районная больница" МЗ ХК</t>
  </si>
  <si>
    <t>ИТОГО Хабаровский край</t>
  </si>
  <si>
    <t xml:space="preserve">ВСЕГО </t>
  </si>
  <si>
    <t xml:space="preserve">Исполнитель: Начальник отдела мониторинга ТПОМС, секретарь Комиссии _______________Дедух И.В. </t>
  </si>
  <si>
    <t xml:space="preserve">СОГЛАСОВАНО 
Заместитель министра здравоохранения Хабаровского края 
____________________И.Н. Радомская 
 15.01.2015
"
</t>
  </si>
  <si>
    <t>Расчет  стимулирующей части финансового обеспечения амбулаторно-поликлинической помощи по подушевому нормативу финансирования за декабрь 2014 года.</t>
  </si>
  <si>
    <t>№ п.п.</t>
  </si>
  <si>
    <t xml:space="preserve">№ в едином реестре МО </t>
  </si>
  <si>
    <t>Наименование МО</t>
  </si>
  <si>
    <t>Доля от суммы стимулирующей части финансирования по подушевому нормативу (%)</t>
  </si>
  <si>
    <t>1 показатель</t>
  </si>
  <si>
    <t>2 показатель</t>
  </si>
  <si>
    <t>3 показатель</t>
  </si>
  <si>
    <t>4 показатель</t>
  </si>
  <si>
    <t xml:space="preserve"> Размер стимулирующей выплаты, %                            </t>
  </si>
  <si>
    <t>Число случаев госпитализации в КС (0,176/12*11=0,161) на 1 прикрепившегося</t>
  </si>
  <si>
    <t>Число вызовов скорой медицинской помощи на 1 прикрепившегося</t>
  </si>
  <si>
    <t>Выполнение планового задания по оказанию неотложной медицинской помощи (%)</t>
  </si>
  <si>
    <t xml:space="preserve">Выполнение планового задания по амбулаторной медицинской помощи (%) </t>
  </si>
  <si>
    <t>Значение показателя за 11 мес.</t>
  </si>
  <si>
    <t>Размер стимулирующей  части финансирования,%</t>
  </si>
  <si>
    <t>Н пл 
 (11 месяц)</t>
  </si>
  <si>
    <t>Значение показателя по итогам 11 мес.</t>
  </si>
  <si>
    <t>Размер стимулирующей  части финансирования, %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</si>
  <si>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</si>
  <si>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</si>
  <si>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</si>
  <si>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</si>
  <si>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</si>
  <si>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</si>
  <si>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</si>
  <si>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</si>
  <si>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</si>
  <si>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</si>
  <si>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</si>
  <si>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</si>
  <si>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</si>
  <si>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</si>
  <si>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</si>
  <si>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</si>
  <si>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</si>
  <si>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 xml:space="preserve">Хабаровская больница ФГБУЗ "ДВОМЦ ФМБА" </t>
  </si>
  <si>
    <t xml:space="preserve">ГБОУ ВПО "ДВГМУ" МЗиСР РФ </t>
  </si>
  <si>
    <t>НУЗ "Отделенческая поликлиника на ст. Хабаровск-1"</t>
  </si>
  <si>
    <t>НУЗ "Дорожная клиническая больница"</t>
  </si>
  <si>
    <t>КГБУЗ "КНЯЗЕ-ВОЛКОНСКАЯ РБ"</t>
  </si>
  <si>
    <t>КГБУЗ "ХАБАРОВСКАЯ РБ"</t>
  </si>
  <si>
    <t>КГБУЗ "Бикинская ЦРБ"</t>
  </si>
  <si>
    <t>НУЗ "УЗЛОВАЯ ПОЛИКЛИНИКА НА СТ.БИКИН"</t>
  </si>
  <si>
    <t>КГБУЗ "Вяземская ЦРБ"</t>
  </si>
  <si>
    <t>КГБУЗ АМБУЛАТОРИЯ ВЯЗЕМСКОГО Р-НА</t>
  </si>
  <si>
    <t>КГБУЗ ЦРБ ЛАЗО</t>
  </si>
  <si>
    <t>КГБУЗ МУХЕНСКАЯ РБ</t>
  </si>
  <si>
    <t>КГБУЗ ХОРСКАЯ РБ</t>
  </si>
  <si>
    <t>КГБУЗ "Троицкая ЦРБ"</t>
  </si>
  <si>
    <t>КГБУЗ "ГОРОДСКАЯ БОЛЬНИЦА N 2"</t>
  </si>
  <si>
    <t>КГБУЗ "ГОРОДСКАЯ БОЛЬНИЦА N 3"</t>
  </si>
  <si>
    <t>КГБУЗ "ГОРОДСКАЯ БОЛЬНИЦА N 4"</t>
  </si>
  <si>
    <t>КГБУЗ "ГОРОДСКАЯ БОЛЬНИЦА N 7"</t>
  </si>
  <si>
    <t>КГБУЗ "ГОРОДСКАЯ ПОЛИКЛИНИКА N 9"</t>
  </si>
  <si>
    <t>КГБУЗ "ДЕТСКАЯ ГОРОДСКАЯ БОЛЬНИЦА" МЗ ХК</t>
  </si>
  <si>
    <t>НУЗ ОТДЕЛЕНЧЕСКАЯ Б-ЦА НА СТ.КОМСОМОЛЬСК</t>
  </si>
  <si>
    <t>ФГБУЗ МСЧ N 99 ФМБА РОССИИ</t>
  </si>
  <si>
    <t>КГБУЗ "КОМСОМОЛЬСКАЯ ЦРБ"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</si>
  <si>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</si>
  <si>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</si>
  <si>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</si>
  <si>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</si>
  <si>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</si>
  <si>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</si>
  <si>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Николаевская больница ФГУ "ДВОМЦ ФМБА"</t>
  </si>
  <si>
    <t>КГБУЗ "ЦРБ Солнечного района"</t>
  </si>
  <si>
    <t>КГБУЗ "УБ п. Березовый"</t>
  </si>
  <si>
    <t>КГБУЗ "РБ №1 с. Богородское"</t>
  </si>
  <si>
    <t>КГБУЗ "РБ №2 п. Де-Кастри"</t>
  </si>
  <si>
    <t>КГБУЗ "ЦРБ района им. П. Осипенко"</t>
  </si>
  <si>
    <t>КГБУЗ "ЦРБ Тугуро-Чумиканского района"</t>
  </si>
  <si>
    <t>КГБУЗ "Аяно-Майская ЦРБ"</t>
  </si>
  <si>
    <t>КГБУЗ "Охотская ЦРБ"</t>
  </si>
  <si>
    <t>Показатель №3
Количество проведенных тромболизисов  в расчете на 100 пациентов с показаниями
  (март-ноябрь)</t>
  </si>
  <si>
    <t xml:space="preserve">СОГЛАСОВАНО 
Первый заместитель директора ХКФОМС
____________________А.Л. Марычев
 15.01.2015 
</t>
  </si>
  <si>
    <t xml:space="preserve">СОГЛАСОВАНО 
Первый заместитель директора ХКФОМС
____________________А.Л. Марычев
   15 .01.2015 
"  
"СОГЛАСОВАНО 
Директор ХКФОМС
____________________Е.В. Пузакова
10.10.2014 
"  
"СОГЛАСОВАНО 
Директор ХКФОМС
____________________Е.В. Пузакова
10.10.2014 
"  
"СОГЛАСОВАНО 
Директор ХКФОМС
____________________Е.В. Пузакова
10.10.2014 
"  
</t>
  </si>
  <si>
    <t>Приложение №3
к Решению Комиссии по разработке 
ТПОМС от 06.02.2015 №1</t>
  </si>
  <si>
    <t>Приложение №2
к Решению Комиссии по разработке 
ТПОМС от 06.02.2015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</si>
</sst>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_-* #,##0_р_._-;\-* #,##0_р_._-;_-* &quot;-&quot;??_р_._-;_-@_-"/>
    <numFmt numFmtId="165" formatCode="_-* #,##0.0_р_._-;\-* #,##0.0_р_._-;_-* &quot;-&quot;??_р_._-;_-@_-"/>
    <numFmt numFmtId="166" formatCode="0.0"/>
    <numFmt numFmtId="167" formatCode="0.0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 Cyr"/>
      <family val="1"/>
      <charset val="204"/>
    </font>
    <font>
      <sz val="11"/>
      <color rgb="FFFF000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</fills>
  <borders count="6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9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" fillId="0" borderId="0"/>
    <xf numFmtId="0" fontId="17" fillId="0" borderId="0"/>
    <xf numFmtId="43" fontId="1" fillId="0" borderId="0" applyFont="0" applyFill="0" applyBorder="0" applyAlignment="0" applyProtection="0"/>
    <xf numFmtId="0" fontId="14" fillId="0" borderId="0"/>
  </cellStyleXfs>
  <cellXfs count="335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vertical="top" wrapText="1"/>
    </xf>
    <xf numFmtId="0" fontId="6" fillId="2" borderId="6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wrapText="1"/>
    </xf>
    <xf numFmtId="0" fontId="2" fillId="2" borderId="9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2" fillId="2" borderId="39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1" xfId="0" applyFont="1" applyFill="1" applyBorder="1" applyAlignment="1">
      <alignment horizontal="center" wrapText="1"/>
    </xf>
    <xf numFmtId="0" fontId="2" fillId="2" borderId="42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wrapText="1"/>
    </xf>
    <xf numFmtId="0" fontId="9" fillId="2" borderId="45" xfId="0" applyFont="1" applyFill="1" applyBorder="1" applyAlignment="1">
      <alignment wrapText="1"/>
    </xf>
    <xf numFmtId="0" fontId="3" fillId="2" borderId="22" xfId="0" applyFont="1" applyFill="1" applyBorder="1" applyAlignment="1">
      <alignment wrapText="1"/>
    </xf>
    <xf numFmtId="0" fontId="3" fillId="2" borderId="23" xfId="0" applyFont="1" applyFill="1" applyBorder="1" applyAlignment="1">
      <alignment wrapText="1"/>
    </xf>
    <xf numFmtId="0" fontId="3" fillId="2" borderId="46" xfId="0" applyFont="1" applyFill="1" applyBorder="1" applyAlignment="1">
      <alignment wrapText="1"/>
    </xf>
    <xf numFmtId="0" fontId="2" fillId="2" borderId="47" xfId="0" applyFont="1" applyFill="1" applyBorder="1" applyAlignment="1">
      <alignment horizontal="center" wrapText="1"/>
    </xf>
    <xf numFmtId="0" fontId="2" fillId="2" borderId="48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0" fontId="2" fillId="2" borderId="46" xfId="0" applyFont="1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0" fontId="2" fillId="2" borderId="47" xfId="0" applyFont="1" applyFill="1" applyBorder="1" applyAlignment="1">
      <alignment wrapText="1"/>
    </xf>
    <xf numFmtId="0" fontId="2" fillId="2" borderId="48" xfId="0" applyFont="1" applyFill="1" applyBorder="1" applyAlignment="1">
      <alignment wrapText="1"/>
    </xf>
    <xf numFmtId="0" fontId="2" fillId="2" borderId="22" xfId="0" applyFont="1" applyFill="1" applyBorder="1" applyAlignment="1">
      <alignment wrapText="1"/>
    </xf>
    <xf numFmtId="0" fontId="2" fillId="2" borderId="46" xfId="0" applyFont="1" applyFill="1" applyBorder="1" applyAlignment="1">
      <alignment wrapText="1"/>
    </xf>
    <xf numFmtId="0" fontId="2" fillId="2" borderId="23" xfId="0" applyFont="1" applyFill="1" applyBorder="1" applyAlignment="1">
      <alignment wrapText="1"/>
    </xf>
    <xf numFmtId="0" fontId="2" fillId="2" borderId="18" xfId="0" applyFont="1" applyFill="1" applyBorder="1" applyAlignment="1">
      <alignment wrapText="1"/>
    </xf>
    <xf numFmtId="0" fontId="2" fillId="2" borderId="22" xfId="0" applyFont="1" applyFill="1" applyBorder="1" applyAlignment="1">
      <alignment horizontal="center" wrapText="1"/>
    </xf>
    <xf numFmtId="0" fontId="6" fillId="2" borderId="48" xfId="0" applyFont="1" applyFill="1" applyBorder="1" applyAlignment="1">
      <alignment horizontal="center" wrapText="1"/>
    </xf>
    <xf numFmtId="0" fontId="2" fillId="2" borderId="45" xfId="0" applyFont="1" applyFill="1" applyBorder="1" applyAlignment="1">
      <alignment horizontal="center" wrapText="1"/>
    </xf>
    <xf numFmtId="0" fontId="2" fillId="2" borderId="49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2" fillId="2" borderId="50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wrapText="1"/>
    </xf>
    <xf numFmtId="164" fontId="3" fillId="2" borderId="26" xfId="1" applyNumberFormat="1" applyFont="1" applyFill="1" applyBorder="1" applyAlignment="1">
      <alignment wrapText="1"/>
    </xf>
    <xf numFmtId="165" fontId="3" fillId="2" borderId="51" xfId="1" applyNumberFormat="1" applyFont="1" applyFill="1" applyBorder="1" applyAlignment="1">
      <alignment wrapText="1"/>
    </xf>
    <xf numFmtId="164" fontId="9" fillId="2" borderId="27" xfId="1" applyNumberFormat="1" applyFont="1" applyFill="1" applyBorder="1" applyAlignment="1">
      <alignment wrapText="1"/>
    </xf>
    <xf numFmtId="3" fontId="4" fillId="2" borderId="24" xfId="0" applyNumberFormat="1" applyFont="1" applyFill="1" applyBorder="1" applyAlignment="1">
      <alignment horizontal="center" wrapText="1"/>
    </xf>
    <xf numFmtId="164" fontId="3" fillId="2" borderId="51" xfId="1" applyNumberFormat="1" applyFont="1" applyFill="1" applyBorder="1" applyAlignment="1">
      <alignment wrapText="1"/>
    </xf>
    <xf numFmtId="164" fontId="9" fillId="2" borderId="11" xfId="1" applyNumberFormat="1" applyFont="1" applyFill="1" applyBorder="1" applyAlignment="1">
      <alignment wrapText="1"/>
    </xf>
    <xf numFmtId="43" fontId="3" fillId="2" borderId="51" xfId="1" applyFont="1" applyFill="1" applyBorder="1" applyAlignment="1">
      <alignment wrapText="1"/>
    </xf>
    <xf numFmtId="43" fontId="9" fillId="2" borderId="27" xfId="1" applyFont="1" applyFill="1" applyBorder="1" applyAlignment="1">
      <alignment wrapText="1"/>
    </xf>
    <xf numFmtId="43" fontId="3" fillId="2" borderId="54" xfId="1" applyFont="1" applyFill="1" applyBorder="1" applyAlignment="1">
      <alignment wrapText="1"/>
    </xf>
    <xf numFmtId="3" fontId="4" fillId="2" borderId="55" xfId="0" applyNumberFormat="1" applyFont="1" applyFill="1" applyBorder="1" applyAlignment="1">
      <alignment horizontal="center" wrapText="1"/>
    </xf>
    <xf numFmtId="164" fontId="3" fillId="2" borderId="39" xfId="1" applyNumberFormat="1" applyFont="1" applyFill="1" applyBorder="1" applyAlignment="1">
      <alignment wrapText="1"/>
    </xf>
    <xf numFmtId="0" fontId="9" fillId="2" borderId="11" xfId="0" applyFont="1" applyFill="1" applyBorder="1" applyAlignment="1">
      <alignment wrapText="1"/>
    </xf>
    <xf numFmtId="43" fontId="2" fillId="2" borderId="55" xfId="1" applyFont="1" applyFill="1" applyBorder="1" applyAlignment="1">
      <alignment horizontal="center" wrapText="1"/>
    </xf>
    <xf numFmtId="164" fontId="10" fillId="2" borderId="27" xfId="1" applyNumberFormat="1" applyFont="1" applyFill="1" applyBorder="1" applyAlignment="1">
      <alignment wrapText="1"/>
    </xf>
    <xf numFmtId="43" fontId="3" fillId="2" borderId="53" xfId="1" applyNumberFormat="1" applyFont="1" applyFill="1" applyBorder="1" applyAlignment="1">
      <alignment wrapText="1"/>
    </xf>
    <xf numFmtId="43" fontId="9" fillId="2" borderId="26" xfId="1" applyNumberFormat="1" applyFont="1" applyFill="1" applyBorder="1" applyAlignment="1">
      <alignment wrapText="1"/>
    </xf>
    <xf numFmtId="43" fontId="9" fillId="2" borderId="39" xfId="1" applyNumberFormat="1" applyFont="1" applyFill="1" applyBorder="1" applyAlignment="1">
      <alignment wrapText="1"/>
    </xf>
    <xf numFmtId="43" fontId="3" fillId="2" borderId="27" xfId="1" applyNumberFormat="1" applyFont="1" applyFill="1" applyBorder="1" applyAlignment="1">
      <alignment wrapText="1"/>
    </xf>
    <xf numFmtId="43" fontId="3" fillId="2" borderId="26" xfId="1" applyFont="1" applyFill="1" applyBorder="1" applyAlignment="1">
      <alignment wrapText="1"/>
    </xf>
    <xf numFmtId="164" fontId="9" fillId="2" borderId="51" xfId="1" applyNumberFormat="1" applyFont="1" applyFill="1" applyBorder="1" applyAlignment="1">
      <alignment horizontal="center" wrapText="1"/>
    </xf>
    <xf numFmtId="164" fontId="3" fillId="2" borderId="53" xfId="1" applyNumberFormat="1" applyFont="1" applyFill="1" applyBorder="1" applyAlignment="1">
      <alignment horizontal="center" wrapText="1"/>
    </xf>
    <xf numFmtId="164" fontId="11" fillId="2" borderId="53" xfId="1" applyNumberFormat="1" applyFont="1" applyFill="1" applyBorder="1" applyAlignment="1">
      <alignment wrapText="1"/>
    </xf>
    <xf numFmtId="164" fontId="10" fillId="2" borderId="26" xfId="1" applyNumberFormat="1" applyFont="1" applyFill="1" applyBorder="1" applyAlignment="1">
      <alignment wrapText="1"/>
    </xf>
    <xf numFmtId="164" fontId="11" fillId="2" borderId="39" xfId="1" applyNumberFormat="1" applyFont="1" applyFill="1" applyBorder="1" applyAlignment="1">
      <alignment wrapText="1"/>
    </xf>
    <xf numFmtId="3" fontId="4" fillId="3" borderId="55" xfId="0" applyNumberFormat="1" applyFont="1" applyFill="1" applyBorder="1" applyAlignment="1">
      <alignment horizontal="center" wrapText="1"/>
    </xf>
    <xf numFmtId="165" fontId="9" fillId="2" borderId="51" xfId="1" applyNumberFormat="1" applyFont="1" applyFill="1" applyBorder="1" applyAlignment="1">
      <alignment horizontal="center" wrapText="1"/>
    </xf>
    <xf numFmtId="165" fontId="3" fillId="2" borderId="53" xfId="1" applyNumberFormat="1" applyFont="1" applyFill="1" applyBorder="1" applyAlignment="1">
      <alignment horizontal="center" wrapText="1"/>
    </xf>
    <xf numFmtId="43" fontId="4" fillId="4" borderId="53" xfId="0" applyNumberFormat="1" applyFont="1" applyFill="1" applyBorder="1" applyAlignment="1">
      <alignment wrapText="1"/>
    </xf>
    <xf numFmtId="43" fontId="12" fillId="2" borderId="26" xfId="0" applyNumberFormat="1" applyFont="1" applyFill="1" applyBorder="1" applyAlignment="1">
      <alignment wrapText="1"/>
    </xf>
    <xf numFmtId="3" fontId="9" fillId="2" borderId="39" xfId="1" applyNumberFormat="1" applyFont="1" applyFill="1" applyBorder="1" applyAlignment="1">
      <alignment wrapText="1"/>
    </xf>
    <xf numFmtId="3" fontId="3" fillId="2" borderId="39" xfId="1" applyNumberFormat="1" applyFont="1" applyFill="1" applyBorder="1" applyAlignment="1">
      <alignment wrapText="1"/>
    </xf>
    <xf numFmtId="166" fontId="3" fillId="2" borderId="51" xfId="1" applyNumberFormat="1" applyFont="1" applyFill="1" applyBorder="1" applyAlignment="1">
      <alignment wrapText="1"/>
    </xf>
    <xf numFmtId="164" fontId="3" fillId="2" borderId="26" xfId="1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43" fontId="3" fillId="2" borderId="56" xfId="1" applyFont="1" applyFill="1" applyBorder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43" fontId="3" fillId="2" borderId="0" xfId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2" fillId="2" borderId="23" xfId="0" applyFont="1" applyFill="1" applyBorder="1" applyAlignment="1">
      <alignment horizontal="center" vertical="center" wrapText="1"/>
    </xf>
    <xf numFmtId="166" fontId="3" fillId="2" borderId="26" xfId="1" applyNumberFormat="1" applyFont="1" applyFill="1" applyBorder="1" applyAlignment="1">
      <alignment wrapText="1"/>
    </xf>
    <xf numFmtId="164" fontId="9" fillId="2" borderId="26" xfId="1" applyNumberFormat="1" applyFont="1" applyFill="1" applyBorder="1" applyAlignment="1">
      <alignment wrapText="1"/>
    </xf>
    <xf numFmtId="3" fontId="4" fillId="2" borderId="26" xfId="0" applyNumberFormat="1" applyFont="1" applyFill="1" applyBorder="1" applyAlignment="1">
      <alignment horizontal="center" wrapText="1"/>
    </xf>
    <xf numFmtId="43" fontId="4" fillId="4" borderId="26" xfId="0" applyNumberFormat="1" applyFont="1" applyFill="1" applyBorder="1" applyAlignment="1">
      <alignment wrapText="1"/>
    </xf>
    <xf numFmtId="43" fontId="3" fillId="2" borderId="26" xfId="1" applyNumberFormat="1" applyFont="1" applyFill="1" applyBorder="1" applyAlignment="1">
      <alignment wrapText="1"/>
    </xf>
    <xf numFmtId="3" fontId="9" fillId="2" borderId="26" xfId="1" applyNumberFormat="1" applyFont="1" applyFill="1" applyBorder="1" applyAlignment="1">
      <alignment wrapText="1"/>
    </xf>
    <xf numFmtId="3" fontId="3" fillId="2" borderId="26" xfId="1" applyNumberFormat="1" applyFont="1" applyFill="1" applyBorder="1" applyAlignment="1">
      <alignment wrapText="1"/>
    </xf>
    <xf numFmtId="0" fontId="3" fillId="2" borderId="31" xfId="0" applyFont="1" applyFill="1" applyBorder="1" applyAlignment="1">
      <alignment wrapText="1"/>
    </xf>
    <xf numFmtId="166" fontId="3" fillId="2" borderId="57" xfId="1" applyNumberFormat="1" applyFont="1" applyFill="1" applyBorder="1" applyAlignment="1">
      <alignment wrapText="1"/>
    </xf>
    <xf numFmtId="164" fontId="9" fillId="2" borderId="58" xfId="1" applyNumberFormat="1" applyFont="1" applyFill="1" applyBorder="1" applyAlignment="1">
      <alignment wrapText="1"/>
    </xf>
    <xf numFmtId="3" fontId="4" fillId="2" borderId="36" xfId="0" applyNumberFormat="1" applyFont="1" applyFill="1" applyBorder="1" applyAlignment="1">
      <alignment horizontal="center" wrapText="1"/>
    </xf>
    <xf numFmtId="164" fontId="3" fillId="2" borderId="57" xfId="1" applyNumberFormat="1" applyFont="1" applyFill="1" applyBorder="1" applyAlignment="1">
      <alignment wrapText="1"/>
    </xf>
    <xf numFmtId="43" fontId="4" fillId="4" borderId="59" xfId="0" applyNumberFormat="1" applyFont="1" applyFill="1" applyBorder="1" applyAlignment="1">
      <alignment wrapText="1"/>
    </xf>
    <xf numFmtId="43" fontId="12" fillId="2" borderId="37" xfId="0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43" fontId="9" fillId="2" borderId="1" xfId="1" applyNumberFormat="1" applyFont="1" applyFill="1" applyBorder="1" applyAlignment="1">
      <alignment wrapText="1"/>
    </xf>
    <xf numFmtId="43" fontId="3" fillId="2" borderId="60" xfId="1" applyNumberFormat="1" applyFont="1" applyFill="1" applyBorder="1" applyAlignment="1">
      <alignment wrapText="1"/>
    </xf>
    <xf numFmtId="3" fontId="9" fillId="2" borderId="1" xfId="1" applyNumberFormat="1" applyFont="1" applyFill="1" applyBorder="1" applyAlignment="1">
      <alignment wrapText="1"/>
    </xf>
    <xf numFmtId="3" fontId="3" fillId="2" borderId="1" xfId="1" applyNumberFormat="1" applyFont="1" applyFill="1" applyBorder="1" applyAlignment="1">
      <alignment wrapText="1"/>
    </xf>
    <xf numFmtId="164" fontId="9" fillId="2" borderId="31" xfId="1" applyNumberFormat="1" applyFont="1" applyFill="1" applyBorder="1" applyAlignment="1">
      <alignment wrapText="1"/>
    </xf>
    <xf numFmtId="43" fontId="3" fillId="2" borderId="57" xfId="1" applyFont="1" applyFill="1" applyBorder="1" applyAlignment="1">
      <alignment wrapText="1"/>
    </xf>
    <xf numFmtId="43" fontId="9" fillId="2" borderId="58" xfId="1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9" fillId="2" borderId="40" xfId="0" applyFont="1" applyFill="1" applyBorder="1" applyAlignment="1">
      <alignment wrapText="1"/>
    </xf>
    <xf numFmtId="164" fontId="9" fillId="2" borderId="5" xfId="1" applyNumberFormat="1" applyFont="1" applyFill="1" applyBorder="1" applyAlignment="1">
      <alignment wrapText="1"/>
    </xf>
    <xf numFmtId="164" fontId="9" fillId="2" borderId="42" xfId="1" applyNumberFormat="1" applyFont="1" applyFill="1" applyBorder="1" applyAlignment="1">
      <alignment wrapText="1"/>
    </xf>
    <xf numFmtId="43" fontId="9" fillId="2" borderId="43" xfId="1" applyNumberFormat="1" applyFont="1" applyFill="1" applyBorder="1" applyAlignment="1">
      <alignment wrapText="1"/>
    </xf>
    <xf numFmtId="43" fontId="9" fillId="2" borderId="44" xfId="1" applyNumberFormat="1" applyFont="1" applyFill="1" applyBorder="1" applyAlignment="1">
      <alignment wrapText="1"/>
    </xf>
    <xf numFmtId="164" fontId="3" fillId="2" borderId="40" xfId="1" applyNumberFormat="1" applyFont="1" applyFill="1" applyBorder="1" applyAlignment="1">
      <alignment wrapText="1"/>
    </xf>
    <xf numFmtId="164" fontId="9" fillId="2" borderId="6" xfId="1" applyNumberFormat="1" applyFont="1" applyFill="1" applyBorder="1" applyAlignment="1">
      <alignment wrapText="1"/>
    </xf>
    <xf numFmtId="43" fontId="9" fillId="2" borderId="5" xfId="1" applyNumberFormat="1" applyFont="1" applyFill="1" applyBorder="1" applyAlignment="1">
      <alignment wrapText="1"/>
    </xf>
    <xf numFmtId="164" fontId="9" fillId="2" borderId="44" xfId="1" applyNumberFormat="1" applyFont="1" applyFill="1" applyBorder="1" applyAlignment="1">
      <alignment wrapText="1"/>
    </xf>
    <xf numFmtId="43" fontId="3" fillId="2" borderId="40" xfId="1" applyFont="1" applyFill="1" applyBorder="1" applyAlignment="1">
      <alignment wrapText="1"/>
    </xf>
    <xf numFmtId="43" fontId="9" fillId="2" borderId="43" xfId="1" applyFont="1" applyFill="1" applyBorder="1" applyAlignment="1">
      <alignment wrapText="1"/>
    </xf>
    <xf numFmtId="0" fontId="9" fillId="2" borderId="6" xfId="0" applyFont="1" applyFill="1" applyBorder="1" applyAlignment="1">
      <alignment wrapText="1"/>
    </xf>
    <xf numFmtId="0" fontId="6" fillId="2" borderId="0" xfId="0" applyFont="1" applyFill="1" applyAlignment="1">
      <alignment wrapText="1"/>
    </xf>
    <xf numFmtId="0" fontId="3" fillId="2" borderId="40" xfId="0" applyFont="1" applyFill="1" applyBorder="1" applyAlignment="1">
      <alignment wrapText="1"/>
    </xf>
    <xf numFmtId="43" fontId="2" fillId="2" borderId="5" xfId="0" applyNumberFormat="1" applyFont="1" applyFill="1" applyBorder="1" applyAlignment="1">
      <alignment wrapText="1"/>
    </xf>
    <xf numFmtId="43" fontId="2" fillId="2" borderId="41" xfId="0" applyNumberFormat="1" applyFont="1" applyFill="1" applyBorder="1" applyAlignment="1">
      <alignment wrapText="1"/>
    </xf>
    <xf numFmtId="43" fontId="2" fillId="2" borderId="40" xfId="0" applyNumberFormat="1" applyFont="1" applyFill="1" applyBorder="1" applyAlignment="1">
      <alignment wrapText="1"/>
    </xf>
    <xf numFmtId="43" fontId="3" fillId="2" borderId="43" xfId="0" applyNumberFormat="1" applyFont="1" applyFill="1" applyBorder="1" applyAlignment="1">
      <alignment wrapText="1"/>
    </xf>
    <xf numFmtId="43" fontId="9" fillId="2" borderId="44" xfId="0" applyNumberFormat="1" applyFont="1" applyFill="1" applyBorder="1" applyAlignment="1">
      <alignment wrapText="1"/>
    </xf>
    <xf numFmtId="43" fontId="3" fillId="2" borderId="29" xfId="0" applyNumberFormat="1" applyFont="1" applyFill="1" applyBorder="1" applyAlignment="1">
      <alignment wrapText="1"/>
    </xf>
    <xf numFmtId="43" fontId="3" fillId="2" borderId="0" xfId="0" applyNumberFormat="1" applyFont="1" applyFill="1" applyBorder="1" applyAlignment="1">
      <alignment wrapText="1"/>
    </xf>
    <xf numFmtId="164" fontId="3" fillId="2" borderId="19" xfId="1" applyNumberFormat="1" applyFont="1" applyFill="1" applyBorder="1" applyAlignment="1">
      <alignment wrapText="1"/>
    </xf>
    <xf numFmtId="43" fontId="6" fillId="2" borderId="0" xfId="0" applyNumberFormat="1" applyFont="1" applyFill="1" applyAlignment="1">
      <alignment wrapText="1"/>
    </xf>
    <xf numFmtId="167" fontId="6" fillId="2" borderId="0" xfId="0" applyNumberFormat="1" applyFont="1" applyFill="1" applyAlignment="1">
      <alignment wrapText="1"/>
    </xf>
    <xf numFmtId="43" fontId="2" fillId="2" borderId="0" xfId="0" applyNumberFormat="1" applyFont="1" applyFill="1" applyBorder="1" applyAlignment="1">
      <alignment wrapText="1"/>
    </xf>
    <xf numFmtId="43" fontId="2" fillId="2" borderId="0" xfId="0" applyNumberFormat="1" applyFont="1" applyFill="1" applyAlignment="1">
      <alignment wrapText="1"/>
    </xf>
    <xf numFmtId="0" fontId="5" fillId="2" borderId="0" xfId="40" applyFont="1" applyFill="1" applyAlignment="1">
      <alignment wrapText="1"/>
    </xf>
    <xf numFmtId="0" fontId="5" fillId="2" borderId="0" xfId="40" applyFont="1" applyFill="1" applyAlignment="1"/>
    <xf numFmtId="0" fontId="5" fillId="2" borderId="0" xfId="40" applyFont="1" applyFill="1" applyBorder="1" applyAlignment="1"/>
    <xf numFmtId="0" fontId="0" fillId="2" borderId="0" xfId="0" applyFill="1"/>
    <xf numFmtId="0" fontId="3" fillId="2" borderId="0" xfId="40" applyFont="1" applyFill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5" fillId="2" borderId="0" xfId="40" applyFont="1" applyFill="1" applyBorder="1" applyAlignment="1">
      <alignment horizontal="center"/>
    </xf>
    <xf numFmtId="0" fontId="5" fillId="2" borderId="0" xfId="40" applyFont="1" applyFill="1" applyAlignment="1">
      <alignment horizontal="center"/>
    </xf>
    <xf numFmtId="0" fontId="5" fillId="2" borderId="0" xfId="40" applyFont="1" applyFill="1" applyAlignment="1">
      <alignment horizontal="center" wrapText="1"/>
    </xf>
    <xf numFmtId="0" fontId="7" fillId="2" borderId="0" xfId="40" applyFont="1" applyFill="1" applyAlignment="1">
      <alignment horizontal="center"/>
    </xf>
    <xf numFmtId="0" fontId="7" fillId="2" borderId="0" xfId="40" applyFont="1" applyFill="1" applyBorder="1" applyAlignment="1">
      <alignment horizontal="center"/>
    </xf>
    <xf numFmtId="0" fontId="7" fillId="2" borderId="0" xfId="40" applyFont="1" applyFill="1" applyAlignment="1">
      <alignment horizontal="center" wrapText="1"/>
    </xf>
    <xf numFmtId="0" fontId="16" fillId="2" borderId="55" xfId="40" applyFont="1" applyFill="1" applyBorder="1" applyAlignment="1">
      <alignment horizontal="center" vertical="center" wrapText="1"/>
    </xf>
    <xf numFmtId="0" fontId="16" fillId="2" borderId="37" xfId="40" applyFont="1" applyFill="1" applyBorder="1" applyAlignment="1">
      <alignment horizontal="center" vertical="center" wrapText="1"/>
    </xf>
    <xf numFmtId="0" fontId="16" fillId="2" borderId="26" xfId="40" applyFont="1" applyFill="1" applyBorder="1" applyAlignment="1">
      <alignment horizontal="center" vertical="center" wrapText="1"/>
    </xf>
    <xf numFmtId="0" fontId="16" fillId="2" borderId="1" xfId="40" applyFont="1" applyFill="1" applyBorder="1" applyAlignment="1">
      <alignment horizontal="center" vertical="center" wrapText="1"/>
    </xf>
    <xf numFmtId="0" fontId="16" fillId="2" borderId="11" xfId="40" applyFont="1" applyFill="1" applyBorder="1" applyAlignment="1">
      <alignment wrapText="1"/>
    </xf>
    <xf numFmtId="0" fontId="16" fillId="2" borderId="53" xfId="40" applyFont="1" applyFill="1" applyBorder="1" applyAlignment="1">
      <alignment wrapText="1"/>
    </xf>
    <xf numFmtId="0" fontId="16" fillId="2" borderId="11" xfId="40" applyFont="1" applyFill="1" applyBorder="1" applyAlignment="1">
      <alignment horizontal="center" wrapText="1"/>
    </xf>
    <xf numFmtId="0" fontId="16" fillId="2" borderId="55" xfId="40" applyFont="1" applyFill="1" applyBorder="1" applyAlignment="1">
      <alignment horizontal="center" wrapText="1"/>
    </xf>
    <xf numFmtId="0" fontId="16" fillId="2" borderId="26" xfId="40" applyFont="1" applyFill="1" applyBorder="1" applyAlignment="1">
      <alignment horizontal="center" wrapText="1"/>
    </xf>
    <xf numFmtId="0" fontId="16" fillId="2" borderId="39" xfId="40" applyFont="1" applyFill="1" applyBorder="1" applyAlignment="1">
      <alignment horizontal="center" wrapText="1"/>
    </xf>
    <xf numFmtId="0" fontId="16" fillId="2" borderId="51" xfId="40" applyFont="1" applyFill="1" applyBorder="1" applyAlignment="1">
      <alignment horizontal="center" wrapText="1"/>
    </xf>
    <xf numFmtId="0" fontId="16" fillId="2" borderId="27" xfId="40" applyFont="1" applyFill="1" applyBorder="1" applyAlignment="1">
      <alignment horizontal="center" wrapText="1"/>
    </xf>
    <xf numFmtId="0" fontId="7" fillId="2" borderId="0" xfId="40" applyFont="1" applyFill="1" applyAlignment="1"/>
    <xf numFmtId="0" fontId="7" fillId="2" borderId="0" xfId="40" applyFont="1" applyFill="1" applyBorder="1" applyAlignment="1"/>
    <xf numFmtId="0" fontId="7" fillId="2" borderId="0" xfId="40" applyFont="1" applyFill="1" applyAlignment="1">
      <alignment wrapText="1"/>
    </xf>
    <xf numFmtId="0" fontId="2" fillId="2" borderId="45" xfId="40" applyFont="1" applyFill="1" applyBorder="1" applyAlignment="1">
      <alignment horizontal="center" vertical="center" wrapText="1"/>
    </xf>
    <xf numFmtId="49" fontId="2" fillId="2" borderId="53" xfId="40" applyNumberFormat="1" applyFont="1" applyFill="1" applyBorder="1" applyAlignment="1">
      <alignment horizontal="center" vertical="center" wrapText="1"/>
    </xf>
    <xf numFmtId="0" fontId="2" fillId="2" borderId="11" xfId="40" applyFont="1" applyFill="1" applyBorder="1" applyAlignment="1">
      <alignment wrapText="1"/>
    </xf>
    <xf numFmtId="167" fontId="2" fillId="2" borderId="55" xfId="40" applyNumberFormat="1" applyFont="1" applyFill="1" applyBorder="1" applyAlignment="1">
      <alignment horizontal="center" wrapText="1"/>
    </xf>
    <xf numFmtId="1" fontId="6" fillId="2" borderId="26" xfId="40" applyNumberFormat="1" applyFont="1" applyFill="1" applyBorder="1" applyAlignment="1">
      <alignment horizontal="center" wrapText="1"/>
    </xf>
    <xf numFmtId="1" fontId="2" fillId="2" borderId="26" xfId="40" applyNumberFormat="1" applyFont="1" applyFill="1" applyBorder="1" applyAlignment="1">
      <alignment horizontal="center" wrapText="1"/>
    </xf>
    <xf numFmtId="41" fontId="16" fillId="2" borderId="26" xfId="41" applyNumberFormat="1" applyFont="1" applyFill="1" applyBorder="1" applyAlignment="1">
      <alignment horizontal="left" wrapText="1"/>
    </xf>
    <xf numFmtId="165" fontId="2" fillId="2" borderId="26" xfId="1" applyNumberFormat="1" applyFont="1" applyFill="1" applyBorder="1" applyAlignment="1">
      <alignment wrapText="1"/>
    </xf>
    <xf numFmtId="3" fontId="2" fillId="2" borderId="26" xfId="40" applyNumberFormat="1" applyFont="1" applyFill="1" applyBorder="1" applyAlignment="1">
      <alignment horizontal="center" wrapText="1"/>
    </xf>
    <xf numFmtId="1" fontId="6" fillId="2" borderId="39" xfId="40" applyNumberFormat="1" applyFont="1" applyFill="1" applyBorder="1" applyAlignment="1">
      <alignment horizontal="center" wrapText="1"/>
    </xf>
    <xf numFmtId="1" fontId="6" fillId="2" borderId="52" xfId="40" applyNumberFormat="1" applyFont="1" applyFill="1" applyBorder="1" applyAlignment="1">
      <alignment horizontal="center" wrapText="1"/>
    </xf>
    <xf numFmtId="43" fontId="2" fillId="2" borderId="26" xfId="1" applyFont="1" applyFill="1" applyBorder="1" applyAlignment="1">
      <alignment horizontal="center" wrapText="1"/>
    </xf>
    <xf numFmtId="43" fontId="6" fillId="2" borderId="27" xfId="1" applyFont="1" applyFill="1" applyBorder="1" applyAlignment="1">
      <alignment horizontal="center" wrapText="1"/>
    </xf>
    <xf numFmtId="43" fontId="5" fillId="2" borderId="0" xfId="40" applyNumberFormat="1" applyFont="1" applyFill="1" applyAlignment="1"/>
    <xf numFmtId="43" fontId="3" fillId="2" borderId="0" xfId="40" applyNumberFormat="1" applyFont="1" applyFill="1" applyBorder="1" applyAlignment="1">
      <alignment wrapText="1"/>
    </xf>
    <xf numFmtId="0" fontId="2" fillId="2" borderId="11" xfId="40" applyFont="1" applyFill="1" applyBorder="1" applyAlignment="1">
      <alignment horizontal="center" vertical="center" wrapText="1"/>
    </xf>
    <xf numFmtId="41" fontId="16" fillId="2" borderId="26" xfId="41" applyNumberFormat="1" applyFont="1" applyFill="1" applyBorder="1" applyAlignment="1">
      <alignment wrapText="1"/>
    </xf>
    <xf numFmtId="0" fontId="0" fillId="2" borderId="0" xfId="0" applyFill="1" applyBorder="1"/>
    <xf numFmtId="0" fontId="18" fillId="2" borderId="11" xfId="40" applyFont="1" applyFill="1" applyBorder="1" applyAlignment="1">
      <alignment vertical="center" wrapText="1"/>
    </xf>
    <xf numFmtId="0" fontId="18" fillId="2" borderId="11" xfId="40" applyFont="1" applyFill="1" applyBorder="1" applyAlignment="1">
      <alignment wrapText="1"/>
    </xf>
    <xf numFmtId="0" fontId="2" fillId="2" borderId="53" xfId="40" applyNumberFormat="1" applyFont="1" applyFill="1" applyBorder="1" applyAlignment="1">
      <alignment horizontal="center" vertical="center" wrapText="1"/>
    </xf>
    <xf numFmtId="2" fontId="2" fillId="2" borderId="26" xfId="40" applyNumberFormat="1" applyFont="1" applyFill="1" applyBorder="1" applyAlignment="1">
      <alignment horizontal="center" wrapText="1"/>
    </xf>
    <xf numFmtId="0" fontId="19" fillId="2" borderId="11" xfId="5" applyFont="1" applyFill="1" applyBorder="1" applyAlignment="1">
      <alignment wrapText="1"/>
    </xf>
    <xf numFmtId="9" fontId="19" fillId="2" borderId="11" xfId="7" applyFont="1" applyFill="1" applyBorder="1" applyAlignment="1">
      <alignment horizontal="left" vertical="center" wrapText="1"/>
    </xf>
    <xf numFmtId="49" fontId="2" fillId="2" borderId="22" xfId="40" applyNumberFormat="1" applyFont="1" applyFill="1" applyBorder="1" applyAlignment="1">
      <alignment horizontal="center" vertical="center" wrapText="1"/>
    </xf>
    <xf numFmtId="0" fontId="19" fillId="2" borderId="45" xfId="5" applyFont="1" applyFill="1" applyBorder="1" applyAlignment="1">
      <alignment wrapText="1"/>
    </xf>
    <xf numFmtId="1" fontId="6" fillId="2" borderId="46" xfId="40" applyNumberFormat="1" applyFont="1" applyFill="1" applyBorder="1" applyAlignment="1">
      <alignment horizontal="center" wrapText="1"/>
    </xf>
    <xf numFmtId="1" fontId="2" fillId="2" borderId="46" xfId="40" applyNumberFormat="1" applyFont="1" applyFill="1" applyBorder="1" applyAlignment="1">
      <alignment horizontal="center" wrapText="1"/>
    </xf>
    <xf numFmtId="2" fontId="2" fillId="2" borderId="46" xfId="40" applyNumberFormat="1" applyFont="1" applyFill="1" applyBorder="1" applyAlignment="1">
      <alignment horizontal="center" wrapText="1"/>
    </xf>
    <xf numFmtId="165" fontId="2" fillId="2" borderId="46" xfId="1" applyNumberFormat="1" applyFont="1" applyFill="1" applyBorder="1" applyAlignment="1">
      <alignment wrapText="1"/>
    </xf>
    <xf numFmtId="3" fontId="2" fillId="2" borderId="46" xfId="40" applyNumberFormat="1" applyFont="1" applyFill="1" applyBorder="1" applyAlignment="1">
      <alignment horizontal="center" wrapText="1"/>
    </xf>
    <xf numFmtId="1" fontId="6" fillId="2" borderId="23" xfId="40" applyNumberFormat="1" applyFont="1" applyFill="1" applyBorder="1" applyAlignment="1">
      <alignment horizontal="center" wrapText="1"/>
    </xf>
    <xf numFmtId="1" fontId="6" fillId="2" borderId="63" xfId="40" applyNumberFormat="1" applyFont="1" applyFill="1" applyBorder="1" applyAlignment="1">
      <alignment horizontal="center" wrapText="1"/>
    </xf>
    <xf numFmtId="43" fontId="2" fillId="2" borderId="46" xfId="1" applyFont="1" applyFill="1" applyBorder="1" applyAlignment="1">
      <alignment horizontal="center" wrapText="1"/>
    </xf>
    <xf numFmtId="43" fontId="6" fillId="2" borderId="48" xfId="1" applyFont="1" applyFill="1" applyBorder="1" applyAlignment="1">
      <alignment horizontal="center" wrapText="1"/>
    </xf>
    <xf numFmtId="1" fontId="20" fillId="2" borderId="26" xfId="0" applyNumberFormat="1" applyFont="1" applyFill="1" applyBorder="1"/>
    <xf numFmtId="41" fontId="20" fillId="2" borderId="26" xfId="0" applyNumberFormat="1" applyFont="1" applyFill="1" applyBorder="1"/>
    <xf numFmtId="0" fontId="21" fillId="2" borderId="11" xfId="5" applyFont="1" applyFill="1" applyBorder="1" applyAlignment="1">
      <alignment wrapText="1"/>
    </xf>
    <xf numFmtId="9" fontId="19" fillId="2" borderId="11" xfId="7" applyFont="1" applyFill="1" applyBorder="1" applyAlignment="1">
      <alignment vertical="center" wrapText="1"/>
    </xf>
    <xf numFmtId="0" fontId="2" fillId="2" borderId="53" xfId="40" applyFont="1" applyFill="1" applyBorder="1" applyAlignment="1">
      <alignment horizontal="center" vertical="center" wrapText="1"/>
    </xf>
    <xf numFmtId="0" fontId="2" fillId="2" borderId="64" xfId="40" applyFont="1" applyFill="1" applyBorder="1" applyAlignment="1">
      <alignment wrapText="1"/>
    </xf>
    <xf numFmtId="0" fontId="22" fillId="2" borderId="25" xfId="40" applyFont="1" applyFill="1" applyBorder="1" applyAlignment="1">
      <alignment horizontal="center" vertical="center" wrapText="1"/>
    </xf>
    <xf numFmtId="0" fontId="23" fillId="2" borderId="37" xfId="40" applyFont="1" applyFill="1" applyBorder="1" applyAlignment="1">
      <alignment horizontal="center" vertical="center" wrapText="1"/>
    </xf>
    <xf numFmtId="0" fontId="23" fillId="2" borderId="19" xfId="40" applyFont="1" applyFill="1" applyBorder="1" applyAlignment="1">
      <alignment wrapText="1"/>
    </xf>
    <xf numFmtId="167" fontId="2" fillId="2" borderId="26" xfId="40" applyNumberFormat="1" applyFont="1" applyFill="1" applyBorder="1" applyAlignment="1">
      <alignment horizontal="center" wrapText="1"/>
    </xf>
    <xf numFmtId="2" fontId="23" fillId="2" borderId="37" xfId="40" applyNumberFormat="1" applyFont="1" applyFill="1" applyBorder="1" applyAlignment="1">
      <alignment horizontal="center" wrapText="1"/>
    </xf>
    <xf numFmtId="0" fontId="23" fillId="2" borderId="37" xfId="40" applyFont="1" applyFill="1" applyBorder="1" applyAlignment="1">
      <alignment horizontal="center" wrapText="1"/>
    </xf>
    <xf numFmtId="1" fontId="23" fillId="2" borderId="37" xfId="40" applyNumberFormat="1" applyFont="1" applyFill="1" applyBorder="1" applyAlignment="1">
      <alignment horizontal="center" wrapText="1"/>
    </xf>
    <xf numFmtId="0" fontId="23" fillId="2" borderId="1" xfId="40" applyFont="1" applyFill="1" applyBorder="1" applyAlignment="1">
      <alignment horizontal="center" wrapText="1"/>
    </xf>
    <xf numFmtId="0" fontId="23" fillId="2" borderId="9" xfId="40" applyFont="1" applyFill="1" applyBorder="1" applyAlignment="1">
      <alignment horizontal="center" wrapText="1"/>
    </xf>
    <xf numFmtId="43" fontId="5" fillId="2" borderId="10" xfId="1" applyFont="1" applyFill="1" applyBorder="1" applyAlignment="1">
      <alignment wrapText="1"/>
    </xf>
    <xf numFmtId="43" fontId="5" fillId="2" borderId="20" xfId="1" applyFont="1" applyFill="1" applyBorder="1" applyAlignment="1">
      <alignment wrapText="1"/>
    </xf>
    <xf numFmtId="0" fontId="24" fillId="2" borderId="0" xfId="40" applyFont="1" applyFill="1" applyBorder="1" applyAlignment="1"/>
    <xf numFmtId="43" fontId="9" fillId="2" borderId="0" xfId="42" applyNumberFormat="1" applyFont="1" applyFill="1" applyBorder="1" applyAlignment="1">
      <alignment wrapText="1"/>
    </xf>
    <xf numFmtId="0" fontId="24" fillId="2" borderId="0" xfId="40" applyFont="1" applyFill="1" applyAlignment="1"/>
    <xf numFmtId="0" fontId="24" fillId="2" borderId="0" xfId="40" applyFont="1" applyFill="1" applyAlignment="1">
      <alignment wrapText="1"/>
    </xf>
    <xf numFmtId="0" fontId="5" fillId="2" borderId="43" xfId="40" applyFont="1" applyFill="1" applyBorder="1" applyAlignment="1">
      <alignment wrapText="1"/>
    </xf>
    <xf numFmtId="0" fontId="5" fillId="2" borderId="42" xfId="40" applyFont="1" applyFill="1" applyBorder="1" applyAlignment="1">
      <alignment wrapText="1"/>
    </xf>
    <xf numFmtId="0" fontId="5" fillId="2" borderId="41" xfId="40" applyFont="1" applyFill="1" applyBorder="1" applyAlignment="1">
      <alignment wrapText="1"/>
    </xf>
    <xf numFmtId="0" fontId="5" fillId="2" borderId="5" xfId="40" applyFont="1" applyFill="1" applyBorder="1" applyAlignment="1">
      <alignment wrapText="1"/>
    </xf>
    <xf numFmtId="1" fontId="5" fillId="2" borderId="5" xfId="40" applyNumberFormat="1" applyFont="1" applyFill="1" applyBorder="1" applyAlignment="1">
      <alignment wrapText="1"/>
    </xf>
    <xf numFmtId="43" fontId="5" fillId="2" borderId="41" xfId="40" applyNumberFormat="1" applyFont="1" applyFill="1" applyBorder="1" applyAlignment="1">
      <alignment horizontal="center" wrapText="1"/>
    </xf>
    <xf numFmtId="43" fontId="5" fillId="2" borderId="40" xfId="1" applyFont="1" applyFill="1" applyBorder="1" applyAlignment="1">
      <alignment horizontal="center" wrapText="1"/>
    </xf>
    <xf numFmtId="0" fontId="0" fillId="2" borderId="0" xfId="0" applyFill="1" applyAlignment="1"/>
    <xf numFmtId="0" fontId="2" fillId="2" borderId="0" xfId="40" applyFont="1" applyFill="1" applyBorder="1" applyAlignment="1">
      <alignment horizontal="center" vertical="center" wrapText="1"/>
    </xf>
    <xf numFmtId="49" fontId="2" fillId="2" borderId="0" xfId="40" applyNumberFormat="1" applyFont="1" applyFill="1" applyBorder="1" applyAlignment="1">
      <alignment horizontal="center" vertical="center" wrapText="1"/>
    </xf>
    <xf numFmtId="0" fontId="2" fillId="2" borderId="0" xfId="40" applyFont="1" applyFill="1" applyBorder="1" applyAlignment="1">
      <alignment wrapText="1"/>
    </xf>
    <xf numFmtId="167" fontId="2" fillId="2" borderId="0" xfId="40" applyNumberFormat="1" applyFont="1" applyFill="1" applyBorder="1" applyAlignment="1">
      <alignment horizontal="center" wrapText="1"/>
    </xf>
    <xf numFmtId="1" fontId="6" fillId="2" borderId="0" xfId="40" applyNumberFormat="1" applyFont="1" applyFill="1" applyBorder="1" applyAlignment="1">
      <alignment horizontal="center" wrapText="1"/>
    </xf>
    <xf numFmtId="1" fontId="2" fillId="2" borderId="0" xfId="40" applyNumberFormat="1" applyFont="1" applyFill="1" applyBorder="1" applyAlignment="1">
      <alignment horizontal="center" wrapText="1"/>
    </xf>
    <xf numFmtId="2" fontId="2" fillId="2" borderId="0" xfId="40" applyNumberFormat="1" applyFont="1" applyFill="1" applyBorder="1" applyAlignment="1">
      <alignment horizontal="center" wrapText="1"/>
    </xf>
    <xf numFmtId="165" fontId="2" fillId="2" borderId="0" xfId="1" applyNumberFormat="1" applyFont="1" applyFill="1" applyBorder="1" applyAlignment="1">
      <alignment wrapText="1"/>
    </xf>
    <xf numFmtId="3" fontId="2" fillId="2" borderId="0" xfId="40" applyNumberFormat="1" applyFont="1" applyFill="1" applyBorder="1" applyAlignment="1">
      <alignment horizontal="center" wrapText="1"/>
    </xf>
    <xf numFmtId="43" fontId="2" fillId="2" borderId="0" xfId="1" applyFont="1" applyFill="1" applyBorder="1" applyAlignment="1">
      <alignment horizontal="center" wrapText="1"/>
    </xf>
    <xf numFmtId="43" fontId="6" fillId="2" borderId="0" xfId="1" applyFont="1" applyFill="1" applyBorder="1" applyAlignment="1">
      <alignment horizontal="center" wrapText="1"/>
    </xf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43" fontId="3" fillId="2" borderId="22" xfId="1" applyFont="1" applyFill="1" applyBorder="1" applyAlignment="1">
      <alignment wrapText="1"/>
    </xf>
    <xf numFmtId="0" fontId="3" fillId="2" borderId="39" xfId="0" applyFont="1" applyFill="1" applyBorder="1" applyAlignment="1">
      <alignment wrapText="1"/>
    </xf>
    <xf numFmtId="0" fontId="7" fillId="2" borderId="35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8" fillId="2" borderId="3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wrapText="1"/>
    </xf>
    <xf numFmtId="0" fontId="2" fillId="2" borderId="28" xfId="0" applyFont="1" applyFill="1" applyBorder="1" applyAlignment="1">
      <alignment horizont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vertical="center" wrapText="1"/>
    </xf>
    <xf numFmtId="0" fontId="26" fillId="2" borderId="0" xfId="0" applyFont="1" applyFill="1" applyAlignment="1">
      <alignment horizontal="right" vertical="top" wrapText="1"/>
    </xf>
    <xf numFmtId="0" fontId="3" fillId="2" borderId="0" xfId="40" applyFont="1" applyFill="1" applyBorder="1" applyAlignment="1">
      <alignment horizontal="left" vertical="center" wrapText="1"/>
    </xf>
    <xf numFmtId="0" fontId="5" fillId="2" borderId="3" xfId="40" applyFont="1" applyFill="1" applyBorder="1" applyAlignment="1">
      <alignment horizontal="left" vertical="center" wrapText="1"/>
    </xf>
    <xf numFmtId="0" fontId="5" fillId="2" borderId="0" xfId="40" applyFont="1" applyFill="1" applyBorder="1" applyAlignment="1">
      <alignment horizontal="left" vertical="center" wrapText="1"/>
    </xf>
    <xf numFmtId="0" fontId="2" fillId="2" borderId="15" xfId="40" applyFont="1" applyFill="1" applyBorder="1" applyAlignment="1">
      <alignment horizontal="center" vertical="center" wrapText="1"/>
    </xf>
    <xf numFmtId="0" fontId="2" fillId="2" borderId="21" xfId="40" applyFont="1" applyFill="1" applyBorder="1" applyAlignment="1">
      <alignment horizontal="center" vertical="center" wrapText="1"/>
    </xf>
    <xf numFmtId="0" fontId="2" fillId="2" borderId="45" xfId="40" applyFont="1" applyFill="1" applyBorder="1" applyAlignment="1">
      <alignment horizontal="center" vertical="center" wrapText="1"/>
    </xf>
    <xf numFmtId="0" fontId="2" fillId="2" borderId="3" xfId="40" applyFont="1" applyFill="1" applyBorder="1" applyAlignment="1">
      <alignment horizontal="center" vertical="center" wrapText="1"/>
    </xf>
    <xf numFmtId="0" fontId="2" fillId="2" borderId="0" xfId="40" applyFont="1" applyFill="1" applyBorder="1" applyAlignment="1">
      <alignment horizontal="center" vertical="center" wrapText="1"/>
    </xf>
    <xf numFmtId="0" fontId="2" fillId="2" borderId="22" xfId="40" applyFont="1" applyFill="1" applyBorder="1" applyAlignment="1">
      <alignment horizontal="center" vertical="center" wrapText="1"/>
    </xf>
    <xf numFmtId="0" fontId="16" fillId="2" borderId="39" xfId="40" applyFont="1" applyFill="1" applyBorder="1" applyAlignment="1">
      <alignment horizontal="center" vertical="center" wrapText="1"/>
    </xf>
    <xf numFmtId="0" fontId="16" fillId="2" borderId="53" xfId="4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9" fillId="2" borderId="0" xfId="40" applyFont="1" applyFill="1" applyAlignment="1">
      <alignment horizontal="center" wrapText="1"/>
    </xf>
    <xf numFmtId="0" fontId="2" fillId="2" borderId="39" xfId="40" applyFont="1" applyFill="1" applyBorder="1" applyAlignment="1">
      <alignment horizontal="center" vertical="center" wrapText="1"/>
    </xf>
    <xf numFmtId="0" fontId="2" fillId="2" borderId="53" xfId="40" applyFont="1" applyFill="1" applyBorder="1" applyAlignment="1">
      <alignment horizontal="center" vertical="center" wrapText="1"/>
    </xf>
    <xf numFmtId="0" fontId="2" fillId="2" borderId="55" xfId="40" applyFont="1" applyFill="1" applyBorder="1" applyAlignment="1">
      <alignment horizontal="center" vertical="center" wrapText="1"/>
    </xf>
    <xf numFmtId="0" fontId="15" fillId="2" borderId="49" xfId="40" applyFont="1" applyFill="1" applyBorder="1" applyAlignment="1">
      <alignment horizontal="center" vertical="center" wrapText="1"/>
    </xf>
    <xf numFmtId="0" fontId="15" fillId="2" borderId="51" xfId="4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61" xfId="40" applyFont="1" applyFill="1" applyBorder="1" applyAlignment="1">
      <alignment horizontal="center" vertical="center" wrapText="1"/>
    </xf>
    <xf numFmtId="0" fontId="2" fillId="2" borderId="7" xfId="40" applyFont="1" applyFill="1" applyBorder="1" applyAlignment="1">
      <alignment horizontal="center" vertical="center" wrapText="1"/>
    </xf>
    <xf numFmtId="0" fontId="2" fillId="2" borderId="8" xfId="40" applyFont="1" applyFill="1" applyBorder="1" applyAlignment="1">
      <alignment horizontal="center" vertical="center" wrapText="1"/>
    </xf>
    <xf numFmtId="0" fontId="16" fillId="2" borderId="62" xfId="40" applyFont="1" applyFill="1" applyBorder="1" applyAlignment="1">
      <alignment horizontal="center" vertical="center" wrapText="1"/>
    </xf>
    <xf numFmtId="0" fontId="16" fillId="2" borderId="36" xfId="40" applyFont="1" applyFill="1" applyBorder="1" applyAlignment="1">
      <alignment horizontal="center" vertical="center" wrapText="1"/>
    </xf>
    <xf numFmtId="0" fontId="16" fillId="2" borderId="1" xfId="40" applyFont="1" applyFill="1" applyBorder="1" applyAlignment="1">
      <alignment horizontal="center" vertical="center" wrapText="1"/>
    </xf>
    <xf numFmtId="0" fontId="16" fillId="2" borderId="55" xfId="4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55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3" fontId="3" fillId="2" borderId="52" xfId="1" applyNumberFormat="1" applyFont="1" applyFill="1" applyBorder="1" applyAlignment="1">
      <alignment horizontal="center" vertical="center" wrapText="1"/>
    </xf>
    <xf numFmtId="3" fontId="3" fillId="2" borderId="53" xfId="1" applyNumberFormat="1" applyFont="1" applyFill="1" applyBorder="1" applyAlignment="1">
      <alignment horizontal="center" vertical="center" wrapText="1"/>
    </xf>
    <xf numFmtId="3" fontId="3" fillId="2" borderId="54" xfId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65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center" wrapText="1"/>
    </xf>
    <xf numFmtId="0" fontId="8" fillId="2" borderId="49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66" xfId="0" applyFont="1" applyFill="1" applyBorder="1" applyAlignment="1">
      <alignment horizontal="center" vertical="center" wrapText="1"/>
    </xf>
    <xf numFmtId="0" fontId="8" fillId="2" borderId="6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60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35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right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</cellXfs>
  <cellStyles count="44">
    <cellStyle name="Excel Built-in Normal" xfId="2"/>
    <cellStyle name="Обычный" xfId="0" builtinId="0"/>
    <cellStyle name="Обычный 2" xfId="3"/>
    <cellStyle name="Обычный 2 2" xfId="43"/>
    <cellStyle name="Обычный 3" xfId="4"/>
    <cellStyle name="Обычный 3 2" xfId="5"/>
    <cellStyle name="Обычный 3 3" xfId="40"/>
    <cellStyle name="Обычный 4" xfId="6"/>
    <cellStyle name="Обычный_Таблицы Мун.заказ Стационар" xfId="41"/>
    <cellStyle name="Процентный 2" xfId="7"/>
    <cellStyle name="Финансовый" xfId="1" builtinId="3"/>
    <cellStyle name="Финансовый 10" xfId="8"/>
    <cellStyle name="Финансовый 11" xfId="9"/>
    <cellStyle name="Финансовый 12" xfId="10"/>
    <cellStyle name="Финансовый 13" xfId="11"/>
    <cellStyle name="Финансовый 14" xfId="12"/>
    <cellStyle name="Финансовый 15" xfId="13"/>
    <cellStyle name="Финансовый 16" xfId="14"/>
    <cellStyle name="Финансовый 17" xfId="15"/>
    <cellStyle name="Финансовый 18" xfId="16"/>
    <cellStyle name="Финансовый 19" xfId="17"/>
    <cellStyle name="Финансовый 2" xfId="18"/>
    <cellStyle name="Финансовый 20" xfId="19"/>
    <cellStyle name="Финансовый 21" xfId="20"/>
    <cellStyle name="Финансовый 22" xfId="21"/>
    <cellStyle name="Финансовый 23" xfId="22"/>
    <cellStyle name="Финансовый 24" xfId="23"/>
    <cellStyle name="Финансовый 25" xfId="24"/>
    <cellStyle name="Финансовый 26" xfId="25"/>
    <cellStyle name="Финансовый 27" xfId="26"/>
    <cellStyle name="Финансовый 28" xfId="27"/>
    <cellStyle name="Финансовый 29" xfId="28"/>
    <cellStyle name="Финансовый 3" xfId="29"/>
    <cellStyle name="Финансовый 3 2" xfId="42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M75"/>
  <sheetViews>
    <sheetView showWhiteSpace="0" view="pageBreakPreview" topLeftCell="A2" zoomScaleNormal="71" zoomScaleSheetLayoutView="100" workbookViewId="0">
      <pane xSplit="3" ySplit="10" topLeftCell="D50" activePane="bottomRight" state="frozen"/>
      <selection activeCell="A2" sqref="A2"/>
      <selection pane="topRight" activeCell="D2" sqref="D2"/>
      <selection pane="bottomLeft" activeCell="A11" sqref="A11"/>
      <selection pane="bottomRight" activeCell="Q4" sqref="Q4:S4"/>
    </sheetView>
  </sheetViews>
  <sheetFormatPr defaultColWidth="9.140625" defaultRowHeight="15" x14ac:dyDescent="0.25"/>
  <cols>
    <col min="1" max="1" width="5.42578125" style="133" customWidth="1"/>
    <col min="2" max="2" width="13.7109375" style="133" hidden="1" customWidth="1"/>
    <col min="3" max="3" width="51.7109375" style="133" customWidth="1"/>
    <col min="4" max="4" width="11" style="133" customWidth="1"/>
    <col min="5" max="5" width="17.85546875" style="133" customWidth="1"/>
    <col min="6" max="6" width="11.7109375" style="133" customWidth="1"/>
    <col min="7" max="7" width="12.7109375" style="133" customWidth="1"/>
    <col min="8" max="8" width="17.28515625" style="133" customWidth="1"/>
    <col min="9" max="10" width="10" style="133" hidden="1" customWidth="1"/>
    <col min="11" max="11" width="11" style="220" customWidth="1"/>
    <col min="12" max="12" width="17.5703125" style="133" customWidth="1"/>
    <col min="13" max="13" width="14" style="133" hidden="1" customWidth="1"/>
    <col min="14" max="14" width="13.42578125" style="133" hidden="1" customWidth="1"/>
    <col min="15" max="15" width="12.7109375" style="220" customWidth="1"/>
    <col min="16" max="16" width="17.85546875" style="133" customWidth="1"/>
    <col min="17" max="17" width="11.28515625" style="133" customWidth="1"/>
    <col min="18" max="18" width="13.42578125" style="133" customWidth="1"/>
    <col min="19" max="19" width="13.28515625" style="133" customWidth="1"/>
    <col min="20" max="20" width="14.42578125" style="133" customWidth="1"/>
    <col min="21" max="21" width="9.140625" style="174"/>
    <col min="22" max="22" width="20.85546875" style="174" customWidth="1"/>
    <col min="23" max="16384" width="9.140625" style="133"/>
  </cols>
  <sheetData>
    <row r="1" spans="1:403" ht="15.75" hidden="1" x14ac:dyDescent="0.25">
      <c r="A1" s="130"/>
      <c r="B1" s="130"/>
      <c r="C1" s="130"/>
      <c r="D1" s="130"/>
      <c r="E1" s="130"/>
      <c r="F1" s="130"/>
      <c r="G1" s="130"/>
      <c r="H1" s="130">
        <v>3</v>
      </c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1"/>
      <c r="U1" s="132"/>
      <c r="V1" s="132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1"/>
      <c r="BP1" s="131"/>
      <c r="BQ1" s="131"/>
      <c r="BR1" s="131"/>
      <c r="BS1" s="131"/>
      <c r="BT1" s="131"/>
      <c r="BU1" s="131"/>
      <c r="BV1" s="131"/>
      <c r="BW1" s="131"/>
      <c r="BX1" s="131"/>
      <c r="BY1" s="131"/>
      <c r="BZ1" s="131"/>
      <c r="CA1" s="131"/>
      <c r="CB1" s="131"/>
      <c r="CC1" s="131"/>
      <c r="CD1" s="131"/>
      <c r="CE1" s="131"/>
      <c r="CF1" s="131"/>
      <c r="CG1" s="131"/>
      <c r="CH1" s="131"/>
      <c r="CI1" s="131"/>
      <c r="CJ1" s="131"/>
      <c r="CK1" s="131"/>
      <c r="CL1" s="131"/>
      <c r="CM1" s="131"/>
      <c r="CN1" s="131"/>
      <c r="CO1" s="131"/>
      <c r="CP1" s="131"/>
      <c r="CQ1" s="131"/>
      <c r="CR1" s="131"/>
      <c r="CS1" s="131"/>
      <c r="CT1" s="131"/>
      <c r="CU1" s="131"/>
      <c r="CV1" s="131"/>
      <c r="CW1" s="131"/>
      <c r="CX1" s="131"/>
      <c r="CY1" s="131"/>
      <c r="CZ1" s="131"/>
      <c r="DA1" s="131"/>
      <c r="DB1" s="131"/>
      <c r="DC1" s="131"/>
      <c r="DD1" s="131"/>
      <c r="DE1" s="131"/>
      <c r="DF1" s="131"/>
      <c r="DG1" s="131"/>
      <c r="DH1" s="131"/>
      <c r="DI1" s="131"/>
      <c r="DJ1" s="131"/>
      <c r="DK1" s="131"/>
      <c r="DL1" s="131"/>
      <c r="DM1" s="131"/>
      <c r="DN1" s="131"/>
      <c r="DO1" s="131"/>
      <c r="DP1" s="131"/>
      <c r="DQ1" s="131"/>
      <c r="DR1" s="131"/>
      <c r="DS1" s="131"/>
      <c r="DT1" s="131"/>
      <c r="DU1" s="131"/>
      <c r="DV1" s="131"/>
      <c r="DW1" s="131"/>
      <c r="DX1" s="131"/>
      <c r="DY1" s="131"/>
      <c r="DZ1" s="131"/>
      <c r="EA1" s="131"/>
      <c r="EB1" s="131"/>
      <c r="EC1" s="131"/>
      <c r="ED1" s="131"/>
      <c r="EE1" s="131"/>
      <c r="EF1" s="131"/>
      <c r="EG1" s="131"/>
      <c r="EH1" s="131"/>
      <c r="EI1" s="131"/>
      <c r="EJ1" s="131"/>
      <c r="EK1" s="131"/>
      <c r="EL1" s="131"/>
      <c r="EM1" s="131"/>
      <c r="EN1" s="131"/>
      <c r="EO1" s="131"/>
      <c r="EP1" s="131"/>
      <c r="EQ1" s="131"/>
      <c r="ER1" s="131"/>
      <c r="ES1" s="131"/>
      <c r="ET1" s="131"/>
      <c r="EU1" s="131"/>
      <c r="EV1" s="131"/>
      <c r="EW1" s="131"/>
      <c r="EX1" s="131"/>
      <c r="EY1" s="131"/>
      <c r="EZ1" s="131"/>
      <c r="FA1" s="131"/>
      <c r="FB1" s="131"/>
      <c r="FC1" s="131"/>
      <c r="FD1" s="131"/>
      <c r="FE1" s="131"/>
      <c r="FF1" s="131"/>
      <c r="FG1" s="131"/>
      <c r="FH1" s="131"/>
      <c r="FI1" s="131"/>
      <c r="FJ1" s="131"/>
      <c r="FK1" s="131"/>
      <c r="FL1" s="131"/>
      <c r="FM1" s="131"/>
      <c r="FN1" s="131"/>
      <c r="FO1" s="131"/>
      <c r="FP1" s="131"/>
      <c r="FQ1" s="131"/>
      <c r="FR1" s="131"/>
      <c r="FS1" s="131"/>
      <c r="FT1" s="131"/>
      <c r="FU1" s="131"/>
      <c r="FV1" s="131"/>
      <c r="FW1" s="131"/>
      <c r="FX1" s="131"/>
      <c r="FY1" s="131"/>
      <c r="FZ1" s="131"/>
      <c r="GA1" s="131"/>
      <c r="GB1" s="131"/>
      <c r="GC1" s="131"/>
      <c r="GD1" s="131"/>
      <c r="GE1" s="131"/>
      <c r="GF1" s="131"/>
      <c r="GG1" s="131"/>
      <c r="GH1" s="131"/>
      <c r="GI1" s="131"/>
      <c r="GJ1" s="131"/>
      <c r="GK1" s="131"/>
      <c r="GL1" s="131"/>
      <c r="GM1" s="131"/>
      <c r="GN1" s="131"/>
      <c r="GO1" s="131"/>
      <c r="GP1" s="131"/>
      <c r="GQ1" s="131"/>
      <c r="GR1" s="131"/>
      <c r="GS1" s="131"/>
      <c r="GT1" s="131"/>
      <c r="GU1" s="131"/>
      <c r="GV1" s="131"/>
      <c r="GW1" s="131"/>
      <c r="GX1" s="131"/>
      <c r="GY1" s="131"/>
      <c r="GZ1" s="131"/>
      <c r="HA1" s="131"/>
      <c r="HB1" s="131"/>
      <c r="HC1" s="131"/>
      <c r="HD1" s="131"/>
      <c r="HE1" s="131"/>
      <c r="HF1" s="131"/>
      <c r="HG1" s="131"/>
      <c r="HH1" s="131"/>
      <c r="HI1" s="131"/>
      <c r="HJ1" s="131"/>
      <c r="HK1" s="131"/>
      <c r="HL1" s="131"/>
      <c r="HM1" s="131"/>
      <c r="HN1" s="131"/>
      <c r="HO1" s="131"/>
      <c r="HP1" s="131"/>
      <c r="HQ1" s="131"/>
      <c r="HR1" s="131"/>
      <c r="HS1" s="131"/>
      <c r="HT1" s="131"/>
      <c r="HU1" s="131"/>
      <c r="HV1" s="131"/>
      <c r="HW1" s="131"/>
      <c r="HX1" s="131"/>
      <c r="HY1" s="131"/>
      <c r="HZ1" s="131"/>
      <c r="IA1" s="131"/>
      <c r="IB1" s="131"/>
      <c r="IC1" s="131"/>
      <c r="ID1" s="131"/>
      <c r="IE1" s="131"/>
      <c r="IF1" s="131"/>
      <c r="IG1" s="131"/>
      <c r="IH1" s="131"/>
      <c r="II1" s="131"/>
      <c r="IJ1" s="131"/>
      <c r="IK1" s="131"/>
      <c r="IL1" s="131"/>
      <c r="IM1" s="131"/>
      <c r="IN1" s="131"/>
      <c r="IO1" s="131"/>
      <c r="IP1" s="131"/>
      <c r="IQ1" s="131"/>
      <c r="IR1" s="131"/>
      <c r="IS1" s="131"/>
      <c r="IT1" s="131"/>
      <c r="IU1" s="131"/>
      <c r="IV1" s="131"/>
      <c r="IW1" s="131"/>
      <c r="IX1" s="131"/>
      <c r="IY1" s="131"/>
      <c r="IZ1" s="131"/>
      <c r="JA1" s="131"/>
      <c r="JB1" s="131"/>
      <c r="JC1" s="131"/>
      <c r="JD1" s="131"/>
      <c r="JE1" s="131"/>
      <c r="JF1" s="131"/>
      <c r="JG1" s="131"/>
      <c r="JH1" s="131"/>
      <c r="JI1" s="131"/>
      <c r="JJ1" s="131"/>
      <c r="JK1" s="131"/>
      <c r="JL1" s="131"/>
      <c r="JM1" s="131"/>
      <c r="JN1" s="131"/>
      <c r="JO1" s="131"/>
      <c r="JP1" s="131"/>
      <c r="JQ1" s="131"/>
      <c r="JR1" s="131"/>
      <c r="JS1" s="131"/>
      <c r="JT1" s="131"/>
      <c r="JU1" s="131"/>
      <c r="JV1" s="131"/>
      <c r="JW1" s="131"/>
      <c r="JX1" s="131"/>
      <c r="JY1" s="131"/>
      <c r="JZ1" s="131"/>
      <c r="KA1" s="131"/>
      <c r="KB1" s="131"/>
      <c r="KC1" s="131"/>
      <c r="KD1" s="131"/>
      <c r="KE1" s="131"/>
      <c r="KF1" s="131"/>
      <c r="KG1" s="131"/>
      <c r="KH1" s="131"/>
      <c r="KI1" s="131"/>
      <c r="KJ1" s="131"/>
      <c r="KK1" s="131"/>
      <c r="KL1" s="131"/>
      <c r="KM1" s="131"/>
      <c r="KN1" s="131"/>
      <c r="KO1" s="131"/>
      <c r="KP1" s="131"/>
      <c r="KQ1" s="131"/>
      <c r="KR1" s="131"/>
      <c r="KS1" s="131"/>
      <c r="KT1" s="131"/>
      <c r="KU1" s="131"/>
      <c r="KV1" s="131"/>
      <c r="KW1" s="131"/>
      <c r="KX1" s="131"/>
      <c r="KY1" s="131"/>
      <c r="KZ1" s="131"/>
      <c r="LA1" s="131"/>
      <c r="LB1" s="131"/>
      <c r="LC1" s="131"/>
      <c r="LD1" s="131"/>
      <c r="LE1" s="131"/>
      <c r="LF1" s="131"/>
      <c r="LG1" s="131"/>
      <c r="LH1" s="131"/>
      <c r="LI1" s="131"/>
      <c r="LJ1" s="131"/>
      <c r="LK1" s="131"/>
      <c r="LL1" s="131"/>
      <c r="LM1" s="131"/>
      <c r="LN1" s="131"/>
      <c r="LO1" s="131"/>
      <c r="LP1" s="131"/>
      <c r="LQ1" s="131"/>
      <c r="LR1" s="131"/>
      <c r="LS1" s="131"/>
      <c r="LT1" s="131"/>
      <c r="LU1" s="131"/>
      <c r="LV1" s="131"/>
      <c r="LW1" s="131"/>
      <c r="LX1" s="131"/>
      <c r="LY1" s="131"/>
      <c r="LZ1" s="131"/>
      <c r="MA1" s="131"/>
      <c r="MB1" s="131"/>
      <c r="MC1" s="131"/>
      <c r="MD1" s="131"/>
      <c r="ME1" s="131"/>
      <c r="MF1" s="131"/>
      <c r="MG1" s="131"/>
      <c r="MH1" s="131"/>
      <c r="MI1" s="131"/>
      <c r="MJ1" s="131"/>
      <c r="MK1" s="131"/>
      <c r="ML1" s="131"/>
      <c r="MM1" s="131"/>
      <c r="MN1" s="131"/>
      <c r="MO1" s="131"/>
      <c r="MP1" s="131"/>
      <c r="MQ1" s="131"/>
      <c r="MR1" s="131"/>
      <c r="MS1" s="131"/>
      <c r="MT1" s="131"/>
      <c r="MU1" s="131"/>
      <c r="MV1" s="131"/>
      <c r="MW1" s="131"/>
      <c r="MX1" s="131"/>
      <c r="MY1" s="131"/>
      <c r="MZ1" s="131"/>
      <c r="NA1" s="131"/>
      <c r="NB1" s="131"/>
      <c r="NC1" s="131"/>
      <c r="ND1" s="131"/>
      <c r="NE1" s="131"/>
      <c r="NF1" s="131"/>
      <c r="NG1" s="131"/>
      <c r="NH1" s="131"/>
      <c r="NI1" s="131"/>
      <c r="NJ1" s="131"/>
      <c r="NK1" s="131"/>
      <c r="NL1" s="131"/>
      <c r="NM1" s="131"/>
      <c r="NN1" s="131"/>
      <c r="NO1" s="131"/>
      <c r="NP1" s="131"/>
      <c r="NQ1" s="131"/>
      <c r="NR1" s="131"/>
      <c r="NS1" s="131"/>
      <c r="NT1" s="131"/>
      <c r="NU1" s="131"/>
      <c r="NV1" s="131"/>
      <c r="NW1" s="131"/>
      <c r="NX1" s="131"/>
      <c r="NY1" s="131"/>
      <c r="NZ1" s="131"/>
      <c r="OA1" s="131"/>
      <c r="OB1" s="131"/>
      <c r="OC1" s="131"/>
      <c r="OD1" s="131"/>
      <c r="OE1" s="131"/>
      <c r="OF1" s="131"/>
      <c r="OG1" s="131"/>
      <c r="OH1" s="131"/>
      <c r="OI1" s="131"/>
      <c r="OJ1" s="131"/>
      <c r="OK1" s="131"/>
      <c r="OL1" s="131"/>
      <c r="OM1" s="131"/>
    </row>
    <row r="2" spans="1:403" ht="114" hidden="1" customHeight="1" x14ac:dyDescent="0.25">
      <c r="A2" s="2"/>
      <c r="B2" s="130"/>
      <c r="C2" s="134" t="s">
        <v>80</v>
      </c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2"/>
      <c r="P2" s="259" t="s">
        <v>157</v>
      </c>
      <c r="Q2" s="259"/>
      <c r="R2" s="259"/>
      <c r="S2" s="259"/>
      <c r="T2" s="131"/>
      <c r="U2" s="132"/>
      <c r="V2" s="132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  <c r="CI2" s="131"/>
      <c r="CJ2" s="131"/>
      <c r="CK2" s="131"/>
      <c r="CL2" s="131"/>
      <c r="CM2" s="131"/>
      <c r="CN2" s="131"/>
      <c r="CO2" s="131"/>
      <c r="CP2" s="131"/>
      <c r="CQ2" s="131"/>
      <c r="CR2" s="131"/>
      <c r="CS2" s="131"/>
      <c r="CT2" s="131"/>
      <c r="CU2" s="131"/>
      <c r="CV2" s="131"/>
      <c r="CW2" s="131"/>
      <c r="CX2" s="131"/>
      <c r="CY2" s="131"/>
      <c r="CZ2" s="131"/>
      <c r="DA2" s="131"/>
      <c r="DB2" s="131"/>
      <c r="DC2" s="131"/>
      <c r="DD2" s="131"/>
      <c r="DE2" s="131"/>
      <c r="DF2" s="131"/>
      <c r="DG2" s="131"/>
      <c r="DH2" s="131"/>
      <c r="DI2" s="131"/>
      <c r="DJ2" s="131"/>
      <c r="DK2" s="131"/>
      <c r="DL2" s="131"/>
      <c r="DM2" s="131"/>
      <c r="DN2" s="131"/>
      <c r="DO2" s="131"/>
      <c r="DP2" s="131"/>
      <c r="DQ2" s="131"/>
      <c r="DR2" s="131"/>
      <c r="DS2" s="131"/>
      <c r="DT2" s="131"/>
      <c r="DU2" s="131"/>
      <c r="DV2" s="131"/>
      <c r="DW2" s="131"/>
      <c r="DX2" s="131"/>
      <c r="DY2" s="131"/>
      <c r="DZ2" s="131"/>
      <c r="EA2" s="131"/>
      <c r="EB2" s="131"/>
      <c r="EC2" s="131"/>
      <c r="ED2" s="131"/>
      <c r="EE2" s="131"/>
      <c r="EF2" s="131"/>
      <c r="EG2" s="131"/>
      <c r="EH2" s="131"/>
      <c r="EI2" s="131"/>
      <c r="EJ2" s="131"/>
      <c r="EK2" s="131"/>
      <c r="EL2" s="131"/>
      <c r="EM2" s="131"/>
      <c r="EN2" s="131"/>
      <c r="EO2" s="131"/>
      <c r="EP2" s="131"/>
      <c r="EQ2" s="131"/>
      <c r="ER2" s="131"/>
      <c r="ES2" s="131"/>
      <c r="ET2" s="131"/>
      <c r="EU2" s="131"/>
      <c r="EV2" s="131"/>
      <c r="EW2" s="131"/>
      <c r="EX2" s="131"/>
      <c r="EY2" s="131"/>
      <c r="EZ2" s="131"/>
      <c r="FA2" s="131"/>
      <c r="FB2" s="131"/>
      <c r="FC2" s="131"/>
      <c r="FD2" s="131"/>
      <c r="FE2" s="131"/>
      <c r="FF2" s="131"/>
      <c r="FG2" s="131"/>
      <c r="FH2" s="131"/>
      <c r="FI2" s="131"/>
      <c r="FJ2" s="131"/>
      <c r="FK2" s="131"/>
      <c r="FL2" s="131"/>
      <c r="FM2" s="131"/>
      <c r="FN2" s="131"/>
      <c r="FO2" s="131"/>
      <c r="FP2" s="131"/>
      <c r="FQ2" s="131"/>
      <c r="FR2" s="131"/>
      <c r="FS2" s="131"/>
      <c r="FT2" s="131"/>
      <c r="FU2" s="131"/>
      <c r="FV2" s="131"/>
      <c r="FW2" s="131"/>
      <c r="FX2" s="131"/>
      <c r="FY2" s="131"/>
      <c r="FZ2" s="131"/>
      <c r="GA2" s="131"/>
      <c r="GB2" s="131"/>
      <c r="GC2" s="131"/>
      <c r="GD2" s="131"/>
      <c r="GE2" s="131"/>
      <c r="GF2" s="131"/>
      <c r="GG2" s="131"/>
      <c r="GH2" s="131"/>
      <c r="GI2" s="131"/>
      <c r="GJ2" s="131"/>
      <c r="GK2" s="131"/>
      <c r="GL2" s="131"/>
      <c r="GM2" s="131"/>
      <c r="GN2" s="131"/>
      <c r="GO2" s="131"/>
      <c r="GP2" s="131"/>
      <c r="GQ2" s="131"/>
      <c r="GR2" s="131"/>
      <c r="GS2" s="131"/>
      <c r="GT2" s="131"/>
      <c r="GU2" s="131"/>
      <c r="GV2" s="131"/>
      <c r="GW2" s="131"/>
      <c r="GX2" s="131"/>
      <c r="GY2" s="131"/>
      <c r="GZ2" s="131"/>
      <c r="HA2" s="131"/>
      <c r="HB2" s="131"/>
      <c r="HC2" s="131"/>
      <c r="HD2" s="131"/>
      <c r="HE2" s="131"/>
      <c r="HF2" s="131"/>
      <c r="HG2" s="131"/>
      <c r="HH2" s="131"/>
      <c r="HI2" s="131"/>
      <c r="HJ2" s="131"/>
      <c r="HK2" s="131"/>
      <c r="HL2" s="131"/>
      <c r="HM2" s="131"/>
      <c r="HN2" s="131"/>
      <c r="HO2" s="131"/>
      <c r="HP2" s="131"/>
      <c r="HQ2" s="131"/>
      <c r="HR2" s="131"/>
      <c r="HS2" s="131"/>
      <c r="HT2" s="131"/>
      <c r="HU2" s="131"/>
      <c r="HV2" s="131"/>
      <c r="HW2" s="131"/>
      <c r="HX2" s="131"/>
      <c r="HY2" s="131"/>
      <c r="HZ2" s="131"/>
      <c r="IA2" s="131"/>
      <c r="IB2" s="131"/>
      <c r="IC2" s="131"/>
      <c r="ID2" s="131"/>
      <c r="IE2" s="131"/>
      <c r="IF2" s="131"/>
      <c r="IG2" s="131"/>
      <c r="IH2" s="131"/>
      <c r="II2" s="131"/>
      <c r="IJ2" s="131"/>
      <c r="IK2" s="131"/>
      <c r="IL2" s="131"/>
      <c r="IM2" s="131"/>
      <c r="IN2" s="131"/>
      <c r="IO2" s="131"/>
      <c r="IP2" s="131"/>
      <c r="IQ2" s="131"/>
      <c r="IR2" s="131"/>
      <c r="IS2" s="131"/>
      <c r="IT2" s="131"/>
      <c r="IU2" s="131"/>
      <c r="IV2" s="131"/>
      <c r="IW2" s="131"/>
      <c r="IX2" s="131"/>
      <c r="IY2" s="131"/>
      <c r="IZ2" s="131"/>
      <c r="JA2" s="131"/>
      <c r="JB2" s="131"/>
      <c r="JC2" s="131"/>
      <c r="JD2" s="131"/>
      <c r="JE2" s="131"/>
      <c r="JF2" s="131"/>
      <c r="JG2" s="131"/>
      <c r="JH2" s="131"/>
      <c r="JI2" s="131"/>
      <c r="JJ2" s="131"/>
      <c r="JK2" s="131"/>
      <c r="JL2" s="131"/>
      <c r="JM2" s="131"/>
      <c r="JN2" s="131"/>
      <c r="JO2" s="131"/>
      <c r="JP2" s="131"/>
      <c r="JQ2" s="131"/>
      <c r="JR2" s="131"/>
      <c r="JS2" s="131"/>
      <c r="JT2" s="131"/>
      <c r="JU2" s="131"/>
      <c r="JV2" s="131"/>
      <c r="JW2" s="131"/>
      <c r="JX2" s="131"/>
      <c r="JY2" s="131"/>
      <c r="JZ2" s="131"/>
      <c r="KA2" s="131"/>
      <c r="KB2" s="131"/>
      <c r="KC2" s="131"/>
      <c r="KD2" s="131"/>
      <c r="KE2" s="131"/>
      <c r="KF2" s="131"/>
      <c r="KG2" s="131"/>
      <c r="KH2" s="131"/>
      <c r="KI2" s="131"/>
      <c r="KJ2" s="131"/>
      <c r="KK2" s="131"/>
      <c r="KL2" s="131"/>
      <c r="KM2" s="131"/>
      <c r="KN2" s="131"/>
      <c r="KO2" s="131"/>
      <c r="KP2" s="131"/>
      <c r="KQ2" s="131"/>
      <c r="KR2" s="131"/>
      <c r="KS2" s="131"/>
      <c r="KT2" s="131"/>
      <c r="KU2" s="131"/>
      <c r="KV2" s="131"/>
      <c r="KW2" s="131"/>
      <c r="KX2" s="131"/>
      <c r="KY2" s="131"/>
      <c r="KZ2" s="131"/>
      <c r="LA2" s="131"/>
      <c r="LB2" s="131"/>
      <c r="LC2" s="131"/>
      <c r="LD2" s="131"/>
      <c r="LE2" s="131"/>
      <c r="LF2" s="131"/>
      <c r="LG2" s="131"/>
      <c r="LH2" s="131"/>
      <c r="LI2" s="131"/>
      <c r="LJ2" s="131"/>
      <c r="LK2" s="131"/>
      <c r="LL2" s="131"/>
      <c r="LM2" s="131"/>
      <c r="LN2" s="131"/>
      <c r="LO2" s="131"/>
      <c r="LP2" s="131"/>
      <c r="LQ2" s="131"/>
      <c r="LR2" s="131"/>
      <c r="LS2" s="131"/>
      <c r="LT2" s="131"/>
      <c r="LU2" s="131"/>
      <c r="LV2" s="131"/>
      <c r="LW2" s="131"/>
      <c r="LX2" s="131"/>
      <c r="LY2" s="131"/>
      <c r="LZ2" s="131"/>
      <c r="MA2" s="131"/>
      <c r="MB2" s="131"/>
      <c r="MC2" s="131"/>
      <c r="MD2" s="131"/>
      <c r="ME2" s="131"/>
      <c r="MF2" s="131"/>
      <c r="MG2" s="131"/>
      <c r="MH2" s="131"/>
      <c r="MI2" s="131"/>
      <c r="MJ2" s="131"/>
      <c r="MK2" s="131"/>
      <c r="ML2" s="131"/>
      <c r="MM2" s="131"/>
      <c r="MN2" s="131"/>
      <c r="MO2" s="131"/>
      <c r="MP2" s="131"/>
      <c r="MQ2" s="131"/>
      <c r="MR2" s="131"/>
      <c r="MS2" s="131"/>
      <c r="MT2" s="131"/>
      <c r="MU2" s="131"/>
      <c r="MV2" s="131"/>
      <c r="MW2" s="131"/>
      <c r="MX2" s="131"/>
      <c r="MY2" s="131"/>
      <c r="MZ2" s="131"/>
      <c r="NA2" s="131"/>
      <c r="NB2" s="131"/>
      <c r="NC2" s="131"/>
      <c r="ND2" s="131"/>
      <c r="NE2" s="131"/>
      <c r="NF2" s="131"/>
      <c r="NG2" s="131"/>
      <c r="NH2" s="131"/>
      <c r="NI2" s="131"/>
      <c r="NJ2" s="131"/>
      <c r="NK2" s="131"/>
      <c r="NL2" s="131"/>
      <c r="NM2" s="131"/>
      <c r="NN2" s="131"/>
      <c r="NO2" s="131"/>
      <c r="NP2" s="131"/>
      <c r="NQ2" s="131"/>
      <c r="NR2" s="131"/>
      <c r="NS2" s="131"/>
      <c r="NT2" s="131"/>
      <c r="NU2" s="131"/>
      <c r="NV2" s="131"/>
      <c r="NW2" s="131"/>
      <c r="NX2" s="131"/>
      <c r="NY2" s="131"/>
      <c r="NZ2" s="131"/>
      <c r="OA2" s="131"/>
      <c r="OB2" s="131"/>
      <c r="OC2" s="131"/>
      <c r="OD2" s="131"/>
      <c r="OE2" s="131"/>
      <c r="OF2" s="131"/>
      <c r="OG2" s="131"/>
      <c r="OH2" s="131"/>
      <c r="OI2" s="131"/>
      <c r="OJ2" s="131"/>
      <c r="OK2" s="131"/>
      <c r="OL2" s="130"/>
      <c r="OM2" s="130"/>
    </row>
    <row r="3" spans="1:403" ht="15.75" hidden="1" customHeight="1" x14ac:dyDescent="0.25">
      <c r="A3" s="2"/>
      <c r="B3" s="130"/>
      <c r="C3" s="135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2"/>
      <c r="P3" s="260"/>
      <c r="Q3" s="260"/>
      <c r="R3" s="260"/>
      <c r="S3" s="260"/>
      <c r="T3" s="131"/>
      <c r="U3" s="132"/>
      <c r="V3" s="132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1"/>
      <c r="BP3" s="131"/>
      <c r="BQ3" s="131"/>
      <c r="BR3" s="131"/>
      <c r="BS3" s="131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1"/>
      <c r="DA3" s="131"/>
      <c r="DB3" s="131"/>
      <c r="DC3" s="131"/>
      <c r="DD3" s="131"/>
      <c r="DE3" s="131"/>
      <c r="DF3" s="131"/>
      <c r="DG3" s="131"/>
      <c r="DH3" s="131"/>
      <c r="DI3" s="131"/>
      <c r="DJ3" s="131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1"/>
      <c r="EG3" s="131"/>
      <c r="EH3" s="131"/>
      <c r="EI3" s="131"/>
      <c r="EJ3" s="131"/>
      <c r="EK3" s="131"/>
      <c r="EL3" s="131"/>
      <c r="EM3" s="131"/>
      <c r="EN3" s="131"/>
      <c r="EO3" s="131"/>
      <c r="EP3" s="131"/>
      <c r="EQ3" s="131"/>
      <c r="ER3" s="131"/>
      <c r="ES3" s="131"/>
      <c r="ET3" s="131"/>
      <c r="EU3" s="131"/>
      <c r="EV3" s="131"/>
      <c r="EW3" s="131"/>
      <c r="EX3" s="131"/>
      <c r="EY3" s="131"/>
      <c r="EZ3" s="131"/>
      <c r="FA3" s="131"/>
      <c r="FB3" s="131"/>
      <c r="FC3" s="131"/>
      <c r="FD3" s="131"/>
      <c r="FE3" s="131"/>
      <c r="FF3" s="131"/>
      <c r="FG3" s="131"/>
      <c r="FH3" s="131"/>
      <c r="FI3" s="131"/>
      <c r="FJ3" s="131"/>
      <c r="FK3" s="131"/>
      <c r="FL3" s="131"/>
      <c r="FM3" s="131"/>
      <c r="FN3" s="131"/>
      <c r="FO3" s="131"/>
      <c r="FP3" s="131"/>
      <c r="FQ3" s="131"/>
      <c r="FR3" s="131"/>
      <c r="FS3" s="131"/>
      <c r="FT3" s="131"/>
      <c r="FU3" s="131"/>
      <c r="FV3" s="131"/>
      <c r="FW3" s="131"/>
      <c r="FX3" s="131"/>
      <c r="FY3" s="131"/>
      <c r="FZ3" s="131"/>
      <c r="GA3" s="131"/>
      <c r="GB3" s="131"/>
      <c r="GC3" s="131"/>
      <c r="GD3" s="131"/>
      <c r="GE3" s="131"/>
      <c r="GF3" s="131"/>
      <c r="GG3" s="131"/>
      <c r="GH3" s="131"/>
      <c r="GI3" s="131"/>
      <c r="GJ3" s="131"/>
      <c r="GK3" s="131"/>
      <c r="GL3" s="131"/>
      <c r="GM3" s="131"/>
      <c r="GN3" s="131"/>
      <c r="GO3" s="131"/>
      <c r="GP3" s="131"/>
      <c r="GQ3" s="131"/>
      <c r="GR3" s="131"/>
      <c r="GS3" s="131"/>
      <c r="GT3" s="131"/>
      <c r="GU3" s="131"/>
      <c r="GV3" s="131"/>
      <c r="GW3" s="131"/>
      <c r="GX3" s="131"/>
      <c r="GY3" s="131"/>
      <c r="GZ3" s="131"/>
      <c r="HA3" s="131"/>
      <c r="HB3" s="131"/>
      <c r="HC3" s="131"/>
      <c r="HD3" s="131"/>
      <c r="HE3" s="131"/>
      <c r="HF3" s="131"/>
      <c r="HG3" s="131"/>
      <c r="HH3" s="131"/>
      <c r="HI3" s="131"/>
      <c r="HJ3" s="131"/>
      <c r="HK3" s="131"/>
      <c r="HL3" s="131"/>
      <c r="HM3" s="131"/>
      <c r="HN3" s="131"/>
      <c r="HO3" s="131"/>
      <c r="HP3" s="131"/>
      <c r="HQ3" s="131"/>
      <c r="HR3" s="131"/>
      <c r="HS3" s="131"/>
      <c r="HT3" s="131"/>
      <c r="HU3" s="131"/>
      <c r="HV3" s="131"/>
      <c r="HW3" s="131"/>
      <c r="HX3" s="131"/>
      <c r="HY3" s="131"/>
      <c r="HZ3" s="131"/>
      <c r="IA3" s="131"/>
      <c r="IB3" s="131"/>
      <c r="IC3" s="131"/>
      <c r="ID3" s="131"/>
      <c r="IE3" s="131"/>
      <c r="IF3" s="131"/>
      <c r="IG3" s="131"/>
      <c r="IH3" s="131"/>
      <c r="II3" s="131"/>
      <c r="IJ3" s="131"/>
      <c r="IK3" s="131"/>
      <c r="IL3" s="131"/>
      <c r="IM3" s="131"/>
      <c r="IN3" s="131"/>
      <c r="IO3" s="131"/>
      <c r="IP3" s="131"/>
      <c r="IQ3" s="131"/>
      <c r="IR3" s="131"/>
      <c r="IS3" s="131"/>
      <c r="IT3" s="131"/>
      <c r="IU3" s="131"/>
      <c r="IV3" s="131"/>
      <c r="IW3" s="131"/>
      <c r="IX3" s="131"/>
      <c r="IY3" s="131"/>
      <c r="IZ3" s="131"/>
      <c r="JA3" s="131"/>
      <c r="JB3" s="131"/>
      <c r="JC3" s="131"/>
      <c r="JD3" s="131"/>
      <c r="JE3" s="131"/>
      <c r="JF3" s="131"/>
      <c r="JG3" s="131"/>
      <c r="JH3" s="131"/>
      <c r="JI3" s="131"/>
      <c r="JJ3" s="131"/>
      <c r="JK3" s="131"/>
      <c r="JL3" s="131"/>
      <c r="JM3" s="131"/>
      <c r="JN3" s="131"/>
      <c r="JO3" s="131"/>
      <c r="JP3" s="131"/>
      <c r="JQ3" s="131"/>
      <c r="JR3" s="131"/>
      <c r="JS3" s="131"/>
      <c r="JT3" s="131"/>
      <c r="JU3" s="131"/>
      <c r="JV3" s="131"/>
      <c r="JW3" s="131"/>
      <c r="JX3" s="131"/>
      <c r="JY3" s="131"/>
      <c r="JZ3" s="131"/>
      <c r="KA3" s="131"/>
      <c r="KB3" s="131"/>
      <c r="KC3" s="131"/>
      <c r="KD3" s="131"/>
      <c r="KE3" s="131"/>
      <c r="KF3" s="131"/>
      <c r="KG3" s="131"/>
      <c r="KH3" s="131"/>
      <c r="KI3" s="131"/>
      <c r="KJ3" s="131"/>
      <c r="KK3" s="131"/>
      <c r="KL3" s="131"/>
      <c r="KM3" s="131"/>
      <c r="KN3" s="131"/>
      <c r="KO3" s="131"/>
      <c r="KP3" s="131"/>
      <c r="KQ3" s="131"/>
      <c r="KR3" s="131"/>
      <c r="KS3" s="131"/>
      <c r="KT3" s="131"/>
      <c r="KU3" s="131"/>
      <c r="KV3" s="131"/>
      <c r="KW3" s="131"/>
      <c r="KX3" s="131"/>
      <c r="KY3" s="131"/>
      <c r="KZ3" s="131"/>
      <c r="LA3" s="131"/>
      <c r="LB3" s="131"/>
      <c r="LC3" s="131"/>
      <c r="LD3" s="131"/>
      <c r="LE3" s="131"/>
      <c r="LF3" s="131"/>
      <c r="LG3" s="131"/>
      <c r="LH3" s="131"/>
      <c r="LI3" s="131"/>
      <c r="LJ3" s="131"/>
      <c r="LK3" s="131"/>
      <c r="LL3" s="131"/>
      <c r="LM3" s="131"/>
      <c r="LN3" s="131"/>
      <c r="LO3" s="131"/>
      <c r="LP3" s="131"/>
      <c r="LQ3" s="131"/>
      <c r="LR3" s="131"/>
      <c r="LS3" s="131"/>
      <c r="LT3" s="131"/>
      <c r="LU3" s="131"/>
      <c r="LV3" s="131"/>
      <c r="LW3" s="131"/>
      <c r="LX3" s="131"/>
      <c r="LY3" s="131"/>
      <c r="LZ3" s="131"/>
      <c r="MA3" s="131"/>
      <c r="MB3" s="131"/>
      <c r="MC3" s="131"/>
      <c r="MD3" s="131"/>
      <c r="ME3" s="131"/>
      <c r="MF3" s="131"/>
      <c r="MG3" s="131"/>
      <c r="MH3" s="131"/>
      <c r="MI3" s="131"/>
      <c r="MJ3" s="131"/>
      <c r="MK3" s="131"/>
      <c r="ML3" s="131"/>
      <c r="MM3" s="131"/>
      <c r="MN3" s="131"/>
      <c r="MO3" s="131"/>
      <c r="MP3" s="131"/>
      <c r="MQ3" s="131"/>
      <c r="MR3" s="131"/>
      <c r="MS3" s="131"/>
      <c r="MT3" s="131"/>
      <c r="MU3" s="131"/>
      <c r="MV3" s="131"/>
      <c r="MW3" s="131"/>
      <c r="MX3" s="131"/>
      <c r="MY3" s="131"/>
      <c r="MZ3" s="131"/>
      <c r="NA3" s="131"/>
      <c r="NB3" s="131"/>
      <c r="NC3" s="131"/>
      <c r="ND3" s="131"/>
      <c r="NE3" s="131"/>
      <c r="NF3" s="131"/>
      <c r="NG3" s="131"/>
      <c r="NH3" s="131"/>
      <c r="NI3" s="131"/>
      <c r="NJ3" s="131"/>
      <c r="NK3" s="131"/>
      <c r="NL3" s="131"/>
      <c r="NM3" s="131"/>
      <c r="NN3" s="131"/>
      <c r="NO3" s="131"/>
      <c r="NP3" s="131"/>
      <c r="NQ3" s="131"/>
      <c r="NR3" s="131"/>
      <c r="NS3" s="131"/>
      <c r="NT3" s="131"/>
      <c r="NU3" s="131"/>
      <c r="NV3" s="131"/>
      <c r="NW3" s="131"/>
      <c r="NX3" s="131"/>
      <c r="NY3" s="131"/>
      <c r="NZ3" s="131"/>
      <c r="OA3" s="131"/>
      <c r="OB3" s="131"/>
      <c r="OC3" s="131"/>
      <c r="OD3" s="131"/>
      <c r="OE3" s="131"/>
      <c r="OF3" s="131"/>
      <c r="OG3" s="131"/>
      <c r="OH3" s="131"/>
      <c r="OI3" s="131"/>
      <c r="OJ3" s="131"/>
      <c r="OK3" s="131"/>
      <c r="OL3" s="130"/>
      <c r="OM3" s="130"/>
    </row>
    <row r="4" spans="1:403" ht="45.75" customHeight="1" x14ac:dyDescent="0.25">
      <c r="A4" s="2"/>
      <c r="B4" s="130"/>
      <c r="C4" s="233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2"/>
      <c r="P4" s="233"/>
      <c r="Q4" s="247" t="s">
        <v>159</v>
      </c>
      <c r="R4" s="247"/>
      <c r="S4" s="247"/>
      <c r="T4" s="131"/>
      <c r="U4" s="132"/>
      <c r="V4" s="132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1"/>
      <c r="BK4" s="131"/>
      <c r="BL4" s="131"/>
      <c r="BM4" s="131"/>
      <c r="BN4" s="131"/>
      <c r="BO4" s="131"/>
      <c r="BP4" s="131"/>
      <c r="BQ4" s="131"/>
      <c r="BR4" s="131"/>
      <c r="BS4" s="131"/>
      <c r="BT4" s="131"/>
      <c r="BU4" s="131"/>
      <c r="BV4" s="131"/>
      <c r="BW4" s="131"/>
      <c r="BX4" s="131"/>
      <c r="BY4" s="131"/>
      <c r="BZ4" s="131"/>
      <c r="CA4" s="131"/>
      <c r="CB4" s="131"/>
      <c r="CC4" s="131"/>
      <c r="CD4" s="131"/>
      <c r="CE4" s="131"/>
      <c r="CF4" s="131"/>
      <c r="CG4" s="131"/>
      <c r="CH4" s="131"/>
      <c r="CI4" s="131"/>
      <c r="CJ4" s="131"/>
      <c r="CK4" s="131"/>
      <c r="CL4" s="131"/>
      <c r="CM4" s="131"/>
      <c r="CN4" s="131"/>
      <c r="CO4" s="131"/>
      <c r="CP4" s="131"/>
      <c r="CQ4" s="131"/>
      <c r="CR4" s="131"/>
      <c r="CS4" s="131"/>
      <c r="CT4" s="131"/>
      <c r="CU4" s="131"/>
      <c r="CV4" s="131"/>
      <c r="CW4" s="131"/>
      <c r="CX4" s="131"/>
      <c r="CY4" s="131"/>
      <c r="CZ4" s="131"/>
      <c r="DA4" s="131"/>
      <c r="DB4" s="131"/>
      <c r="DC4" s="131"/>
      <c r="DD4" s="131"/>
      <c r="DE4" s="131"/>
      <c r="DF4" s="131"/>
      <c r="DG4" s="131"/>
      <c r="DH4" s="131"/>
      <c r="DI4" s="131"/>
      <c r="DJ4" s="131"/>
      <c r="DK4" s="131"/>
      <c r="DL4" s="131"/>
      <c r="DM4" s="131"/>
      <c r="DN4" s="131"/>
      <c r="DO4" s="131"/>
      <c r="DP4" s="131"/>
      <c r="DQ4" s="131"/>
      <c r="DR4" s="131"/>
      <c r="DS4" s="131"/>
      <c r="DT4" s="131"/>
      <c r="DU4" s="131"/>
      <c r="DV4" s="131"/>
      <c r="DW4" s="131"/>
      <c r="DX4" s="131"/>
      <c r="DY4" s="131"/>
      <c r="DZ4" s="131"/>
      <c r="EA4" s="131"/>
      <c r="EB4" s="131"/>
      <c r="EC4" s="131"/>
      <c r="ED4" s="131"/>
      <c r="EE4" s="131"/>
      <c r="EF4" s="131"/>
      <c r="EG4" s="131"/>
      <c r="EH4" s="131"/>
      <c r="EI4" s="131"/>
      <c r="EJ4" s="131"/>
      <c r="EK4" s="131"/>
      <c r="EL4" s="131"/>
      <c r="EM4" s="131"/>
      <c r="EN4" s="131"/>
      <c r="EO4" s="131"/>
      <c r="EP4" s="131"/>
      <c r="EQ4" s="131"/>
      <c r="ER4" s="131"/>
      <c r="ES4" s="131"/>
      <c r="ET4" s="131"/>
      <c r="EU4" s="131"/>
      <c r="EV4" s="131"/>
      <c r="EW4" s="131"/>
      <c r="EX4" s="131"/>
      <c r="EY4" s="131"/>
      <c r="EZ4" s="131"/>
      <c r="FA4" s="131"/>
      <c r="FB4" s="131"/>
      <c r="FC4" s="131"/>
      <c r="FD4" s="131"/>
      <c r="FE4" s="131"/>
      <c r="FF4" s="131"/>
      <c r="FG4" s="131"/>
      <c r="FH4" s="131"/>
      <c r="FI4" s="131"/>
      <c r="FJ4" s="131"/>
      <c r="FK4" s="131"/>
      <c r="FL4" s="131"/>
      <c r="FM4" s="131"/>
      <c r="FN4" s="131"/>
      <c r="FO4" s="131"/>
      <c r="FP4" s="131"/>
      <c r="FQ4" s="131"/>
      <c r="FR4" s="131"/>
      <c r="FS4" s="131"/>
      <c r="FT4" s="131"/>
      <c r="FU4" s="131"/>
      <c r="FV4" s="131"/>
      <c r="FW4" s="131"/>
      <c r="FX4" s="131"/>
      <c r="FY4" s="131"/>
      <c r="FZ4" s="131"/>
      <c r="GA4" s="131"/>
      <c r="GB4" s="131"/>
      <c r="GC4" s="131"/>
      <c r="GD4" s="131"/>
      <c r="GE4" s="131"/>
      <c r="GF4" s="131"/>
      <c r="GG4" s="131"/>
      <c r="GH4" s="131"/>
      <c r="GI4" s="131"/>
      <c r="GJ4" s="131"/>
      <c r="GK4" s="131"/>
      <c r="GL4" s="131"/>
      <c r="GM4" s="131"/>
      <c r="GN4" s="131"/>
      <c r="GO4" s="131"/>
      <c r="GP4" s="131"/>
      <c r="GQ4" s="131"/>
      <c r="GR4" s="131"/>
      <c r="GS4" s="131"/>
      <c r="GT4" s="131"/>
      <c r="GU4" s="131"/>
      <c r="GV4" s="131"/>
      <c r="GW4" s="131"/>
      <c r="GX4" s="131"/>
      <c r="GY4" s="131"/>
      <c r="GZ4" s="131"/>
      <c r="HA4" s="131"/>
      <c r="HB4" s="131"/>
      <c r="HC4" s="131"/>
      <c r="HD4" s="131"/>
      <c r="HE4" s="131"/>
      <c r="HF4" s="131"/>
      <c r="HG4" s="131"/>
      <c r="HH4" s="131"/>
      <c r="HI4" s="131"/>
      <c r="HJ4" s="131"/>
      <c r="HK4" s="131"/>
      <c r="HL4" s="131"/>
      <c r="HM4" s="131"/>
      <c r="HN4" s="131"/>
      <c r="HO4" s="131"/>
      <c r="HP4" s="131"/>
      <c r="HQ4" s="131"/>
      <c r="HR4" s="131"/>
      <c r="HS4" s="131"/>
      <c r="HT4" s="131"/>
      <c r="HU4" s="131"/>
      <c r="HV4" s="131"/>
      <c r="HW4" s="131"/>
      <c r="HX4" s="131"/>
      <c r="HY4" s="131"/>
      <c r="HZ4" s="131"/>
      <c r="IA4" s="131"/>
      <c r="IB4" s="131"/>
      <c r="IC4" s="131"/>
      <c r="ID4" s="131"/>
      <c r="IE4" s="131"/>
      <c r="IF4" s="131"/>
      <c r="IG4" s="131"/>
      <c r="IH4" s="131"/>
      <c r="II4" s="131"/>
      <c r="IJ4" s="131"/>
      <c r="IK4" s="131"/>
      <c r="IL4" s="131"/>
      <c r="IM4" s="131"/>
      <c r="IN4" s="131"/>
      <c r="IO4" s="131"/>
      <c r="IP4" s="131"/>
      <c r="IQ4" s="131"/>
      <c r="IR4" s="131"/>
      <c r="IS4" s="131"/>
      <c r="IT4" s="131"/>
      <c r="IU4" s="131"/>
      <c r="IV4" s="131"/>
      <c r="IW4" s="131"/>
      <c r="IX4" s="131"/>
      <c r="IY4" s="131"/>
      <c r="IZ4" s="131"/>
      <c r="JA4" s="131"/>
      <c r="JB4" s="131"/>
      <c r="JC4" s="131"/>
      <c r="JD4" s="131"/>
      <c r="JE4" s="131"/>
      <c r="JF4" s="131"/>
      <c r="JG4" s="131"/>
      <c r="JH4" s="131"/>
      <c r="JI4" s="131"/>
      <c r="JJ4" s="131"/>
      <c r="JK4" s="131"/>
      <c r="JL4" s="131"/>
      <c r="JM4" s="131"/>
      <c r="JN4" s="131"/>
      <c r="JO4" s="131"/>
      <c r="JP4" s="131"/>
      <c r="JQ4" s="131"/>
      <c r="JR4" s="131"/>
      <c r="JS4" s="131"/>
      <c r="JT4" s="131"/>
      <c r="JU4" s="131"/>
      <c r="JV4" s="131"/>
      <c r="JW4" s="131"/>
      <c r="JX4" s="131"/>
      <c r="JY4" s="131"/>
      <c r="JZ4" s="131"/>
      <c r="KA4" s="131"/>
      <c r="KB4" s="131"/>
      <c r="KC4" s="131"/>
      <c r="KD4" s="131"/>
      <c r="KE4" s="131"/>
      <c r="KF4" s="131"/>
      <c r="KG4" s="131"/>
      <c r="KH4" s="131"/>
      <c r="KI4" s="131"/>
      <c r="KJ4" s="131"/>
      <c r="KK4" s="131"/>
      <c r="KL4" s="131"/>
      <c r="KM4" s="131"/>
      <c r="KN4" s="131"/>
      <c r="KO4" s="131"/>
      <c r="KP4" s="131"/>
      <c r="KQ4" s="131"/>
      <c r="KR4" s="131"/>
      <c r="KS4" s="131"/>
      <c r="KT4" s="131"/>
      <c r="KU4" s="131"/>
      <c r="KV4" s="131"/>
      <c r="KW4" s="131"/>
      <c r="KX4" s="131"/>
      <c r="KY4" s="131"/>
      <c r="KZ4" s="131"/>
      <c r="LA4" s="131"/>
      <c r="LB4" s="131"/>
      <c r="LC4" s="131"/>
      <c r="LD4" s="131"/>
      <c r="LE4" s="131"/>
      <c r="LF4" s="131"/>
      <c r="LG4" s="131"/>
      <c r="LH4" s="131"/>
      <c r="LI4" s="131"/>
      <c r="LJ4" s="131"/>
      <c r="LK4" s="131"/>
      <c r="LL4" s="131"/>
      <c r="LM4" s="131"/>
      <c r="LN4" s="131"/>
      <c r="LO4" s="131"/>
      <c r="LP4" s="131"/>
      <c r="LQ4" s="131"/>
      <c r="LR4" s="131"/>
      <c r="LS4" s="131"/>
      <c r="LT4" s="131"/>
      <c r="LU4" s="131"/>
      <c r="LV4" s="131"/>
      <c r="LW4" s="131"/>
      <c r="LX4" s="131"/>
      <c r="LY4" s="131"/>
      <c r="LZ4" s="131"/>
      <c r="MA4" s="131"/>
      <c r="MB4" s="131"/>
      <c r="MC4" s="131"/>
      <c r="MD4" s="131"/>
      <c r="ME4" s="131"/>
      <c r="MF4" s="131"/>
      <c r="MG4" s="131"/>
      <c r="MH4" s="131"/>
      <c r="MI4" s="131"/>
      <c r="MJ4" s="131"/>
      <c r="MK4" s="131"/>
      <c r="ML4" s="131"/>
      <c r="MM4" s="131"/>
      <c r="MN4" s="131"/>
      <c r="MO4" s="131"/>
      <c r="MP4" s="131"/>
      <c r="MQ4" s="131"/>
      <c r="MR4" s="131"/>
      <c r="MS4" s="131"/>
      <c r="MT4" s="131"/>
      <c r="MU4" s="131"/>
      <c r="MV4" s="131"/>
      <c r="MW4" s="131"/>
      <c r="MX4" s="131"/>
      <c r="MY4" s="131"/>
      <c r="MZ4" s="131"/>
      <c r="NA4" s="131"/>
      <c r="NB4" s="131"/>
      <c r="NC4" s="131"/>
      <c r="ND4" s="131"/>
      <c r="NE4" s="131"/>
      <c r="NF4" s="131"/>
      <c r="NG4" s="131"/>
      <c r="NH4" s="131"/>
      <c r="NI4" s="131"/>
      <c r="NJ4" s="131"/>
      <c r="NK4" s="131"/>
      <c r="NL4" s="131"/>
      <c r="NM4" s="131"/>
      <c r="NN4" s="131"/>
      <c r="NO4" s="131"/>
      <c r="NP4" s="131"/>
      <c r="NQ4" s="131"/>
      <c r="NR4" s="131"/>
      <c r="NS4" s="131"/>
      <c r="NT4" s="131"/>
      <c r="NU4" s="131"/>
      <c r="NV4" s="131"/>
      <c r="NW4" s="131"/>
      <c r="NX4" s="131"/>
      <c r="NY4" s="131"/>
      <c r="NZ4" s="131"/>
      <c r="OA4" s="131"/>
      <c r="OB4" s="131"/>
      <c r="OC4" s="131"/>
      <c r="OD4" s="131"/>
      <c r="OE4" s="131"/>
      <c r="OF4" s="131"/>
      <c r="OG4" s="131"/>
      <c r="OH4" s="131"/>
      <c r="OI4" s="131"/>
      <c r="OJ4" s="131"/>
      <c r="OK4" s="131"/>
      <c r="OL4" s="130"/>
      <c r="OM4" s="130"/>
    </row>
    <row r="5" spans="1:403" ht="26.25" customHeight="1" x14ac:dyDescent="0.3">
      <c r="A5" s="130"/>
      <c r="B5" s="130"/>
      <c r="C5" s="261" t="s">
        <v>81</v>
      </c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131"/>
      <c r="U5" s="132"/>
      <c r="V5" s="132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  <c r="AS5" s="131"/>
      <c r="AT5" s="131"/>
      <c r="AU5" s="131"/>
      <c r="AV5" s="131"/>
      <c r="AW5" s="131"/>
      <c r="AX5" s="131"/>
      <c r="AY5" s="131"/>
      <c r="AZ5" s="131"/>
      <c r="BA5" s="131"/>
      <c r="BB5" s="131"/>
      <c r="BC5" s="131"/>
      <c r="BD5" s="131"/>
      <c r="BE5" s="131"/>
      <c r="BF5" s="131"/>
      <c r="BG5" s="131"/>
      <c r="BH5" s="131"/>
      <c r="BI5" s="131"/>
      <c r="BJ5" s="131"/>
      <c r="BK5" s="131"/>
      <c r="BL5" s="131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131"/>
      <c r="BY5" s="131"/>
      <c r="BZ5" s="131"/>
      <c r="CA5" s="131"/>
      <c r="CB5" s="131"/>
      <c r="CC5" s="131"/>
      <c r="CD5" s="131"/>
      <c r="CE5" s="131"/>
      <c r="CF5" s="131"/>
      <c r="CG5" s="131"/>
      <c r="CH5" s="131"/>
      <c r="CI5" s="131"/>
      <c r="CJ5" s="131"/>
      <c r="CK5" s="131"/>
      <c r="CL5" s="131"/>
      <c r="CM5" s="131"/>
      <c r="CN5" s="131"/>
      <c r="CO5" s="131"/>
      <c r="CP5" s="131"/>
      <c r="CQ5" s="131"/>
      <c r="CR5" s="131"/>
      <c r="CS5" s="131"/>
      <c r="CT5" s="131"/>
      <c r="CU5" s="131"/>
      <c r="CV5" s="131"/>
      <c r="CW5" s="131"/>
      <c r="CX5" s="131"/>
      <c r="CY5" s="131"/>
      <c r="CZ5" s="131"/>
      <c r="DA5" s="131"/>
      <c r="DB5" s="131"/>
      <c r="DC5" s="131"/>
      <c r="DD5" s="131"/>
      <c r="DE5" s="131"/>
      <c r="DF5" s="131"/>
      <c r="DG5" s="131"/>
      <c r="DH5" s="131"/>
      <c r="DI5" s="131"/>
      <c r="DJ5" s="131"/>
      <c r="DK5" s="131"/>
      <c r="DL5" s="131"/>
      <c r="DM5" s="131"/>
      <c r="DN5" s="131"/>
      <c r="DO5" s="131"/>
      <c r="DP5" s="131"/>
      <c r="DQ5" s="131"/>
      <c r="DR5" s="131"/>
      <c r="DS5" s="131"/>
      <c r="DT5" s="131"/>
      <c r="DU5" s="131"/>
      <c r="DV5" s="131"/>
      <c r="DW5" s="131"/>
      <c r="DX5" s="131"/>
      <c r="DY5" s="131"/>
      <c r="DZ5" s="131"/>
      <c r="EA5" s="131"/>
      <c r="EB5" s="131"/>
      <c r="EC5" s="131"/>
      <c r="ED5" s="131"/>
      <c r="EE5" s="131"/>
      <c r="EF5" s="131"/>
      <c r="EG5" s="131"/>
      <c r="EH5" s="131"/>
      <c r="EI5" s="131"/>
      <c r="EJ5" s="131"/>
      <c r="EK5" s="131"/>
      <c r="EL5" s="131"/>
      <c r="EM5" s="131"/>
      <c r="EN5" s="131"/>
      <c r="EO5" s="131"/>
      <c r="EP5" s="131"/>
      <c r="EQ5" s="131"/>
      <c r="ER5" s="131"/>
      <c r="ES5" s="131"/>
      <c r="ET5" s="131"/>
      <c r="EU5" s="131"/>
      <c r="EV5" s="131"/>
      <c r="EW5" s="131"/>
      <c r="EX5" s="131"/>
      <c r="EY5" s="131"/>
      <c r="EZ5" s="131"/>
      <c r="FA5" s="131"/>
      <c r="FB5" s="131"/>
      <c r="FC5" s="131"/>
      <c r="FD5" s="131"/>
      <c r="FE5" s="131"/>
      <c r="FF5" s="131"/>
      <c r="FG5" s="131"/>
      <c r="FH5" s="131"/>
      <c r="FI5" s="131"/>
      <c r="FJ5" s="131"/>
      <c r="FK5" s="131"/>
      <c r="FL5" s="131"/>
      <c r="FM5" s="131"/>
      <c r="FN5" s="131"/>
      <c r="FO5" s="131"/>
      <c r="FP5" s="131"/>
      <c r="FQ5" s="131"/>
      <c r="FR5" s="131"/>
      <c r="FS5" s="131"/>
      <c r="FT5" s="131"/>
      <c r="FU5" s="131"/>
      <c r="FV5" s="131"/>
      <c r="FW5" s="131"/>
      <c r="FX5" s="131"/>
      <c r="FY5" s="131"/>
      <c r="FZ5" s="131"/>
      <c r="GA5" s="131"/>
      <c r="GB5" s="131"/>
      <c r="GC5" s="131"/>
      <c r="GD5" s="131"/>
      <c r="GE5" s="131"/>
      <c r="GF5" s="131"/>
      <c r="GG5" s="131"/>
      <c r="GH5" s="131"/>
      <c r="GI5" s="131"/>
      <c r="GJ5" s="131"/>
      <c r="GK5" s="131"/>
      <c r="GL5" s="131"/>
      <c r="GM5" s="131"/>
      <c r="GN5" s="131"/>
      <c r="GO5" s="131"/>
      <c r="GP5" s="131"/>
      <c r="GQ5" s="131"/>
      <c r="GR5" s="131"/>
      <c r="GS5" s="131"/>
      <c r="GT5" s="131"/>
      <c r="GU5" s="131"/>
      <c r="GV5" s="131"/>
      <c r="GW5" s="131"/>
      <c r="GX5" s="131"/>
      <c r="GY5" s="131"/>
      <c r="GZ5" s="131"/>
      <c r="HA5" s="131"/>
      <c r="HB5" s="131"/>
      <c r="HC5" s="131"/>
      <c r="HD5" s="131"/>
      <c r="HE5" s="131"/>
      <c r="HF5" s="131"/>
      <c r="HG5" s="131"/>
      <c r="HH5" s="131"/>
      <c r="HI5" s="131"/>
      <c r="HJ5" s="131"/>
      <c r="HK5" s="131"/>
      <c r="HL5" s="131"/>
      <c r="HM5" s="131"/>
      <c r="HN5" s="131"/>
      <c r="HO5" s="131"/>
      <c r="HP5" s="131"/>
      <c r="HQ5" s="131"/>
      <c r="HR5" s="131"/>
      <c r="HS5" s="131"/>
      <c r="HT5" s="131"/>
      <c r="HU5" s="131"/>
      <c r="HV5" s="131"/>
      <c r="HW5" s="131"/>
      <c r="HX5" s="131"/>
      <c r="HY5" s="131"/>
      <c r="HZ5" s="131"/>
      <c r="IA5" s="131"/>
      <c r="IB5" s="131"/>
      <c r="IC5" s="131"/>
      <c r="ID5" s="131"/>
      <c r="IE5" s="131"/>
      <c r="IF5" s="131"/>
      <c r="IG5" s="131"/>
      <c r="IH5" s="131"/>
      <c r="II5" s="131"/>
      <c r="IJ5" s="131"/>
      <c r="IK5" s="131"/>
      <c r="IL5" s="131"/>
      <c r="IM5" s="131"/>
      <c r="IN5" s="131"/>
      <c r="IO5" s="131"/>
      <c r="IP5" s="131"/>
      <c r="IQ5" s="131"/>
      <c r="IR5" s="131"/>
      <c r="IS5" s="131"/>
      <c r="IT5" s="131"/>
      <c r="IU5" s="131"/>
      <c r="IV5" s="131"/>
      <c r="IW5" s="131"/>
      <c r="IX5" s="131"/>
      <c r="IY5" s="131"/>
      <c r="IZ5" s="131"/>
      <c r="JA5" s="131"/>
      <c r="JB5" s="131"/>
      <c r="JC5" s="131"/>
      <c r="JD5" s="131"/>
      <c r="JE5" s="131"/>
      <c r="JF5" s="131"/>
      <c r="JG5" s="131"/>
      <c r="JH5" s="131"/>
      <c r="JI5" s="131"/>
      <c r="JJ5" s="131"/>
      <c r="JK5" s="131"/>
      <c r="JL5" s="131"/>
      <c r="JM5" s="131"/>
      <c r="JN5" s="131"/>
      <c r="JO5" s="131"/>
      <c r="JP5" s="131"/>
      <c r="JQ5" s="131"/>
      <c r="JR5" s="131"/>
      <c r="JS5" s="131"/>
      <c r="JT5" s="131"/>
      <c r="JU5" s="131"/>
      <c r="JV5" s="131"/>
      <c r="JW5" s="131"/>
      <c r="JX5" s="131"/>
      <c r="JY5" s="131"/>
      <c r="JZ5" s="131"/>
      <c r="KA5" s="131"/>
      <c r="KB5" s="131"/>
      <c r="KC5" s="131"/>
      <c r="KD5" s="131"/>
      <c r="KE5" s="131"/>
      <c r="KF5" s="131"/>
      <c r="KG5" s="131"/>
      <c r="KH5" s="131"/>
      <c r="KI5" s="131"/>
      <c r="KJ5" s="131"/>
      <c r="KK5" s="131"/>
      <c r="KL5" s="131"/>
      <c r="KM5" s="131"/>
      <c r="KN5" s="131"/>
      <c r="KO5" s="131"/>
      <c r="KP5" s="131"/>
      <c r="KQ5" s="131"/>
      <c r="KR5" s="131"/>
      <c r="KS5" s="131"/>
      <c r="KT5" s="131"/>
      <c r="KU5" s="131"/>
      <c r="KV5" s="131"/>
      <c r="KW5" s="131"/>
      <c r="KX5" s="131"/>
      <c r="KY5" s="131"/>
      <c r="KZ5" s="131"/>
      <c r="LA5" s="131"/>
      <c r="LB5" s="131"/>
      <c r="LC5" s="131"/>
      <c r="LD5" s="131"/>
      <c r="LE5" s="131"/>
      <c r="LF5" s="131"/>
      <c r="LG5" s="131"/>
      <c r="LH5" s="131"/>
      <c r="LI5" s="131"/>
      <c r="LJ5" s="131"/>
      <c r="LK5" s="131"/>
      <c r="LL5" s="131"/>
      <c r="LM5" s="131"/>
      <c r="LN5" s="131"/>
      <c r="LO5" s="131"/>
      <c r="LP5" s="131"/>
      <c r="LQ5" s="131"/>
      <c r="LR5" s="131"/>
      <c r="LS5" s="131"/>
      <c r="LT5" s="131"/>
      <c r="LU5" s="131"/>
      <c r="LV5" s="131"/>
      <c r="LW5" s="131"/>
      <c r="LX5" s="131"/>
      <c r="LY5" s="131"/>
      <c r="LZ5" s="131"/>
      <c r="MA5" s="131"/>
      <c r="MB5" s="131"/>
      <c r="MC5" s="131"/>
      <c r="MD5" s="131"/>
      <c r="ME5" s="131"/>
      <c r="MF5" s="131"/>
      <c r="MG5" s="131"/>
      <c r="MH5" s="131"/>
      <c r="MI5" s="131"/>
      <c r="MJ5" s="131"/>
      <c r="MK5" s="131"/>
      <c r="ML5" s="131"/>
      <c r="MM5" s="131"/>
      <c r="MN5" s="131"/>
      <c r="MO5" s="131"/>
      <c r="MP5" s="131"/>
      <c r="MQ5" s="131"/>
      <c r="MR5" s="131"/>
      <c r="MS5" s="131"/>
      <c r="MT5" s="131"/>
      <c r="MU5" s="131"/>
      <c r="MV5" s="131"/>
      <c r="MW5" s="131"/>
      <c r="MX5" s="131"/>
      <c r="MY5" s="131"/>
      <c r="MZ5" s="131"/>
      <c r="NA5" s="131"/>
      <c r="NB5" s="131"/>
      <c r="NC5" s="131"/>
      <c r="ND5" s="131"/>
      <c r="NE5" s="131"/>
      <c r="NF5" s="131"/>
      <c r="NG5" s="131"/>
      <c r="NH5" s="131"/>
      <c r="NI5" s="131"/>
      <c r="NJ5" s="131"/>
      <c r="NK5" s="131"/>
      <c r="NL5" s="131"/>
      <c r="NM5" s="131"/>
      <c r="NN5" s="131"/>
      <c r="NO5" s="131"/>
      <c r="NP5" s="131"/>
      <c r="NQ5" s="131"/>
      <c r="NR5" s="131"/>
      <c r="NS5" s="131"/>
      <c r="NT5" s="131"/>
      <c r="NU5" s="131"/>
      <c r="NV5" s="131"/>
      <c r="NW5" s="131"/>
      <c r="NX5" s="131"/>
      <c r="NY5" s="131"/>
      <c r="NZ5" s="131"/>
      <c r="OA5" s="131"/>
      <c r="OB5" s="131"/>
      <c r="OC5" s="131"/>
      <c r="OD5" s="131"/>
      <c r="OE5" s="131"/>
      <c r="OF5" s="131"/>
      <c r="OG5" s="131"/>
      <c r="OH5" s="131"/>
      <c r="OI5" s="131"/>
      <c r="OJ5" s="131"/>
      <c r="OK5" s="131"/>
      <c r="OL5" s="131"/>
      <c r="OM5" s="131"/>
    </row>
    <row r="6" spans="1:403" ht="6.75" customHeight="1" thickBot="1" x14ac:dyDescent="0.3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1"/>
      <c r="U6" s="132"/>
      <c r="V6" s="132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  <c r="BI6" s="131"/>
      <c r="BJ6" s="131"/>
      <c r="BK6" s="131"/>
      <c r="BL6" s="131"/>
      <c r="BM6" s="131"/>
      <c r="BN6" s="131"/>
      <c r="BO6" s="131"/>
      <c r="BP6" s="131"/>
      <c r="BQ6" s="131"/>
      <c r="BR6" s="131"/>
      <c r="BS6" s="131"/>
      <c r="BT6" s="131"/>
      <c r="BU6" s="131"/>
      <c r="BV6" s="131"/>
      <c r="BW6" s="131"/>
      <c r="BX6" s="131"/>
      <c r="BY6" s="131"/>
      <c r="BZ6" s="131"/>
      <c r="CA6" s="131"/>
      <c r="CB6" s="131"/>
      <c r="CC6" s="131"/>
      <c r="CD6" s="131"/>
      <c r="CE6" s="131"/>
      <c r="CF6" s="131"/>
      <c r="CG6" s="131"/>
      <c r="CH6" s="131"/>
      <c r="CI6" s="131"/>
      <c r="CJ6" s="131"/>
      <c r="CK6" s="131"/>
      <c r="CL6" s="131"/>
      <c r="CM6" s="131"/>
      <c r="CN6" s="131"/>
      <c r="CO6" s="131"/>
      <c r="CP6" s="131"/>
      <c r="CQ6" s="131"/>
      <c r="CR6" s="131"/>
      <c r="CS6" s="131"/>
      <c r="CT6" s="131"/>
      <c r="CU6" s="131"/>
      <c r="CV6" s="131"/>
      <c r="CW6" s="131"/>
      <c r="CX6" s="131"/>
      <c r="CY6" s="131"/>
      <c r="CZ6" s="131"/>
      <c r="DA6" s="131"/>
      <c r="DB6" s="131"/>
      <c r="DC6" s="131"/>
      <c r="DD6" s="131"/>
      <c r="DE6" s="131"/>
      <c r="DF6" s="131"/>
      <c r="DG6" s="131"/>
      <c r="DH6" s="131"/>
      <c r="DI6" s="131"/>
      <c r="DJ6" s="131"/>
      <c r="DK6" s="131"/>
      <c r="DL6" s="131"/>
      <c r="DM6" s="131"/>
      <c r="DN6" s="131"/>
      <c r="DO6" s="131"/>
      <c r="DP6" s="131"/>
      <c r="DQ6" s="131"/>
      <c r="DR6" s="131"/>
      <c r="DS6" s="131"/>
      <c r="DT6" s="131"/>
      <c r="DU6" s="131"/>
      <c r="DV6" s="131"/>
      <c r="DW6" s="131"/>
      <c r="DX6" s="131"/>
      <c r="DY6" s="131"/>
      <c r="DZ6" s="131"/>
      <c r="EA6" s="131"/>
      <c r="EB6" s="131"/>
      <c r="EC6" s="131"/>
      <c r="ED6" s="131"/>
      <c r="EE6" s="131"/>
      <c r="EF6" s="131"/>
      <c r="EG6" s="131"/>
      <c r="EH6" s="131"/>
      <c r="EI6" s="131"/>
      <c r="EJ6" s="131"/>
      <c r="EK6" s="131"/>
      <c r="EL6" s="131"/>
      <c r="EM6" s="131"/>
      <c r="EN6" s="131"/>
      <c r="EO6" s="131"/>
      <c r="EP6" s="131"/>
      <c r="EQ6" s="131"/>
      <c r="ER6" s="131"/>
      <c r="ES6" s="131"/>
      <c r="ET6" s="131"/>
      <c r="EU6" s="131"/>
      <c r="EV6" s="131"/>
      <c r="EW6" s="131"/>
      <c r="EX6" s="131"/>
      <c r="EY6" s="131"/>
      <c r="EZ6" s="131"/>
      <c r="FA6" s="131"/>
      <c r="FB6" s="131"/>
      <c r="FC6" s="131"/>
      <c r="FD6" s="131"/>
      <c r="FE6" s="131"/>
      <c r="FF6" s="131"/>
      <c r="FG6" s="131"/>
      <c r="FH6" s="131"/>
      <c r="FI6" s="131"/>
      <c r="FJ6" s="131"/>
      <c r="FK6" s="131"/>
      <c r="FL6" s="131"/>
      <c r="FM6" s="131"/>
      <c r="FN6" s="131"/>
      <c r="FO6" s="131"/>
      <c r="FP6" s="131"/>
      <c r="FQ6" s="131"/>
      <c r="FR6" s="131"/>
      <c r="FS6" s="131"/>
      <c r="FT6" s="131"/>
      <c r="FU6" s="131"/>
      <c r="FV6" s="131"/>
      <c r="FW6" s="131"/>
      <c r="FX6" s="131"/>
      <c r="FY6" s="131"/>
      <c r="FZ6" s="131"/>
      <c r="GA6" s="131"/>
      <c r="GB6" s="131"/>
      <c r="GC6" s="131"/>
      <c r="GD6" s="131"/>
      <c r="GE6" s="131"/>
      <c r="GF6" s="131"/>
      <c r="GG6" s="131"/>
      <c r="GH6" s="131"/>
      <c r="GI6" s="131"/>
      <c r="GJ6" s="131"/>
      <c r="GK6" s="131"/>
      <c r="GL6" s="131"/>
      <c r="GM6" s="131"/>
      <c r="GN6" s="131"/>
      <c r="GO6" s="131"/>
      <c r="GP6" s="131"/>
      <c r="GQ6" s="131"/>
      <c r="GR6" s="131"/>
      <c r="GS6" s="131"/>
      <c r="GT6" s="131"/>
      <c r="GU6" s="131"/>
      <c r="GV6" s="131"/>
      <c r="GW6" s="131"/>
      <c r="GX6" s="131"/>
      <c r="GY6" s="131"/>
      <c r="GZ6" s="131"/>
      <c r="HA6" s="131"/>
      <c r="HB6" s="131"/>
      <c r="HC6" s="131"/>
      <c r="HD6" s="131"/>
      <c r="HE6" s="131"/>
      <c r="HF6" s="131"/>
      <c r="HG6" s="131"/>
      <c r="HH6" s="131"/>
      <c r="HI6" s="131"/>
      <c r="HJ6" s="131"/>
      <c r="HK6" s="131"/>
      <c r="HL6" s="131"/>
      <c r="HM6" s="131"/>
      <c r="HN6" s="131"/>
      <c r="HO6" s="131"/>
      <c r="HP6" s="131"/>
      <c r="HQ6" s="131"/>
      <c r="HR6" s="131"/>
      <c r="HS6" s="131"/>
      <c r="HT6" s="131"/>
      <c r="HU6" s="131"/>
      <c r="HV6" s="131"/>
      <c r="HW6" s="131"/>
      <c r="HX6" s="131"/>
      <c r="HY6" s="131"/>
      <c r="HZ6" s="131"/>
      <c r="IA6" s="131"/>
      <c r="IB6" s="131"/>
      <c r="IC6" s="131"/>
      <c r="ID6" s="131"/>
      <c r="IE6" s="131"/>
      <c r="IF6" s="131"/>
      <c r="IG6" s="131"/>
      <c r="IH6" s="131"/>
      <c r="II6" s="131"/>
      <c r="IJ6" s="131"/>
      <c r="IK6" s="131"/>
      <c r="IL6" s="131"/>
      <c r="IM6" s="131"/>
      <c r="IN6" s="131"/>
      <c r="IO6" s="131"/>
      <c r="IP6" s="131"/>
      <c r="IQ6" s="131"/>
      <c r="IR6" s="131"/>
      <c r="IS6" s="131"/>
      <c r="IT6" s="131"/>
      <c r="IU6" s="131"/>
      <c r="IV6" s="131"/>
      <c r="IW6" s="131"/>
      <c r="IX6" s="131"/>
      <c r="IY6" s="131"/>
      <c r="IZ6" s="131"/>
      <c r="JA6" s="131"/>
      <c r="JB6" s="131"/>
      <c r="JC6" s="131"/>
      <c r="JD6" s="131"/>
      <c r="JE6" s="131"/>
      <c r="JF6" s="131"/>
      <c r="JG6" s="131"/>
      <c r="JH6" s="131"/>
      <c r="JI6" s="131"/>
      <c r="JJ6" s="131"/>
      <c r="JK6" s="131"/>
      <c r="JL6" s="131"/>
      <c r="JM6" s="131"/>
      <c r="JN6" s="131"/>
      <c r="JO6" s="131"/>
      <c r="JP6" s="131"/>
      <c r="JQ6" s="131"/>
      <c r="JR6" s="131"/>
      <c r="JS6" s="131"/>
      <c r="JT6" s="131"/>
      <c r="JU6" s="131"/>
      <c r="JV6" s="131"/>
      <c r="JW6" s="131"/>
      <c r="JX6" s="131"/>
      <c r="JY6" s="131"/>
      <c r="JZ6" s="131"/>
      <c r="KA6" s="131"/>
      <c r="KB6" s="131"/>
      <c r="KC6" s="131"/>
      <c r="KD6" s="131"/>
      <c r="KE6" s="131"/>
      <c r="KF6" s="131"/>
      <c r="KG6" s="131"/>
      <c r="KH6" s="131"/>
      <c r="KI6" s="131"/>
      <c r="KJ6" s="131"/>
      <c r="KK6" s="131"/>
      <c r="KL6" s="131"/>
      <c r="KM6" s="131"/>
      <c r="KN6" s="131"/>
      <c r="KO6" s="131"/>
      <c r="KP6" s="131"/>
      <c r="KQ6" s="131"/>
      <c r="KR6" s="131"/>
      <c r="KS6" s="131"/>
      <c r="KT6" s="131"/>
      <c r="KU6" s="131"/>
      <c r="KV6" s="131"/>
      <c r="KW6" s="131"/>
      <c r="KX6" s="131"/>
      <c r="KY6" s="131"/>
      <c r="KZ6" s="131"/>
      <c r="LA6" s="131"/>
      <c r="LB6" s="131"/>
      <c r="LC6" s="131"/>
      <c r="LD6" s="131"/>
      <c r="LE6" s="131"/>
      <c r="LF6" s="131"/>
      <c r="LG6" s="131"/>
      <c r="LH6" s="131"/>
      <c r="LI6" s="131"/>
      <c r="LJ6" s="131"/>
      <c r="LK6" s="131"/>
      <c r="LL6" s="131"/>
      <c r="LM6" s="131"/>
      <c r="LN6" s="131"/>
      <c r="LO6" s="131"/>
      <c r="LP6" s="131"/>
      <c r="LQ6" s="131"/>
      <c r="LR6" s="131"/>
      <c r="LS6" s="131"/>
      <c r="LT6" s="131"/>
      <c r="LU6" s="131"/>
      <c r="LV6" s="131"/>
      <c r="LW6" s="131"/>
      <c r="LX6" s="131"/>
      <c r="LY6" s="131"/>
      <c r="LZ6" s="131"/>
      <c r="MA6" s="131"/>
      <c r="MB6" s="131"/>
      <c r="MC6" s="131"/>
      <c r="MD6" s="131"/>
      <c r="ME6" s="131"/>
      <c r="MF6" s="131"/>
      <c r="MG6" s="131"/>
      <c r="MH6" s="131"/>
      <c r="MI6" s="131"/>
      <c r="MJ6" s="131"/>
      <c r="MK6" s="131"/>
      <c r="ML6" s="131"/>
      <c r="MM6" s="131"/>
      <c r="MN6" s="131"/>
      <c r="MO6" s="131"/>
      <c r="MP6" s="131"/>
      <c r="MQ6" s="131"/>
      <c r="MR6" s="131"/>
      <c r="MS6" s="131"/>
      <c r="MT6" s="131"/>
      <c r="MU6" s="131"/>
      <c r="MV6" s="131"/>
      <c r="MW6" s="131"/>
      <c r="MX6" s="131"/>
      <c r="MY6" s="131"/>
      <c r="MZ6" s="131"/>
      <c r="NA6" s="131"/>
      <c r="NB6" s="131"/>
      <c r="NC6" s="131"/>
      <c r="ND6" s="131"/>
      <c r="NE6" s="131"/>
      <c r="NF6" s="131"/>
      <c r="NG6" s="131"/>
      <c r="NH6" s="131"/>
      <c r="NI6" s="131"/>
      <c r="NJ6" s="131"/>
      <c r="NK6" s="131"/>
      <c r="NL6" s="131"/>
      <c r="NM6" s="131"/>
      <c r="NN6" s="131"/>
      <c r="NO6" s="131"/>
      <c r="NP6" s="131"/>
      <c r="NQ6" s="131"/>
      <c r="NR6" s="131"/>
      <c r="NS6" s="131"/>
      <c r="NT6" s="131"/>
      <c r="NU6" s="131"/>
      <c r="NV6" s="131"/>
      <c r="NW6" s="131"/>
      <c r="NX6" s="131"/>
      <c r="NY6" s="131"/>
      <c r="NZ6" s="131"/>
      <c r="OA6" s="131"/>
      <c r="OB6" s="131"/>
      <c r="OC6" s="131"/>
      <c r="OD6" s="131"/>
      <c r="OE6" s="131"/>
      <c r="OF6" s="131"/>
      <c r="OG6" s="131"/>
      <c r="OH6" s="131"/>
      <c r="OI6" s="131"/>
      <c r="OJ6" s="131"/>
      <c r="OK6" s="131"/>
      <c r="OL6" s="131"/>
      <c r="OM6" s="131"/>
    </row>
    <row r="7" spans="1:403" s="138" customFormat="1" ht="32.25" customHeight="1" thickBot="1" x14ac:dyDescent="0.3">
      <c r="A7" s="251" t="s">
        <v>82</v>
      </c>
      <c r="B7" s="254" t="s">
        <v>83</v>
      </c>
      <c r="C7" s="251" t="s">
        <v>84</v>
      </c>
      <c r="D7" s="271" t="s">
        <v>85</v>
      </c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2" t="s">
        <v>7</v>
      </c>
      <c r="R7" s="254"/>
      <c r="S7" s="273"/>
      <c r="T7" s="136"/>
      <c r="U7" s="136"/>
      <c r="V7" s="136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7"/>
      <c r="BR7" s="137"/>
      <c r="BS7" s="137"/>
      <c r="BT7" s="137"/>
      <c r="BU7" s="137"/>
      <c r="BV7" s="137"/>
      <c r="BW7" s="137"/>
      <c r="BX7" s="137"/>
      <c r="BY7" s="137"/>
      <c r="BZ7" s="137"/>
      <c r="CA7" s="137"/>
      <c r="CB7" s="137"/>
      <c r="CC7" s="137"/>
      <c r="CD7" s="137"/>
      <c r="CE7" s="137"/>
      <c r="CF7" s="137"/>
      <c r="CG7" s="137"/>
      <c r="CH7" s="137"/>
      <c r="CI7" s="137"/>
      <c r="CJ7" s="137"/>
      <c r="CK7" s="137"/>
      <c r="CL7" s="137"/>
      <c r="CM7" s="137"/>
      <c r="CN7" s="137"/>
      <c r="CO7" s="137"/>
      <c r="CP7" s="137"/>
      <c r="CQ7" s="137"/>
      <c r="CR7" s="137"/>
      <c r="CS7" s="137"/>
      <c r="CT7" s="137"/>
      <c r="CU7" s="137"/>
      <c r="CV7" s="137"/>
      <c r="CW7" s="137"/>
      <c r="CX7" s="137"/>
      <c r="CY7" s="137"/>
      <c r="CZ7" s="137"/>
      <c r="DA7" s="137"/>
      <c r="DB7" s="137"/>
      <c r="DC7" s="137"/>
      <c r="DD7" s="137"/>
      <c r="DE7" s="137"/>
      <c r="DF7" s="137"/>
      <c r="DG7" s="137"/>
      <c r="DH7" s="137"/>
      <c r="DI7" s="137"/>
      <c r="DJ7" s="137"/>
      <c r="DK7" s="137"/>
      <c r="DL7" s="137"/>
      <c r="DM7" s="137"/>
      <c r="DN7" s="137"/>
      <c r="DO7" s="137"/>
      <c r="DP7" s="137"/>
      <c r="DQ7" s="137"/>
      <c r="DR7" s="137"/>
      <c r="DS7" s="137"/>
      <c r="DT7" s="137"/>
      <c r="DU7" s="137"/>
      <c r="DV7" s="137"/>
      <c r="DW7" s="137"/>
      <c r="DX7" s="137"/>
      <c r="DY7" s="137"/>
      <c r="DZ7" s="137"/>
      <c r="EA7" s="137"/>
      <c r="EB7" s="137"/>
      <c r="EC7" s="137"/>
      <c r="ED7" s="137"/>
      <c r="EE7" s="137"/>
      <c r="EF7" s="137"/>
      <c r="EG7" s="137"/>
      <c r="EH7" s="137"/>
      <c r="EI7" s="137"/>
      <c r="EJ7" s="137"/>
      <c r="EK7" s="137"/>
      <c r="EL7" s="137"/>
      <c r="EM7" s="137"/>
      <c r="EN7" s="137"/>
      <c r="EO7" s="137"/>
      <c r="EP7" s="137"/>
      <c r="EQ7" s="137"/>
      <c r="ER7" s="137"/>
      <c r="ES7" s="137"/>
      <c r="ET7" s="137"/>
      <c r="EU7" s="137"/>
      <c r="EV7" s="137"/>
      <c r="EW7" s="137"/>
      <c r="EX7" s="137"/>
      <c r="EY7" s="137"/>
      <c r="EZ7" s="137"/>
      <c r="FA7" s="137"/>
      <c r="FB7" s="137"/>
      <c r="FC7" s="137"/>
      <c r="FD7" s="137"/>
      <c r="FE7" s="137"/>
      <c r="FF7" s="137"/>
      <c r="FG7" s="137"/>
      <c r="FH7" s="137"/>
      <c r="FI7" s="137"/>
      <c r="FJ7" s="137"/>
      <c r="FK7" s="137"/>
      <c r="FL7" s="137"/>
      <c r="FM7" s="137"/>
      <c r="FN7" s="137"/>
      <c r="FO7" s="137"/>
      <c r="FP7" s="137"/>
      <c r="FQ7" s="137"/>
      <c r="FR7" s="137"/>
      <c r="FS7" s="137"/>
      <c r="FT7" s="137"/>
      <c r="FU7" s="137"/>
      <c r="FV7" s="137"/>
      <c r="FW7" s="137"/>
      <c r="FX7" s="137"/>
      <c r="FY7" s="137"/>
      <c r="FZ7" s="137"/>
      <c r="GA7" s="137"/>
      <c r="GB7" s="137"/>
      <c r="GC7" s="137"/>
      <c r="GD7" s="137"/>
      <c r="GE7" s="137"/>
      <c r="GF7" s="137"/>
      <c r="GG7" s="137"/>
      <c r="GH7" s="137"/>
      <c r="GI7" s="137"/>
      <c r="GJ7" s="137"/>
      <c r="GK7" s="137"/>
      <c r="GL7" s="137"/>
      <c r="GM7" s="137"/>
      <c r="GN7" s="137"/>
      <c r="GO7" s="137"/>
      <c r="GP7" s="137"/>
      <c r="GQ7" s="137"/>
      <c r="GR7" s="137"/>
      <c r="GS7" s="137"/>
      <c r="GT7" s="137"/>
      <c r="GU7" s="137"/>
      <c r="GV7" s="137"/>
      <c r="GW7" s="137"/>
      <c r="GX7" s="137"/>
      <c r="GY7" s="137"/>
      <c r="GZ7" s="137"/>
      <c r="HA7" s="137"/>
      <c r="HB7" s="137"/>
      <c r="HC7" s="137"/>
      <c r="HD7" s="137"/>
      <c r="HE7" s="137"/>
      <c r="HF7" s="137"/>
      <c r="HG7" s="137"/>
      <c r="HH7" s="137"/>
      <c r="HI7" s="137"/>
      <c r="HJ7" s="137"/>
      <c r="HK7" s="137"/>
      <c r="HL7" s="137"/>
      <c r="HM7" s="137"/>
      <c r="HN7" s="137"/>
      <c r="HO7" s="137"/>
      <c r="HP7" s="137"/>
      <c r="HQ7" s="137"/>
      <c r="HR7" s="137"/>
      <c r="HS7" s="137"/>
      <c r="HT7" s="137"/>
      <c r="HU7" s="137"/>
      <c r="HV7" s="137"/>
      <c r="HW7" s="137"/>
      <c r="HX7" s="137"/>
      <c r="HY7" s="137"/>
      <c r="HZ7" s="137"/>
      <c r="IA7" s="137"/>
      <c r="IB7" s="137"/>
      <c r="IC7" s="137"/>
      <c r="ID7" s="137"/>
      <c r="IE7" s="137"/>
      <c r="IF7" s="137"/>
      <c r="IG7" s="137"/>
      <c r="IH7" s="137"/>
      <c r="II7" s="137"/>
      <c r="IJ7" s="137"/>
      <c r="IK7" s="137"/>
      <c r="IL7" s="137"/>
      <c r="IM7" s="137"/>
      <c r="IN7" s="137"/>
      <c r="IO7" s="137"/>
      <c r="IP7" s="137"/>
      <c r="IQ7" s="137"/>
      <c r="IR7" s="137"/>
      <c r="IS7" s="137"/>
      <c r="IT7" s="137"/>
      <c r="IU7" s="137"/>
      <c r="IV7" s="137"/>
      <c r="IW7" s="137"/>
      <c r="IX7" s="137"/>
      <c r="IY7" s="137"/>
      <c r="IZ7" s="137"/>
      <c r="JA7" s="137"/>
      <c r="JB7" s="137"/>
      <c r="JC7" s="137"/>
      <c r="JD7" s="137"/>
      <c r="JE7" s="137"/>
      <c r="JF7" s="137"/>
      <c r="JG7" s="137"/>
      <c r="JH7" s="137"/>
      <c r="JI7" s="137"/>
      <c r="JJ7" s="137"/>
      <c r="JK7" s="137"/>
      <c r="JL7" s="137"/>
      <c r="JM7" s="137"/>
      <c r="JN7" s="137"/>
      <c r="JO7" s="137"/>
      <c r="JP7" s="137"/>
      <c r="JQ7" s="137"/>
      <c r="JR7" s="137"/>
      <c r="JS7" s="137"/>
      <c r="JT7" s="137"/>
      <c r="JU7" s="137"/>
      <c r="JV7" s="137"/>
      <c r="JW7" s="137"/>
      <c r="JX7" s="137"/>
      <c r="JY7" s="137"/>
      <c r="JZ7" s="137"/>
      <c r="KA7" s="137"/>
      <c r="KB7" s="137"/>
      <c r="KC7" s="137"/>
      <c r="KD7" s="137"/>
      <c r="KE7" s="137"/>
      <c r="KF7" s="137"/>
      <c r="KG7" s="137"/>
      <c r="KH7" s="137"/>
      <c r="KI7" s="137"/>
      <c r="KJ7" s="137"/>
      <c r="KK7" s="137"/>
      <c r="KL7" s="137"/>
      <c r="KM7" s="137"/>
      <c r="KN7" s="137"/>
      <c r="KO7" s="137"/>
      <c r="KP7" s="137"/>
      <c r="KQ7" s="137"/>
      <c r="KR7" s="137"/>
      <c r="KS7" s="137"/>
      <c r="KT7" s="137"/>
      <c r="KU7" s="137"/>
      <c r="KV7" s="137"/>
      <c r="KW7" s="137"/>
      <c r="KX7" s="137"/>
      <c r="KY7" s="137"/>
      <c r="KZ7" s="137"/>
      <c r="LA7" s="137"/>
      <c r="LB7" s="137"/>
      <c r="LC7" s="137"/>
      <c r="LD7" s="137"/>
      <c r="LE7" s="137"/>
      <c r="LF7" s="137"/>
      <c r="LG7" s="137"/>
      <c r="LH7" s="137"/>
      <c r="LI7" s="137"/>
      <c r="LJ7" s="137"/>
      <c r="LK7" s="137"/>
      <c r="LL7" s="137"/>
      <c r="LM7" s="137"/>
      <c r="LN7" s="137"/>
      <c r="LO7" s="137"/>
      <c r="LP7" s="137"/>
      <c r="LQ7" s="137"/>
      <c r="LR7" s="137"/>
      <c r="LS7" s="137"/>
      <c r="LT7" s="137"/>
      <c r="LU7" s="137"/>
      <c r="LV7" s="137"/>
      <c r="LW7" s="137"/>
      <c r="LX7" s="137"/>
      <c r="LY7" s="137"/>
      <c r="LZ7" s="137"/>
      <c r="MA7" s="137"/>
      <c r="MB7" s="137"/>
      <c r="MC7" s="137"/>
      <c r="MD7" s="137"/>
      <c r="ME7" s="137"/>
      <c r="MF7" s="137"/>
      <c r="MG7" s="137"/>
      <c r="MH7" s="137"/>
      <c r="MI7" s="137"/>
      <c r="MJ7" s="137"/>
      <c r="MK7" s="137"/>
      <c r="ML7" s="137"/>
      <c r="MM7" s="137"/>
      <c r="MN7" s="137"/>
      <c r="MO7" s="137"/>
      <c r="MP7" s="137"/>
      <c r="MQ7" s="137"/>
      <c r="MR7" s="137"/>
      <c r="MS7" s="137"/>
      <c r="MT7" s="137"/>
      <c r="MU7" s="137"/>
      <c r="MV7" s="137"/>
      <c r="MW7" s="137"/>
      <c r="MX7" s="137"/>
      <c r="MY7" s="137"/>
      <c r="MZ7" s="137"/>
      <c r="NA7" s="137"/>
      <c r="NB7" s="137"/>
      <c r="NC7" s="137"/>
      <c r="ND7" s="137"/>
      <c r="NE7" s="137"/>
      <c r="NF7" s="137"/>
      <c r="NG7" s="137"/>
      <c r="NH7" s="137"/>
      <c r="NI7" s="137"/>
      <c r="NJ7" s="137"/>
      <c r="NK7" s="137"/>
      <c r="NL7" s="137"/>
      <c r="NM7" s="137"/>
      <c r="NN7" s="137"/>
      <c r="NO7" s="137"/>
      <c r="NP7" s="137"/>
      <c r="NQ7" s="137"/>
      <c r="NR7" s="137"/>
      <c r="NS7" s="137"/>
      <c r="NT7" s="137"/>
      <c r="NU7" s="137"/>
      <c r="NV7" s="137"/>
      <c r="NW7" s="137"/>
      <c r="NX7" s="137"/>
      <c r="NY7" s="137"/>
      <c r="NZ7" s="137"/>
      <c r="OA7" s="137"/>
      <c r="OB7" s="137"/>
      <c r="OC7" s="137"/>
      <c r="OD7" s="137"/>
      <c r="OE7" s="137"/>
      <c r="OF7" s="137"/>
      <c r="OG7" s="137"/>
      <c r="OH7" s="137"/>
      <c r="OI7" s="137"/>
      <c r="OJ7" s="137"/>
      <c r="OK7" s="137"/>
      <c r="OL7" s="137"/>
      <c r="OM7" s="137"/>
    </row>
    <row r="8" spans="1:403" s="138" customFormat="1" ht="18.75" customHeight="1" x14ac:dyDescent="0.25">
      <c r="A8" s="252"/>
      <c r="B8" s="255"/>
      <c r="C8" s="252"/>
      <c r="D8" s="263" t="s">
        <v>86</v>
      </c>
      <c r="E8" s="264"/>
      <c r="F8" s="262" t="s">
        <v>87</v>
      </c>
      <c r="G8" s="263"/>
      <c r="H8" s="264"/>
      <c r="I8" s="262" t="s">
        <v>88</v>
      </c>
      <c r="J8" s="263"/>
      <c r="K8" s="263"/>
      <c r="L8" s="264"/>
      <c r="M8" s="262" t="s">
        <v>89</v>
      </c>
      <c r="N8" s="263"/>
      <c r="O8" s="263"/>
      <c r="P8" s="263"/>
      <c r="Q8" s="265" t="s">
        <v>90</v>
      </c>
      <c r="R8" s="267" t="s">
        <v>22</v>
      </c>
      <c r="S8" s="269" t="s">
        <v>23</v>
      </c>
      <c r="T8" s="137"/>
      <c r="U8" s="136"/>
      <c r="V8" s="136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137"/>
      <c r="BK8" s="137"/>
      <c r="BL8" s="137"/>
      <c r="BM8" s="137"/>
      <c r="BN8" s="137"/>
      <c r="BO8" s="137"/>
      <c r="BP8" s="137"/>
      <c r="BQ8" s="137"/>
      <c r="BR8" s="137"/>
      <c r="BS8" s="137"/>
      <c r="BT8" s="137"/>
      <c r="BU8" s="137"/>
      <c r="BV8" s="137"/>
      <c r="BW8" s="137"/>
      <c r="BX8" s="137"/>
      <c r="BY8" s="137"/>
      <c r="BZ8" s="137"/>
      <c r="CA8" s="137"/>
      <c r="CB8" s="137"/>
      <c r="CC8" s="137"/>
      <c r="CD8" s="137"/>
      <c r="CE8" s="137"/>
      <c r="CF8" s="137"/>
      <c r="CG8" s="137"/>
      <c r="CH8" s="137"/>
      <c r="CI8" s="137"/>
      <c r="CJ8" s="137"/>
      <c r="CK8" s="137"/>
      <c r="CL8" s="137"/>
      <c r="CM8" s="137"/>
      <c r="CN8" s="137"/>
      <c r="CO8" s="137"/>
      <c r="CP8" s="137"/>
      <c r="CQ8" s="137"/>
      <c r="CR8" s="137"/>
      <c r="CS8" s="137"/>
      <c r="CT8" s="137"/>
      <c r="CU8" s="137"/>
      <c r="CV8" s="137"/>
      <c r="CW8" s="137"/>
      <c r="CX8" s="137"/>
      <c r="CY8" s="137"/>
      <c r="CZ8" s="137"/>
      <c r="DA8" s="137"/>
      <c r="DB8" s="137"/>
      <c r="DC8" s="137"/>
      <c r="DD8" s="137"/>
      <c r="DE8" s="137"/>
      <c r="DF8" s="137"/>
      <c r="DG8" s="137"/>
      <c r="DH8" s="137"/>
      <c r="DI8" s="137"/>
      <c r="DJ8" s="137"/>
      <c r="DK8" s="137"/>
      <c r="DL8" s="137"/>
      <c r="DM8" s="137"/>
      <c r="DN8" s="137"/>
      <c r="DO8" s="137"/>
      <c r="DP8" s="137"/>
      <c r="DQ8" s="137"/>
      <c r="DR8" s="137"/>
      <c r="DS8" s="137"/>
      <c r="DT8" s="137"/>
      <c r="DU8" s="137"/>
      <c r="DV8" s="137"/>
      <c r="DW8" s="137"/>
      <c r="DX8" s="137"/>
      <c r="DY8" s="137"/>
      <c r="DZ8" s="137"/>
      <c r="EA8" s="137"/>
      <c r="EB8" s="137"/>
      <c r="EC8" s="137"/>
      <c r="ED8" s="137"/>
      <c r="EE8" s="137"/>
      <c r="EF8" s="137"/>
      <c r="EG8" s="137"/>
      <c r="EH8" s="137"/>
      <c r="EI8" s="137"/>
      <c r="EJ8" s="137"/>
      <c r="EK8" s="137"/>
      <c r="EL8" s="137"/>
      <c r="EM8" s="137"/>
      <c r="EN8" s="137"/>
      <c r="EO8" s="137"/>
      <c r="EP8" s="137"/>
      <c r="EQ8" s="137"/>
      <c r="ER8" s="137"/>
      <c r="ES8" s="137"/>
      <c r="ET8" s="137"/>
      <c r="EU8" s="137"/>
      <c r="EV8" s="137"/>
      <c r="EW8" s="137"/>
      <c r="EX8" s="137"/>
      <c r="EY8" s="137"/>
      <c r="EZ8" s="137"/>
      <c r="FA8" s="137"/>
      <c r="FB8" s="137"/>
      <c r="FC8" s="137"/>
      <c r="FD8" s="137"/>
      <c r="FE8" s="137"/>
      <c r="FF8" s="137"/>
      <c r="FG8" s="137"/>
      <c r="FH8" s="137"/>
      <c r="FI8" s="137"/>
      <c r="FJ8" s="137"/>
      <c r="FK8" s="137"/>
      <c r="FL8" s="137"/>
      <c r="FM8" s="137"/>
      <c r="FN8" s="137"/>
      <c r="FO8" s="137"/>
      <c r="FP8" s="137"/>
      <c r="FQ8" s="137"/>
      <c r="FR8" s="137"/>
      <c r="FS8" s="137"/>
      <c r="FT8" s="137"/>
      <c r="FU8" s="137"/>
      <c r="FV8" s="137"/>
      <c r="FW8" s="137"/>
      <c r="FX8" s="137"/>
      <c r="FY8" s="137"/>
      <c r="FZ8" s="137"/>
      <c r="GA8" s="137"/>
      <c r="GB8" s="137"/>
      <c r="GC8" s="137"/>
      <c r="GD8" s="137"/>
      <c r="GE8" s="137"/>
      <c r="GF8" s="137"/>
      <c r="GG8" s="137"/>
      <c r="GH8" s="137"/>
      <c r="GI8" s="137"/>
      <c r="GJ8" s="137"/>
      <c r="GK8" s="137"/>
      <c r="GL8" s="137"/>
      <c r="GM8" s="137"/>
      <c r="GN8" s="137"/>
      <c r="GO8" s="137"/>
      <c r="GP8" s="137"/>
      <c r="GQ8" s="137"/>
      <c r="GR8" s="137"/>
      <c r="GS8" s="137"/>
      <c r="GT8" s="137"/>
      <c r="GU8" s="137"/>
      <c r="GV8" s="137"/>
      <c r="GW8" s="137"/>
      <c r="GX8" s="137"/>
      <c r="GY8" s="137"/>
      <c r="GZ8" s="137"/>
      <c r="HA8" s="137"/>
      <c r="HB8" s="137"/>
      <c r="HC8" s="137"/>
      <c r="HD8" s="137"/>
      <c r="HE8" s="137"/>
      <c r="HF8" s="137"/>
      <c r="HG8" s="137"/>
      <c r="HH8" s="137"/>
      <c r="HI8" s="137"/>
      <c r="HJ8" s="137"/>
      <c r="HK8" s="137"/>
      <c r="HL8" s="137"/>
      <c r="HM8" s="137"/>
      <c r="HN8" s="137"/>
      <c r="HO8" s="137"/>
      <c r="HP8" s="137"/>
      <c r="HQ8" s="137"/>
      <c r="HR8" s="137"/>
      <c r="HS8" s="137"/>
      <c r="HT8" s="137"/>
      <c r="HU8" s="137"/>
      <c r="HV8" s="137"/>
      <c r="HW8" s="137"/>
      <c r="HX8" s="137"/>
      <c r="HY8" s="137"/>
      <c r="HZ8" s="137"/>
      <c r="IA8" s="137"/>
      <c r="IB8" s="137"/>
      <c r="IC8" s="137"/>
      <c r="ID8" s="137"/>
      <c r="IE8" s="137"/>
      <c r="IF8" s="137"/>
      <c r="IG8" s="137"/>
      <c r="IH8" s="137"/>
      <c r="II8" s="137"/>
      <c r="IJ8" s="137"/>
      <c r="IK8" s="137"/>
      <c r="IL8" s="137"/>
      <c r="IM8" s="137"/>
      <c r="IN8" s="137"/>
      <c r="IO8" s="137"/>
      <c r="IP8" s="137"/>
      <c r="IQ8" s="137"/>
      <c r="IR8" s="137"/>
      <c r="IS8" s="137"/>
      <c r="IT8" s="137"/>
      <c r="IU8" s="137"/>
      <c r="IV8" s="137"/>
      <c r="IW8" s="137"/>
      <c r="IX8" s="137"/>
      <c r="IY8" s="137"/>
      <c r="IZ8" s="137"/>
      <c r="JA8" s="137"/>
      <c r="JB8" s="137"/>
      <c r="JC8" s="137"/>
      <c r="JD8" s="137"/>
      <c r="JE8" s="137"/>
      <c r="JF8" s="137"/>
      <c r="JG8" s="137"/>
      <c r="JH8" s="137"/>
      <c r="JI8" s="137"/>
      <c r="JJ8" s="137"/>
      <c r="JK8" s="137"/>
      <c r="JL8" s="137"/>
      <c r="JM8" s="137"/>
      <c r="JN8" s="137"/>
      <c r="JO8" s="137"/>
      <c r="JP8" s="137"/>
      <c r="JQ8" s="137"/>
      <c r="JR8" s="137"/>
      <c r="JS8" s="137"/>
      <c r="JT8" s="137"/>
      <c r="JU8" s="137"/>
      <c r="JV8" s="137"/>
      <c r="JW8" s="137"/>
      <c r="JX8" s="137"/>
      <c r="JY8" s="137"/>
      <c r="JZ8" s="137"/>
      <c r="KA8" s="137"/>
      <c r="KB8" s="137"/>
      <c r="KC8" s="137"/>
      <c r="KD8" s="137"/>
      <c r="KE8" s="137"/>
      <c r="KF8" s="137"/>
      <c r="KG8" s="137"/>
      <c r="KH8" s="137"/>
      <c r="KI8" s="137"/>
      <c r="KJ8" s="137"/>
      <c r="KK8" s="137"/>
      <c r="KL8" s="137"/>
      <c r="KM8" s="137"/>
      <c r="KN8" s="137"/>
      <c r="KO8" s="137"/>
      <c r="KP8" s="137"/>
      <c r="KQ8" s="137"/>
      <c r="KR8" s="137"/>
      <c r="KS8" s="137"/>
      <c r="KT8" s="137"/>
      <c r="KU8" s="137"/>
      <c r="KV8" s="137"/>
      <c r="KW8" s="137"/>
      <c r="KX8" s="137"/>
      <c r="KY8" s="137"/>
      <c r="KZ8" s="137"/>
      <c r="LA8" s="137"/>
      <c r="LB8" s="137"/>
      <c r="LC8" s="137"/>
      <c r="LD8" s="137"/>
      <c r="LE8" s="137"/>
      <c r="LF8" s="137"/>
      <c r="LG8" s="137"/>
      <c r="LH8" s="137"/>
      <c r="LI8" s="137"/>
      <c r="LJ8" s="137"/>
      <c r="LK8" s="137"/>
      <c r="LL8" s="137"/>
      <c r="LM8" s="137"/>
      <c r="LN8" s="137"/>
      <c r="LO8" s="137"/>
      <c r="LP8" s="137"/>
      <c r="LQ8" s="137"/>
      <c r="LR8" s="137"/>
      <c r="LS8" s="137"/>
      <c r="LT8" s="137"/>
      <c r="LU8" s="137"/>
      <c r="LV8" s="137"/>
      <c r="LW8" s="137"/>
      <c r="LX8" s="137"/>
      <c r="LY8" s="137"/>
      <c r="LZ8" s="137"/>
      <c r="MA8" s="137"/>
      <c r="MB8" s="137"/>
      <c r="MC8" s="137"/>
      <c r="MD8" s="137"/>
      <c r="ME8" s="137"/>
      <c r="MF8" s="137"/>
      <c r="MG8" s="137"/>
      <c r="MH8" s="137"/>
      <c r="MI8" s="137"/>
      <c r="MJ8" s="137"/>
      <c r="MK8" s="137"/>
      <c r="ML8" s="137"/>
      <c r="MM8" s="137"/>
      <c r="MN8" s="137"/>
      <c r="MO8" s="137"/>
      <c r="MP8" s="137"/>
      <c r="MQ8" s="137"/>
      <c r="MR8" s="137"/>
      <c r="MS8" s="137"/>
      <c r="MT8" s="137"/>
      <c r="MU8" s="137"/>
      <c r="MV8" s="137"/>
      <c r="MW8" s="137"/>
      <c r="MX8" s="137"/>
      <c r="MY8" s="137"/>
      <c r="MZ8" s="137"/>
      <c r="NA8" s="137"/>
      <c r="NB8" s="137"/>
      <c r="NC8" s="137"/>
      <c r="ND8" s="137"/>
      <c r="NE8" s="137"/>
      <c r="NF8" s="137"/>
      <c r="NG8" s="137"/>
      <c r="NH8" s="137"/>
      <c r="NI8" s="137"/>
      <c r="NJ8" s="137"/>
      <c r="NK8" s="137"/>
      <c r="NL8" s="137"/>
      <c r="NM8" s="137"/>
      <c r="NN8" s="137"/>
      <c r="NO8" s="137"/>
      <c r="NP8" s="137"/>
      <c r="NQ8" s="137"/>
      <c r="NR8" s="137"/>
      <c r="NS8" s="137"/>
      <c r="NT8" s="137"/>
      <c r="NU8" s="137"/>
      <c r="NV8" s="137"/>
      <c r="NW8" s="137"/>
      <c r="NX8" s="137"/>
      <c r="NY8" s="137"/>
      <c r="NZ8" s="137"/>
      <c r="OA8" s="137"/>
      <c r="OB8" s="137"/>
      <c r="OC8" s="137"/>
      <c r="OD8" s="137"/>
      <c r="OE8" s="137"/>
      <c r="OF8" s="137"/>
      <c r="OG8" s="137"/>
      <c r="OH8" s="137"/>
      <c r="OI8" s="137"/>
      <c r="OJ8" s="137"/>
      <c r="OK8" s="137"/>
      <c r="OL8" s="137"/>
      <c r="OM8" s="137"/>
    </row>
    <row r="9" spans="1:403" s="141" customFormat="1" ht="60" customHeight="1" x14ac:dyDescent="0.25">
      <c r="A9" s="252"/>
      <c r="B9" s="255"/>
      <c r="C9" s="252"/>
      <c r="D9" s="274" t="s">
        <v>91</v>
      </c>
      <c r="E9" s="275"/>
      <c r="F9" s="276" t="s">
        <v>92</v>
      </c>
      <c r="G9" s="274"/>
      <c r="H9" s="275"/>
      <c r="I9" s="257" t="s">
        <v>93</v>
      </c>
      <c r="J9" s="258"/>
      <c r="K9" s="258"/>
      <c r="L9" s="277"/>
      <c r="M9" s="257" t="s">
        <v>94</v>
      </c>
      <c r="N9" s="258"/>
      <c r="O9" s="258"/>
      <c r="P9" s="258"/>
      <c r="Q9" s="266"/>
      <c r="R9" s="268"/>
      <c r="S9" s="270"/>
      <c r="T9" s="139"/>
      <c r="U9" s="140"/>
      <c r="V9" s="140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39"/>
      <c r="BN9" s="139"/>
      <c r="BO9" s="139"/>
      <c r="BP9" s="139"/>
      <c r="BQ9" s="139"/>
      <c r="BR9" s="139"/>
      <c r="BS9" s="139"/>
      <c r="BT9" s="139"/>
      <c r="BU9" s="139"/>
      <c r="BV9" s="139"/>
      <c r="BW9" s="139"/>
      <c r="BX9" s="139"/>
      <c r="BY9" s="139"/>
      <c r="BZ9" s="139"/>
      <c r="CA9" s="139"/>
      <c r="CB9" s="139"/>
      <c r="CC9" s="139"/>
      <c r="CD9" s="139"/>
      <c r="CE9" s="139"/>
      <c r="CF9" s="139"/>
      <c r="CG9" s="139"/>
      <c r="CH9" s="139"/>
      <c r="CI9" s="139"/>
      <c r="CJ9" s="139"/>
      <c r="CK9" s="139"/>
      <c r="CL9" s="139"/>
      <c r="CM9" s="139"/>
      <c r="CN9" s="139"/>
      <c r="CO9" s="139"/>
      <c r="CP9" s="139"/>
      <c r="CQ9" s="139"/>
      <c r="CR9" s="139"/>
      <c r="CS9" s="139"/>
      <c r="CT9" s="139"/>
      <c r="CU9" s="139"/>
      <c r="CV9" s="139"/>
      <c r="CW9" s="139"/>
      <c r="CX9" s="139"/>
      <c r="CY9" s="139"/>
      <c r="CZ9" s="139"/>
      <c r="DA9" s="139"/>
      <c r="DB9" s="139"/>
      <c r="DC9" s="139"/>
      <c r="DD9" s="139"/>
      <c r="DE9" s="139"/>
      <c r="DF9" s="139"/>
      <c r="DG9" s="139"/>
      <c r="DH9" s="139"/>
      <c r="DI9" s="139"/>
      <c r="DJ9" s="139"/>
      <c r="DK9" s="139"/>
      <c r="DL9" s="139"/>
      <c r="DM9" s="139"/>
      <c r="DN9" s="139"/>
      <c r="DO9" s="139"/>
      <c r="DP9" s="139"/>
      <c r="DQ9" s="139"/>
      <c r="DR9" s="139"/>
      <c r="DS9" s="139"/>
      <c r="DT9" s="139"/>
      <c r="DU9" s="139"/>
      <c r="DV9" s="139"/>
      <c r="DW9" s="139"/>
      <c r="DX9" s="139"/>
      <c r="DY9" s="139"/>
      <c r="DZ9" s="139"/>
      <c r="EA9" s="139"/>
      <c r="EB9" s="139"/>
      <c r="EC9" s="139"/>
      <c r="ED9" s="139"/>
      <c r="EE9" s="139"/>
      <c r="EF9" s="139"/>
      <c r="EG9" s="139"/>
      <c r="EH9" s="139"/>
      <c r="EI9" s="139"/>
      <c r="EJ9" s="139"/>
      <c r="EK9" s="139"/>
      <c r="EL9" s="139"/>
      <c r="EM9" s="139"/>
      <c r="EN9" s="139"/>
      <c r="EO9" s="139"/>
      <c r="EP9" s="139"/>
      <c r="EQ9" s="139"/>
      <c r="ER9" s="139"/>
      <c r="ES9" s="139"/>
      <c r="ET9" s="139"/>
      <c r="EU9" s="139"/>
      <c r="EV9" s="139"/>
      <c r="EW9" s="139"/>
      <c r="EX9" s="139"/>
      <c r="EY9" s="139"/>
      <c r="EZ9" s="139"/>
      <c r="FA9" s="139"/>
      <c r="FB9" s="139"/>
      <c r="FC9" s="139"/>
      <c r="FD9" s="139"/>
      <c r="FE9" s="139"/>
      <c r="FF9" s="139"/>
      <c r="FG9" s="139"/>
      <c r="FH9" s="139"/>
      <c r="FI9" s="139"/>
      <c r="FJ9" s="139"/>
      <c r="FK9" s="139"/>
      <c r="FL9" s="139"/>
      <c r="FM9" s="139"/>
      <c r="FN9" s="139"/>
      <c r="FO9" s="139"/>
      <c r="FP9" s="139"/>
      <c r="FQ9" s="139"/>
      <c r="FR9" s="139"/>
      <c r="FS9" s="139"/>
      <c r="FT9" s="139"/>
      <c r="FU9" s="139"/>
      <c r="FV9" s="139"/>
      <c r="FW9" s="139"/>
      <c r="FX9" s="139"/>
      <c r="FY9" s="139"/>
      <c r="FZ9" s="139"/>
      <c r="GA9" s="139"/>
      <c r="GB9" s="139"/>
      <c r="GC9" s="139"/>
      <c r="GD9" s="139"/>
      <c r="GE9" s="139"/>
      <c r="GF9" s="139"/>
      <c r="GG9" s="139"/>
      <c r="GH9" s="139"/>
      <c r="GI9" s="139"/>
      <c r="GJ9" s="139"/>
      <c r="GK9" s="139"/>
      <c r="GL9" s="139"/>
      <c r="GM9" s="139"/>
      <c r="GN9" s="139"/>
      <c r="GO9" s="139"/>
      <c r="GP9" s="139"/>
      <c r="GQ9" s="139"/>
      <c r="GR9" s="139"/>
      <c r="GS9" s="139"/>
      <c r="GT9" s="139"/>
      <c r="GU9" s="139"/>
      <c r="GV9" s="139"/>
      <c r="GW9" s="139"/>
      <c r="GX9" s="139"/>
      <c r="GY9" s="139"/>
      <c r="GZ9" s="139"/>
      <c r="HA9" s="139"/>
      <c r="HB9" s="139"/>
      <c r="HC9" s="139"/>
      <c r="HD9" s="139"/>
      <c r="HE9" s="139"/>
      <c r="HF9" s="139"/>
      <c r="HG9" s="139"/>
      <c r="HH9" s="139"/>
      <c r="HI9" s="139"/>
      <c r="HJ9" s="139"/>
      <c r="HK9" s="139"/>
      <c r="HL9" s="139"/>
      <c r="HM9" s="139"/>
      <c r="HN9" s="139"/>
      <c r="HO9" s="139"/>
      <c r="HP9" s="139"/>
      <c r="HQ9" s="139"/>
      <c r="HR9" s="139"/>
      <c r="HS9" s="139"/>
      <c r="HT9" s="139"/>
      <c r="HU9" s="139"/>
      <c r="HV9" s="139"/>
      <c r="HW9" s="139"/>
      <c r="HX9" s="139"/>
      <c r="HY9" s="139"/>
      <c r="HZ9" s="139"/>
      <c r="IA9" s="139"/>
      <c r="IB9" s="139"/>
      <c r="IC9" s="139"/>
      <c r="ID9" s="139"/>
      <c r="IE9" s="139"/>
      <c r="IF9" s="139"/>
      <c r="IG9" s="139"/>
      <c r="IH9" s="139"/>
      <c r="II9" s="139"/>
      <c r="IJ9" s="139"/>
      <c r="IK9" s="139"/>
      <c r="IL9" s="139"/>
      <c r="IM9" s="139"/>
      <c r="IN9" s="139"/>
      <c r="IO9" s="139"/>
      <c r="IP9" s="139"/>
      <c r="IQ9" s="139"/>
      <c r="IR9" s="139"/>
      <c r="IS9" s="139"/>
      <c r="IT9" s="139"/>
      <c r="IU9" s="139"/>
      <c r="IV9" s="139"/>
      <c r="IW9" s="139"/>
      <c r="IX9" s="139"/>
      <c r="IY9" s="139"/>
      <c r="IZ9" s="139"/>
      <c r="JA9" s="139"/>
      <c r="JB9" s="139"/>
      <c r="JC9" s="139"/>
      <c r="JD9" s="139"/>
      <c r="JE9" s="139"/>
      <c r="JF9" s="139"/>
      <c r="JG9" s="139"/>
      <c r="JH9" s="139"/>
      <c r="JI9" s="139"/>
      <c r="JJ9" s="139"/>
      <c r="JK9" s="139"/>
      <c r="JL9" s="139"/>
      <c r="JM9" s="139"/>
      <c r="JN9" s="139"/>
      <c r="JO9" s="139"/>
      <c r="JP9" s="139"/>
      <c r="JQ9" s="139"/>
      <c r="JR9" s="139"/>
      <c r="JS9" s="139"/>
      <c r="JT9" s="139"/>
      <c r="JU9" s="139"/>
      <c r="JV9" s="139"/>
      <c r="JW9" s="139"/>
      <c r="JX9" s="139"/>
      <c r="JY9" s="139"/>
      <c r="JZ9" s="139"/>
      <c r="KA9" s="139"/>
      <c r="KB9" s="139"/>
      <c r="KC9" s="139"/>
      <c r="KD9" s="139"/>
      <c r="KE9" s="139"/>
      <c r="KF9" s="139"/>
      <c r="KG9" s="139"/>
      <c r="KH9" s="139"/>
      <c r="KI9" s="139"/>
      <c r="KJ9" s="139"/>
      <c r="KK9" s="139"/>
      <c r="KL9" s="139"/>
      <c r="KM9" s="139"/>
      <c r="KN9" s="139"/>
      <c r="KO9" s="139"/>
      <c r="KP9" s="139"/>
      <c r="KQ9" s="139"/>
      <c r="KR9" s="139"/>
      <c r="KS9" s="139"/>
      <c r="KT9" s="139"/>
      <c r="KU9" s="139"/>
      <c r="KV9" s="139"/>
      <c r="KW9" s="139"/>
      <c r="KX9" s="139"/>
      <c r="KY9" s="139"/>
      <c r="KZ9" s="139"/>
      <c r="LA9" s="139"/>
      <c r="LB9" s="139"/>
      <c r="LC9" s="139"/>
      <c r="LD9" s="139"/>
      <c r="LE9" s="139"/>
      <c r="LF9" s="139"/>
      <c r="LG9" s="139"/>
      <c r="LH9" s="139"/>
      <c r="LI9" s="139"/>
      <c r="LJ9" s="139"/>
      <c r="LK9" s="139"/>
      <c r="LL9" s="139"/>
      <c r="LM9" s="139"/>
      <c r="LN9" s="139"/>
      <c r="LO9" s="139"/>
      <c r="LP9" s="139"/>
      <c r="LQ9" s="139"/>
      <c r="LR9" s="139"/>
      <c r="LS9" s="139"/>
      <c r="LT9" s="139"/>
      <c r="LU9" s="139"/>
      <c r="LV9" s="139"/>
      <c r="LW9" s="139"/>
      <c r="LX9" s="139"/>
      <c r="LY9" s="139"/>
      <c r="LZ9" s="139"/>
      <c r="MA9" s="139"/>
      <c r="MB9" s="139"/>
      <c r="MC9" s="139"/>
      <c r="MD9" s="139"/>
      <c r="ME9" s="139"/>
      <c r="MF9" s="139"/>
      <c r="MG9" s="139"/>
      <c r="MH9" s="139"/>
      <c r="MI9" s="139"/>
      <c r="MJ9" s="139"/>
      <c r="MK9" s="139"/>
      <c r="ML9" s="139"/>
      <c r="MM9" s="139"/>
      <c r="MN9" s="139"/>
      <c r="MO9" s="139"/>
      <c r="MP9" s="139"/>
      <c r="MQ9" s="139"/>
      <c r="MR9" s="139"/>
      <c r="MS9" s="139"/>
      <c r="MT9" s="139"/>
      <c r="MU9" s="139"/>
      <c r="MV9" s="139"/>
      <c r="MW9" s="139"/>
      <c r="MX9" s="139"/>
      <c r="MY9" s="139"/>
      <c r="MZ9" s="139"/>
      <c r="NA9" s="139"/>
      <c r="NB9" s="139"/>
      <c r="NC9" s="139"/>
      <c r="ND9" s="139"/>
      <c r="NE9" s="139"/>
      <c r="NF9" s="139"/>
      <c r="NG9" s="139"/>
      <c r="NH9" s="139"/>
      <c r="NI9" s="139"/>
      <c r="NJ9" s="139"/>
      <c r="NK9" s="139"/>
      <c r="NL9" s="139"/>
      <c r="NM9" s="139"/>
      <c r="NN9" s="139"/>
      <c r="NO9" s="139"/>
      <c r="NP9" s="139"/>
      <c r="NQ9" s="139"/>
      <c r="NR9" s="139"/>
      <c r="NS9" s="139"/>
      <c r="NT9" s="139"/>
      <c r="NU9" s="139"/>
      <c r="NV9" s="139"/>
      <c r="NW9" s="139"/>
      <c r="NX9" s="139"/>
      <c r="NY9" s="139"/>
      <c r="NZ9" s="139"/>
      <c r="OA9" s="139"/>
      <c r="OB9" s="139"/>
      <c r="OC9" s="139"/>
      <c r="OD9" s="139"/>
      <c r="OE9" s="139"/>
      <c r="OF9" s="139"/>
      <c r="OG9" s="139"/>
      <c r="OH9" s="139"/>
      <c r="OI9" s="139"/>
      <c r="OJ9" s="139"/>
      <c r="OK9" s="139"/>
      <c r="OL9" s="139"/>
      <c r="OM9" s="139"/>
    </row>
    <row r="10" spans="1:403" s="141" customFormat="1" ht="63.75" customHeight="1" x14ac:dyDescent="0.25">
      <c r="A10" s="253"/>
      <c r="B10" s="256"/>
      <c r="C10" s="253"/>
      <c r="D10" s="142" t="s">
        <v>95</v>
      </c>
      <c r="E10" s="143" t="s">
        <v>96</v>
      </c>
      <c r="F10" s="144" t="s">
        <v>95</v>
      </c>
      <c r="G10" s="143" t="s">
        <v>97</v>
      </c>
      <c r="H10" s="143" t="s">
        <v>96</v>
      </c>
      <c r="I10" s="144"/>
      <c r="J10" s="144"/>
      <c r="K10" s="144" t="s">
        <v>98</v>
      </c>
      <c r="L10" s="143" t="s">
        <v>99</v>
      </c>
      <c r="M10" s="144"/>
      <c r="N10" s="144"/>
      <c r="O10" s="144" t="s">
        <v>98</v>
      </c>
      <c r="P10" s="145" t="s">
        <v>96</v>
      </c>
      <c r="Q10" s="266"/>
      <c r="R10" s="268"/>
      <c r="S10" s="270"/>
      <c r="T10" s="139"/>
      <c r="U10" s="140"/>
      <c r="V10" s="140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  <c r="BM10" s="139"/>
      <c r="BN10" s="139"/>
      <c r="BO10" s="139"/>
      <c r="BP10" s="139"/>
      <c r="BQ10" s="139"/>
      <c r="BR10" s="139"/>
      <c r="BS10" s="139"/>
      <c r="BT10" s="139"/>
      <c r="BU10" s="139"/>
      <c r="BV10" s="139"/>
      <c r="BW10" s="139"/>
      <c r="BX10" s="139"/>
      <c r="BY10" s="139"/>
      <c r="BZ10" s="139"/>
      <c r="CA10" s="139"/>
      <c r="CB10" s="139"/>
      <c r="CC10" s="139"/>
      <c r="CD10" s="139"/>
      <c r="CE10" s="139"/>
      <c r="CF10" s="139"/>
      <c r="CG10" s="139"/>
      <c r="CH10" s="139"/>
      <c r="CI10" s="139"/>
      <c r="CJ10" s="139"/>
      <c r="CK10" s="139"/>
      <c r="CL10" s="139"/>
      <c r="CM10" s="139"/>
      <c r="CN10" s="139"/>
      <c r="CO10" s="139"/>
      <c r="CP10" s="139"/>
      <c r="CQ10" s="139"/>
      <c r="CR10" s="139"/>
      <c r="CS10" s="139"/>
      <c r="CT10" s="139"/>
      <c r="CU10" s="139"/>
      <c r="CV10" s="139"/>
      <c r="CW10" s="139"/>
      <c r="CX10" s="139"/>
      <c r="CY10" s="139"/>
      <c r="CZ10" s="139"/>
      <c r="DA10" s="139"/>
      <c r="DB10" s="139"/>
      <c r="DC10" s="139"/>
      <c r="DD10" s="139"/>
      <c r="DE10" s="139"/>
      <c r="DF10" s="139"/>
      <c r="DG10" s="139"/>
      <c r="DH10" s="139"/>
      <c r="DI10" s="139"/>
      <c r="DJ10" s="139"/>
      <c r="DK10" s="139"/>
      <c r="DL10" s="139"/>
      <c r="DM10" s="139"/>
      <c r="DN10" s="139"/>
      <c r="DO10" s="139"/>
      <c r="DP10" s="139"/>
      <c r="DQ10" s="139"/>
      <c r="DR10" s="139"/>
      <c r="DS10" s="139"/>
      <c r="DT10" s="139"/>
      <c r="DU10" s="139"/>
      <c r="DV10" s="139"/>
      <c r="DW10" s="139"/>
      <c r="DX10" s="139"/>
      <c r="DY10" s="139"/>
      <c r="DZ10" s="139"/>
      <c r="EA10" s="139"/>
      <c r="EB10" s="139"/>
      <c r="EC10" s="139"/>
      <c r="ED10" s="139"/>
      <c r="EE10" s="139"/>
      <c r="EF10" s="139"/>
      <c r="EG10" s="139"/>
      <c r="EH10" s="139"/>
      <c r="EI10" s="139"/>
      <c r="EJ10" s="139"/>
      <c r="EK10" s="139"/>
      <c r="EL10" s="139"/>
      <c r="EM10" s="139"/>
      <c r="EN10" s="139"/>
      <c r="EO10" s="139"/>
      <c r="EP10" s="139"/>
      <c r="EQ10" s="139"/>
      <c r="ER10" s="139"/>
      <c r="ES10" s="139"/>
      <c r="ET10" s="139"/>
      <c r="EU10" s="139"/>
      <c r="EV10" s="139"/>
      <c r="EW10" s="139"/>
      <c r="EX10" s="139"/>
      <c r="EY10" s="139"/>
      <c r="EZ10" s="139"/>
      <c r="FA10" s="139"/>
      <c r="FB10" s="139"/>
      <c r="FC10" s="139"/>
      <c r="FD10" s="139"/>
      <c r="FE10" s="139"/>
      <c r="FF10" s="139"/>
      <c r="FG10" s="139"/>
      <c r="FH10" s="139"/>
      <c r="FI10" s="139"/>
      <c r="FJ10" s="139"/>
      <c r="FK10" s="139"/>
      <c r="FL10" s="139"/>
      <c r="FM10" s="139"/>
      <c r="FN10" s="139"/>
      <c r="FO10" s="139"/>
      <c r="FP10" s="139"/>
      <c r="FQ10" s="139"/>
      <c r="FR10" s="139"/>
      <c r="FS10" s="139"/>
      <c r="FT10" s="139"/>
      <c r="FU10" s="139"/>
      <c r="FV10" s="139"/>
      <c r="FW10" s="139"/>
      <c r="FX10" s="139"/>
      <c r="FY10" s="139"/>
      <c r="FZ10" s="139"/>
      <c r="GA10" s="139"/>
      <c r="GB10" s="139"/>
      <c r="GC10" s="139"/>
      <c r="GD10" s="139"/>
      <c r="GE10" s="139"/>
      <c r="GF10" s="139"/>
      <c r="GG10" s="139"/>
      <c r="GH10" s="139"/>
      <c r="GI10" s="139"/>
      <c r="GJ10" s="139"/>
      <c r="GK10" s="139"/>
      <c r="GL10" s="139"/>
      <c r="GM10" s="139"/>
      <c r="GN10" s="139"/>
      <c r="GO10" s="139"/>
      <c r="GP10" s="139"/>
      <c r="GQ10" s="139"/>
      <c r="GR10" s="139"/>
      <c r="GS10" s="139"/>
      <c r="GT10" s="139"/>
      <c r="GU10" s="139"/>
      <c r="GV10" s="139"/>
      <c r="GW10" s="139"/>
      <c r="GX10" s="139"/>
      <c r="GY10" s="139"/>
      <c r="GZ10" s="139"/>
      <c r="HA10" s="139"/>
      <c r="HB10" s="139"/>
      <c r="HC10" s="139"/>
      <c r="HD10" s="139"/>
      <c r="HE10" s="139"/>
      <c r="HF10" s="139"/>
      <c r="HG10" s="139"/>
      <c r="HH10" s="139"/>
      <c r="HI10" s="139"/>
      <c r="HJ10" s="139"/>
      <c r="HK10" s="139"/>
      <c r="HL10" s="139"/>
      <c r="HM10" s="139"/>
      <c r="HN10" s="139"/>
      <c r="HO10" s="139"/>
      <c r="HP10" s="139"/>
      <c r="HQ10" s="139"/>
      <c r="HR10" s="139"/>
      <c r="HS10" s="139"/>
      <c r="HT10" s="139"/>
      <c r="HU10" s="139"/>
      <c r="HV10" s="139"/>
      <c r="HW10" s="139"/>
      <c r="HX10" s="139"/>
      <c r="HY10" s="139"/>
      <c r="HZ10" s="139"/>
      <c r="IA10" s="139"/>
      <c r="IB10" s="139"/>
      <c r="IC10" s="139"/>
      <c r="ID10" s="139"/>
      <c r="IE10" s="139"/>
      <c r="IF10" s="139"/>
      <c r="IG10" s="139"/>
      <c r="IH10" s="139"/>
      <c r="II10" s="139"/>
      <c r="IJ10" s="139"/>
      <c r="IK10" s="139"/>
      <c r="IL10" s="139"/>
      <c r="IM10" s="139"/>
      <c r="IN10" s="139"/>
      <c r="IO10" s="139"/>
      <c r="IP10" s="139"/>
      <c r="IQ10" s="139"/>
      <c r="IR10" s="139"/>
      <c r="IS10" s="139"/>
      <c r="IT10" s="139"/>
      <c r="IU10" s="139"/>
      <c r="IV10" s="139"/>
      <c r="IW10" s="139"/>
      <c r="IX10" s="139"/>
      <c r="IY10" s="139"/>
      <c r="IZ10" s="139"/>
      <c r="JA10" s="139"/>
      <c r="JB10" s="139"/>
      <c r="JC10" s="139"/>
      <c r="JD10" s="139"/>
      <c r="JE10" s="139"/>
      <c r="JF10" s="139"/>
      <c r="JG10" s="139"/>
      <c r="JH10" s="139"/>
      <c r="JI10" s="139"/>
      <c r="JJ10" s="139"/>
      <c r="JK10" s="139"/>
      <c r="JL10" s="139"/>
      <c r="JM10" s="139"/>
      <c r="JN10" s="139"/>
      <c r="JO10" s="139"/>
      <c r="JP10" s="139"/>
      <c r="JQ10" s="139"/>
      <c r="JR10" s="139"/>
      <c r="JS10" s="139"/>
      <c r="JT10" s="139"/>
      <c r="JU10" s="139"/>
      <c r="JV10" s="139"/>
      <c r="JW10" s="139"/>
      <c r="JX10" s="139"/>
      <c r="JY10" s="139"/>
      <c r="JZ10" s="139"/>
      <c r="KA10" s="139"/>
      <c r="KB10" s="139"/>
      <c r="KC10" s="139"/>
      <c r="KD10" s="139"/>
      <c r="KE10" s="139"/>
      <c r="KF10" s="139"/>
      <c r="KG10" s="139"/>
      <c r="KH10" s="139"/>
      <c r="KI10" s="139"/>
      <c r="KJ10" s="139"/>
      <c r="KK10" s="139"/>
      <c r="KL10" s="139"/>
      <c r="KM10" s="139"/>
      <c r="KN10" s="139"/>
      <c r="KO10" s="139"/>
      <c r="KP10" s="139"/>
      <c r="KQ10" s="139"/>
      <c r="KR10" s="139"/>
      <c r="KS10" s="139"/>
      <c r="KT10" s="139"/>
      <c r="KU10" s="139"/>
      <c r="KV10" s="139"/>
      <c r="KW10" s="139"/>
      <c r="KX10" s="139"/>
      <c r="KY10" s="139"/>
      <c r="KZ10" s="139"/>
      <c r="LA10" s="139"/>
      <c r="LB10" s="139"/>
      <c r="LC10" s="139"/>
      <c r="LD10" s="139"/>
      <c r="LE10" s="139"/>
      <c r="LF10" s="139"/>
      <c r="LG10" s="139"/>
      <c r="LH10" s="139"/>
      <c r="LI10" s="139"/>
      <c r="LJ10" s="139"/>
      <c r="LK10" s="139"/>
      <c r="LL10" s="139"/>
      <c r="LM10" s="139"/>
      <c r="LN10" s="139"/>
      <c r="LO10" s="139"/>
      <c r="LP10" s="139"/>
      <c r="LQ10" s="139"/>
      <c r="LR10" s="139"/>
      <c r="LS10" s="139"/>
      <c r="LT10" s="139"/>
      <c r="LU10" s="139"/>
      <c r="LV10" s="139"/>
      <c r="LW10" s="139"/>
      <c r="LX10" s="139"/>
      <c r="LY10" s="139"/>
      <c r="LZ10" s="139"/>
      <c r="MA10" s="139"/>
      <c r="MB10" s="139"/>
      <c r="MC10" s="139"/>
      <c r="MD10" s="139"/>
      <c r="ME10" s="139"/>
      <c r="MF10" s="139"/>
      <c r="MG10" s="139"/>
      <c r="MH10" s="139"/>
      <c r="MI10" s="139"/>
      <c r="MJ10" s="139"/>
      <c r="MK10" s="139"/>
      <c r="ML10" s="139"/>
      <c r="MM10" s="139"/>
      <c r="MN10" s="139"/>
      <c r="MO10" s="139"/>
      <c r="MP10" s="139"/>
      <c r="MQ10" s="139"/>
      <c r="MR10" s="139"/>
      <c r="MS10" s="139"/>
      <c r="MT10" s="139"/>
      <c r="MU10" s="139"/>
      <c r="MV10" s="139"/>
      <c r="MW10" s="139"/>
      <c r="MX10" s="139"/>
      <c r="MY10" s="139"/>
      <c r="MZ10" s="139"/>
      <c r="NA10" s="139"/>
      <c r="NB10" s="139"/>
      <c r="NC10" s="139"/>
      <c r="ND10" s="139"/>
      <c r="NE10" s="139"/>
      <c r="NF10" s="139"/>
      <c r="NG10" s="139"/>
      <c r="NH10" s="139"/>
      <c r="NI10" s="139"/>
      <c r="NJ10" s="139"/>
      <c r="NK10" s="139"/>
      <c r="NL10" s="139"/>
      <c r="NM10" s="139"/>
      <c r="NN10" s="139"/>
      <c r="NO10" s="139"/>
      <c r="NP10" s="139"/>
      <c r="NQ10" s="139"/>
      <c r="NR10" s="139"/>
      <c r="NS10" s="139"/>
      <c r="NT10" s="139"/>
      <c r="NU10" s="139"/>
      <c r="NV10" s="139"/>
      <c r="NW10" s="139"/>
      <c r="NX10" s="139"/>
      <c r="NY10" s="139"/>
      <c r="NZ10" s="139"/>
      <c r="OA10" s="139"/>
      <c r="OB10" s="139"/>
      <c r="OC10" s="139"/>
      <c r="OD10" s="139"/>
      <c r="OE10" s="139"/>
      <c r="OF10" s="139"/>
      <c r="OG10" s="139"/>
      <c r="OH10" s="139"/>
      <c r="OI10" s="139"/>
      <c r="OJ10" s="139"/>
      <c r="OK10" s="139"/>
      <c r="OL10" s="139"/>
      <c r="OM10" s="139"/>
    </row>
    <row r="11" spans="1:403" s="156" customFormat="1" ht="16.5" customHeight="1" x14ac:dyDescent="0.25">
      <c r="A11" s="146">
        <v>1</v>
      </c>
      <c r="B11" s="147"/>
      <c r="C11" s="148">
        <v>2</v>
      </c>
      <c r="D11" s="149">
        <v>3</v>
      </c>
      <c r="E11" s="150">
        <v>4</v>
      </c>
      <c r="F11" s="150">
        <v>5</v>
      </c>
      <c r="G11" s="150">
        <v>6</v>
      </c>
      <c r="H11" s="150">
        <v>7</v>
      </c>
      <c r="I11" s="150"/>
      <c r="J11" s="150"/>
      <c r="K11" s="150">
        <v>8</v>
      </c>
      <c r="L11" s="150">
        <v>9</v>
      </c>
      <c r="M11" s="150"/>
      <c r="N11" s="150"/>
      <c r="O11" s="150">
        <v>10</v>
      </c>
      <c r="P11" s="151">
        <v>11</v>
      </c>
      <c r="Q11" s="152">
        <v>12</v>
      </c>
      <c r="R11" s="150">
        <v>13</v>
      </c>
      <c r="S11" s="153">
        <v>14</v>
      </c>
      <c r="T11" s="154"/>
      <c r="U11" s="155"/>
      <c r="V11" s="155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  <c r="BI11" s="154"/>
      <c r="BJ11" s="154"/>
      <c r="BK11" s="154"/>
      <c r="BL11" s="154"/>
      <c r="BM11" s="154"/>
      <c r="BN11" s="154"/>
      <c r="BO11" s="154"/>
      <c r="BP11" s="154"/>
      <c r="BQ11" s="154"/>
      <c r="BR11" s="154"/>
      <c r="BS11" s="154"/>
      <c r="BT11" s="154"/>
      <c r="BU11" s="154"/>
      <c r="BV11" s="154"/>
      <c r="BW11" s="154"/>
      <c r="BX11" s="154"/>
      <c r="BY11" s="154"/>
      <c r="BZ11" s="154"/>
      <c r="CA11" s="154"/>
      <c r="CB11" s="154"/>
      <c r="CC11" s="154"/>
      <c r="CD11" s="154"/>
      <c r="CE11" s="154"/>
      <c r="CF11" s="154"/>
      <c r="CG11" s="154"/>
      <c r="CH11" s="154"/>
      <c r="CI11" s="154"/>
      <c r="CJ11" s="154"/>
      <c r="CK11" s="154"/>
      <c r="CL11" s="154"/>
      <c r="CM11" s="154"/>
      <c r="CN11" s="154"/>
      <c r="CO11" s="154"/>
      <c r="CP11" s="154"/>
      <c r="CQ11" s="154"/>
      <c r="CR11" s="154"/>
      <c r="CS11" s="154"/>
      <c r="CT11" s="154"/>
      <c r="CU11" s="154"/>
      <c r="CV11" s="154"/>
      <c r="CW11" s="154"/>
      <c r="CX11" s="154"/>
      <c r="CY11" s="154"/>
      <c r="CZ11" s="154"/>
      <c r="DA11" s="154"/>
      <c r="DB11" s="154"/>
      <c r="DC11" s="154"/>
      <c r="DD11" s="154"/>
      <c r="DE11" s="154"/>
      <c r="DF11" s="154"/>
      <c r="DG11" s="154"/>
      <c r="DH11" s="154"/>
      <c r="DI11" s="154"/>
      <c r="DJ11" s="154"/>
      <c r="DK11" s="154"/>
      <c r="DL11" s="154"/>
      <c r="DM11" s="154"/>
      <c r="DN11" s="154"/>
      <c r="DO11" s="154"/>
      <c r="DP11" s="154"/>
      <c r="DQ11" s="154"/>
      <c r="DR11" s="154"/>
      <c r="DS11" s="154"/>
      <c r="DT11" s="154"/>
      <c r="DU11" s="154"/>
      <c r="DV11" s="154"/>
      <c r="DW11" s="154"/>
      <c r="DX11" s="154"/>
      <c r="DY11" s="154"/>
      <c r="DZ11" s="154"/>
      <c r="EA11" s="154"/>
      <c r="EB11" s="154"/>
      <c r="EC11" s="154"/>
      <c r="ED11" s="154"/>
      <c r="EE11" s="154"/>
      <c r="EF11" s="154"/>
      <c r="EG11" s="154"/>
      <c r="EH11" s="154"/>
      <c r="EI11" s="154"/>
      <c r="EJ11" s="154"/>
      <c r="EK11" s="154"/>
      <c r="EL11" s="154"/>
      <c r="EM11" s="154"/>
      <c r="EN11" s="154"/>
      <c r="EO11" s="154"/>
      <c r="EP11" s="154"/>
      <c r="EQ11" s="154"/>
      <c r="ER11" s="154"/>
      <c r="ES11" s="154"/>
      <c r="ET11" s="154"/>
      <c r="EU11" s="154"/>
      <c r="EV11" s="154"/>
      <c r="EW11" s="154"/>
      <c r="EX11" s="154"/>
      <c r="EY11" s="154"/>
      <c r="EZ11" s="154"/>
      <c r="FA11" s="154"/>
      <c r="FB11" s="154"/>
      <c r="FC11" s="154"/>
      <c r="FD11" s="154"/>
      <c r="FE11" s="154"/>
      <c r="FF11" s="154"/>
      <c r="FG11" s="154"/>
      <c r="FH11" s="154"/>
      <c r="FI11" s="154"/>
      <c r="FJ11" s="154"/>
      <c r="FK11" s="154"/>
      <c r="FL11" s="154"/>
      <c r="FM11" s="154"/>
      <c r="FN11" s="154"/>
      <c r="FO11" s="154"/>
      <c r="FP11" s="154"/>
      <c r="FQ11" s="154"/>
      <c r="FR11" s="154"/>
      <c r="FS11" s="154"/>
      <c r="FT11" s="154"/>
      <c r="FU11" s="154"/>
      <c r="FV11" s="154"/>
      <c r="FW11" s="154"/>
      <c r="FX11" s="154"/>
      <c r="FY11" s="154"/>
      <c r="FZ11" s="154"/>
      <c r="GA11" s="154"/>
      <c r="GB11" s="154"/>
      <c r="GC11" s="154"/>
      <c r="GD11" s="154"/>
      <c r="GE11" s="154"/>
      <c r="GF11" s="154"/>
      <c r="GG11" s="154"/>
      <c r="GH11" s="154"/>
      <c r="GI11" s="154"/>
      <c r="GJ11" s="154"/>
      <c r="GK11" s="154"/>
      <c r="GL11" s="154"/>
      <c r="GM11" s="154"/>
      <c r="GN11" s="154"/>
      <c r="GO11" s="154"/>
      <c r="GP11" s="154"/>
      <c r="GQ11" s="154"/>
      <c r="GR11" s="154"/>
      <c r="GS11" s="154"/>
      <c r="GT11" s="154"/>
      <c r="GU11" s="154"/>
      <c r="GV11" s="154"/>
      <c r="GW11" s="154"/>
      <c r="GX11" s="154"/>
      <c r="GY11" s="154"/>
      <c r="GZ11" s="154"/>
      <c r="HA11" s="154"/>
      <c r="HB11" s="154"/>
      <c r="HC11" s="154"/>
      <c r="HD11" s="154"/>
      <c r="HE11" s="154"/>
      <c r="HF11" s="154"/>
      <c r="HG11" s="154"/>
      <c r="HH11" s="154"/>
      <c r="HI11" s="154"/>
      <c r="HJ11" s="154"/>
      <c r="HK11" s="154"/>
      <c r="HL11" s="154"/>
      <c r="HM11" s="154"/>
      <c r="HN11" s="154"/>
      <c r="HO11" s="154"/>
      <c r="HP11" s="154"/>
      <c r="HQ11" s="154"/>
      <c r="HR11" s="154"/>
      <c r="HS11" s="154"/>
      <c r="HT11" s="154"/>
      <c r="HU11" s="154"/>
      <c r="HV11" s="154"/>
      <c r="HW11" s="154"/>
      <c r="HX11" s="154"/>
      <c r="HY11" s="154"/>
      <c r="HZ11" s="154"/>
      <c r="IA11" s="154"/>
      <c r="IB11" s="154"/>
      <c r="IC11" s="154"/>
      <c r="ID11" s="154"/>
      <c r="IE11" s="154"/>
      <c r="IF11" s="154"/>
      <c r="IG11" s="154"/>
      <c r="IH11" s="154"/>
      <c r="II11" s="154"/>
      <c r="IJ11" s="154"/>
      <c r="IK11" s="154"/>
      <c r="IL11" s="154"/>
      <c r="IM11" s="154"/>
      <c r="IN11" s="154"/>
      <c r="IO11" s="154"/>
      <c r="IP11" s="154"/>
      <c r="IQ11" s="154"/>
      <c r="IR11" s="154"/>
      <c r="IS11" s="154"/>
      <c r="IT11" s="154"/>
      <c r="IU11" s="154"/>
      <c r="IV11" s="154"/>
      <c r="IW11" s="154"/>
      <c r="IX11" s="154"/>
      <c r="IY11" s="154"/>
      <c r="IZ11" s="154"/>
      <c r="JA11" s="154"/>
      <c r="JB11" s="154"/>
      <c r="JC11" s="154"/>
      <c r="JD11" s="154"/>
      <c r="JE11" s="154"/>
      <c r="JF11" s="154"/>
      <c r="JG11" s="154"/>
      <c r="JH11" s="154"/>
      <c r="JI11" s="154"/>
      <c r="JJ11" s="154"/>
      <c r="JK11" s="154"/>
      <c r="JL11" s="154"/>
      <c r="JM11" s="154"/>
      <c r="JN11" s="154"/>
      <c r="JO11" s="154"/>
      <c r="JP11" s="154"/>
      <c r="JQ11" s="154"/>
      <c r="JR11" s="154"/>
      <c r="JS11" s="154"/>
      <c r="JT11" s="154"/>
      <c r="JU11" s="154"/>
      <c r="JV11" s="154"/>
      <c r="JW11" s="154"/>
      <c r="JX11" s="154"/>
      <c r="JY11" s="154"/>
      <c r="JZ11" s="154"/>
      <c r="KA11" s="154"/>
      <c r="KB11" s="154"/>
      <c r="KC11" s="154"/>
      <c r="KD11" s="154"/>
      <c r="KE11" s="154"/>
      <c r="KF11" s="154"/>
      <c r="KG11" s="154"/>
      <c r="KH11" s="154"/>
      <c r="KI11" s="154"/>
      <c r="KJ11" s="154"/>
      <c r="KK11" s="154"/>
      <c r="KL11" s="154"/>
      <c r="KM11" s="154"/>
      <c r="KN11" s="154"/>
      <c r="KO11" s="154"/>
      <c r="KP11" s="154"/>
      <c r="KQ11" s="154"/>
      <c r="KR11" s="154"/>
      <c r="KS11" s="154"/>
      <c r="KT11" s="154"/>
      <c r="KU11" s="154"/>
      <c r="KV11" s="154"/>
      <c r="KW11" s="154"/>
      <c r="KX11" s="154"/>
      <c r="KY11" s="154"/>
      <c r="KZ11" s="154"/>
      <c r="LA11" s="154"/>
      <c r="LB11" s="154"/>
      <c r="LC11" s="154"/>
      <c r="LD11" s="154"/>
      <c r="LE11" s="154"/>
      <c r="LF11" s="154"/>
      <c r="LG11" s="154"/>
      <c r="LH11" s="154"/>
      <c r="LI11" s="154"/>
      <c r="LJ11" s="154"/>
      <c r="LK11" s="154"/>
      <c r="LL11" s="154"/>
      <c r="LM11" s="154"/>
      <c r="LN11" s="154"/>
      <c r="LO11" s="154"/>
      <c r="LP11" s="154"/>
      <c r="LQ11" s="154"/>
      <c r="LR11" s="154"/>
      <c r="LS11" s="154"/>
      <c r="LT11" s="154"/>
      <c r="LU11" s="154"/>
      <c r="LV11" s="154"/>
      <c r="LW11" s="154"/>
      <c r="LX11" s="154"/>
      <c r="LY11" s="154"/>
      <c r="LZ11" s="154"/>
      <c r="MA11" s="154"/>
      <c r="MB11" s="154"/>
      <c r="MC11" s="154"/>
      <c r="MD11" s="154"/>
      <c r="ME11" s="154"/>
      <c r="MF11" s="154"/>
      <c r="MG11" s="154"/>
      <c r="MH11" s="154"/>
      <c r="MI11" s="154"/>
      <c r="MJ11" s="154"/>
      <c r="MK11" s="154"/>
      <c r="ML11" s="154"/>
      <c r="MM11" s="154"/>
      <c r="MN11" s="154"/>
      <c r="MO11" s="154"/>
      <c r="MP11" s="154"/>
      <c r="MQ11" s="154"/>
      <c r="MR11" s="154"/>
      <c r="MS11" s="154"/>
      <c r="MT11" s="154"/>
      <c r="MU11" s="154"/>
      <c r="MV11" s="154"/>
      <c r="MW11" s="154"/>
      <c r="MX11" s="154"/>
      <c r="MY11" s="154"/>
      <c r="MZ11" s="154"/>
      <c r="NA11" s="154"/>
      <c r="NB11" s="154"/>
      <c r="NC11" s="154"/>
      <c r="ND11" s="154"/>
      <c r="NE11" s="154"/>
      <c r="NF11" s="154"/>
      <c r="NG11" s="154"/>
      <c r="NH11" s="154"/>
      <c r="NI11" s="154"/>
      <c r="NJ11" s="154"/>
      <c r="NK11" s="154"/>
      <c r="NL11" s="154"/>
      <c r="NM11" s="154"/>
      <c r="NN11" s="154"/>
      <c r="NO11" s="154"/>
      <c r="NP11" s="154"/>
      <c r="NQ11" s="154"/>
      <c r="NR11" s="154"/>
      <c r="NS11" s="154"/>
      <c r="NT11" s="154"/>
      <c r="NU11" s="154"/>
      <c r="NV11" s="154"/>
      <c r="NW11" s="154"/>
      <c r="NX11" s="154"/>
      <c r="NY11" s="154"/>
      <c r="NZ11" s="154"/>
      <c r="OA11" s="154"/>
      <c r="OB11" s="154"/>
      <c r="OC11" s="154"/>
      <c r="OD11" s="154"/>
      <c r="OE11" s="154"/>
      <c r="OF11" s="154"/>
      <c r="OG11" s="154"/>
      <c r="OH11" s="154"/>
      <c r="OI11" s="154"/>
      <c r="OJ11" s="154"/>
      <c r="OK11" s="154"/>
      <c r="OL11" s="154"/>
      <c r="OM11" s="154"/>
    </row>
    <row r="12" spans="1:403" ht="24" customHeight="1" x14ac:dyDescent="0.3">
      <c r="A12" s="157">
        <v>1</v>
      </c>
      <c r="B12" s="158">
        <v>270019</v>
      </c>
      <c r="C12" s="159" t="s">
        <v>100</v>
      </c>
      <c r="D12" s="160">
        <v>0.14384295062462821</v>
      </c>
      <c r="E12" s="161">
        <v>25</v>
      </c>
      <c r="F12" s="160">
        <v>0.27129684711481261</v>
      </c>
      <c r="G12" s="160">
        <v>0.34099999999999997</v>
      </c>
      <c r="H12" s="161">
        <v>25</v>
      </c>
      <c r="I12" s="162"/>
      <c r="J12" s="163"/>
      <c r="K12" s="164">
        <v>101.63812360387192</v>
      </c>
      <c r="L12" s="161">
        <v>25</v>
      </c>
      <c r="M12" s="165"/>
      <c r="N12" s="165"/>
      <c r="O12" s="164">
        <v>102.97680714597111</v>
      </c>
      <c r="P12" s="166">
        <v>25</v>
      </c>
      <c r="Q12" s="167">
        <v>100</v>
      </c>
      <c r="R12" s="168">
        <v>778.82</v>
      </c>
      <c r="S12" s="169">
        <v>778.82</v>
      </c>
      <c r="T12" s="170"/>
      <c r="U12" s="132"/>
      <c r="V12" s="17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131"/>
      <c r="AR12" s="131"/>
      <c r="AS12" s="131"/>
      <c r="AT12" s="131"/>
      <c r="AU12" s="131"/>
      <c r="AV12" s="131"/>
      <c r="AW12" s="131"/>
      <c r="AX12" s="131"/>
      <c r="AY12" s="131"/>
      <c r="AZ12" s="131"/>
      <c r="BA12" s="131"/>
      <c r="BB12" s="131"/>
      <c r="BC12" s="131"/>
      <c r="BD12" s="131"/>
      <c r="BE12" s="131"/>
      <c r="BF12" s="131"/>
      <c r="BG12" s="131"/>
      <c r="BH12" s="131"/>
      <c r="BI12" s="131"/>
      <c r="BJ12" s="131"/>
      <c r="BK12" s="131"/>
      <c r="BL12" s="131"/>
      <c r="BM12" s="131"/>
      <c r="BN12" s="131"/>
      <c r="BO12" s="131"/>
      <c r="BP12" s="131"/>
      <c r="BQ12" s="131"/>
      <c r="BR12" s="131"/>
      <c r="BS12" s="131"/>
      <c r="BT12" s="131"/>
      <c r="BU12" s="131"/>
      <c r="BV12" s="131"/>
      <c r="BW12" s="131"/>
      <c r="BX12" s="131"/>
      <c r="BY12" s="131"/>
      <c r="BZ12" s="131"/>
      <c r="CA12" s="131"/>
      <c r="CB12" s="131"/>
      <c r="CC12" s="131"/>
      <c r="CD12" s="131"/>
      <c r="CE12" s="131"/>
      <c r="CF12" s="131"/>
      <c r="CG12" s="131"/>
      <c r="CH12" s="131"/>
      <c r="CI12" s="131"/>
      <c r="CJ12" s="131"/>
      <c r="CK12" s="131"/>
      <c r="CL12" s="131"/>
      <c r="CM12" s="131"/>
      <c r="CN12" s="131"/>
      <c r="CO12" s="131"/>
      <c r="CP12" s="131"/>
      <c r="CQ12" s="131"/>
      <c r="CR12" s="131"/>
      <c r="CS12" s="131"/>
      <c r="CT12" s="131"/>
      <c r="CU12" s="131"/>
      <c r="CV12" s="131"/>
      <c r="CW12" s="131"/>
      <c r="CX12" s="131"/>
      <c r="CY12" s="131"/>
      <c r="CZ12" s="131"/>
      <c r="DA12" s="131"/>
      <c r="DB12" s="131"/>
      <c r="DC12" s="131"/>
      <c r="DD12" s="131"/>
      <c r="DE12" s="131"/>
      <c r="DF12" s="131"/>
      <c r="DG12" s="131"/>
      <c r="DH12" s="131"/>
      <c r="DI12" s="131"/>
      <c r="DJ12" s="131"/>
      <c r="DK12" s="131"/>
      <c r="DL12" s="131"/>
      <c r="DM12" s="131"/>
      <c r="DN12" s="131"/>
      <c r="DO12" s="131"/>
      <c r="DP12" s="131"/>
      <c r="DQ12" s="131"/>
      <c r="DR12" s="131"/>
      <c r="DS12" s="131"/>
      <c r="DT12" s="131"/>
      <c r="DU12" s="131"/>
      <c r="DV12" s="131"/>
      <c r="DW12" s="131"/>
      <c r="DX12" s="131"/>
      <c r="DY12" s="131"/>
      <c r="DZ12" s="131"/>
      <c r="EA12" s="131"/>
      <c r="EB12" s="131"/>
      <c r="EC12" s="131"/>
      <c r="ED12" s="131"/>
      <c r="EE12" s="131"/>
      <c r="EF12" s="131"/>
      <c r="EG12" s="131"/>
      <c r="EH12" s="131"/>
      <c r="EI12" s="131"/>
      <c r="EJ12" s="131"/>
      <c r="EK12" s="131"/>
      <c r="EL12" s="131"/>
      <c r="EM12" s="131"/>
      <c r="EN12" s="131"/>
      <c r="EO12" s="131"/>
      <c r="EP12" s="131"/>
      <c r="EQ12" s="131"/>
      <c r="ER12" s="131"/>
      <c r="ES12" s="131"/>
      <c r="ET12" s="131"/>
      <c r="EU12" s="131"/>
      <c r="EV12" s="131"/>
      <c r="EW12" s="131"/>
      <c r="EX12" s="131"/>
      <c r="EY12" s="131"/>
      <c r="EZ12" s="131"/>
      <c r="FA12" s="131"/>
      <c r="FB12" s="131"/>
      <c r="FC12" s="131"/>
      <c r="FD12" s="131"/>
      <c r="FE12" s="131"/>
      <c r="FF12" s="131"/>
      <c r="FG12" s="131"/>
      <c r="FH12" s="131"/>
      <c r="FI12" s="131"/>
      <c r="FJ12" s="131"/>
      <c r="FK12" s="131"/>
      <c r="FL12" s="131"/>
      <c r="FM12" s="131"/>
      <c r="FN12" s="131"/>
      <c r="FO12" s="131"/>
      <c r="FP12" s="131"/>
      <c r="FQ12" s="131"/>
      <c r="FR12" s="131"/>
      <c r="FS12" s="131"/>
      <c r="FT12" s="131"/>
      <c r="FU12" s="131"/>
      <c r="FV12" s="131"/>
      <c r="FW12" s="131"/>
      <c r="FX12" s="131"/>
      <c r="FY12" s="131"/>
      <c r="FZ12" s="131"/>
      <c r="GA12" s="131"/>
      <c r="GB12" s="131"/>
      <c r="GC12" s="131"/>
      <c r="GD12" s="131"/>
      <c r="GE12" s="131"/>
      <c r="GF12" s="131"/>
      <c r="GG12" s="131"/>
      <c r="GH12" s="131"/>
      <c r="GI12" s="131"/>
      <c r="GJ12" s="131"/>
      <c r="GK12" s="131"/>
      <c r="GL12" s="131"/>
      <c r="GM12" s="131"/>
      <c r="GN12" s="131"/>
      <c r="GO12" s="131"/>
      <c r="GP12" s="131"/>
      <c r="GQ12" s="131"/>
      <c r="GR12" s="131"/>
      <c r="GS12" s="131"/>
      <c r="GT12" s="131"/>
      <c r="GU12" s="131"/>
      <c r="GV12" s="131"/>
      <c r="GW12" s="131"/>
      <c r="GX12" s="131"/>
      <c r="GY12" s="131"/>
      <c r="GZ12" s="131"/>
      <c r="HA12" s="131"/>
      <c r="HB12" s="131"/>
      <c r="HC12" s="131"/>
      <c r="HD12" s="131"/>
      <c r="HE12" s="131"/>
      <c r="HF12" s="131"/>
      <c r="HG12" s="131"/>
      <c r="HH12" s="131"/>
      <c r="HI12" s="131"/>
      <c r="HJ12" s="131"/>
      <c r="HK12" s="131"/>
      <c r="HL12" s="131"/>
      <c r="HM12" s="131"/>
      <c r="HN12" s="131"/>
      <c r="HO12" s="131"/>
      <c r="HP12" s="131"/>
      <c r="HQ12" s="131"/>
      <c r="HR12" s="131"/>
      <c r="HS12" s="131"/>
      <c r="HT12" s="131"/>
      <c r="HU12" s="131"/>
      <c r="HV12" s="131"/>
      <c r="HW12" s="131"/>
      <c r="HX12" s="131"/>
      <c r="HY12" s="131"/>
      <c r="HZ12" s="131"/>
      <c r="IA12" s="131"/>
      <c r="IB12" s="131"/>
      <c r="IC12" s="131"/>
      <c r="ID12" s="131"/>
      <c r="IE12" s="131"/>
      <c r="IF12" s="131"/>
      <c r="IG12" s="131"/>
      <c r="IH12" s="131"/>
      <c r="II12" s="131"/>
      <c r="IJ12" s="131"/>
      <c r="IK12" s="131"/>
      <c r="IL12" s="131"/>
      <c r="IM12" s="131"/>
      <c r="IN12" s="131"/>
      <c r="IO12" s="131"/>
      <c r="IP12" s="131"/>
      <c r="IQ12" s="131"/>
      <c r="IR12" s="131"/>
      <c r="IS12" s="131"/>
      <c r="IT12" s="131"/>
      <c r="IU12" s="131"/>
      <c r="IV12" s="131"/>
      <c r="IW12" s="131"/>
      <c r="IX12" s="131"/>
      <c r="IY12" s="131"/>
      <c r="IZ12" s="131"/>
      <c r="JA12" s="131"/>
      <c r="JB12" s="131"/>
      <c r="JC12" s="131"/>
      <c r="JD12" s="131"/>
      <c r="JE12" s="131"/>
      <c r="JF12" s="131"/>
      <c r="JG12" s="131"/>
      <c r="JH12" s="131"/>
      <c r="JI12" s="131"/>
      <c r="JJ12" s="131"/>
      <c r="JK12" s="131"/>
      <c r="JL12" s="131"/>
      <c r="JM12" s="131"/>
      <c r="JN12" s="131"/>
      <c r="JO12" s="131"/>
      <c r="JP12" s="131"/>
      <c r="JQ12" s="131"/>
      <c r="JR12" s="131"/>
      <c r="JS12" s="131"/>
      <c r="JT12" s="131"/>
      <c r="JU12" s="131"/>
      <c r="JV12" s="131"/>
      <c r="JW12" s="131"/>
      <c r="JX12" s="131"/>
      <c r="JY12" s="131"/>
      <c r="JZ12" s="131"/>
      <c r="KA12" s="131"/>
      <c r="KB12" s="131"/>
      <c r="KC12" s="131"/>
      <c r="KD12" s="131"/>
      <c r="KE12" s="131"/>
      <c r="KF12" s="131"/>
      <c r="KG12" s="131"/>
      <c r="KH12" s="131"/>
      <c r="KI12" s="131"/>
      <c r="KJ12" s="131"/>
      <c r="KK12" s="131"/>
      <c r="KL12" s="131"/>
      <c r="KM12" s="131"/>
      <c r="KN12" s="131"/>
      <c r="KO12" s="131"/>
      <c r="KP12" s="131"/>
      <c r="KQ12" s="131"/>
      <c r="KR12" s="131"/>
      <c r="KS12" s="131"/>
      <c r="KT12" s="131"/>
      <c r="KU12" s="131"/>
      <c r="KV12" s="131"/>
      <c r="KW12" s="131"/>
      <c r="KX12" s="131"/>
      <c r="KY12" s="131"/>
      <c r="KZ12" s="131"/>
      <c r="LA12" s="131"/>
      <c r="LB12" s="131"/>
      <c r="LC12" s="131"/>
      <c r="LD12" s="131"/>
      <c r="LE12" s="131"/>
      <c r="LF12" s="131"/>
      <c r="LG12" s="131"/>
      <c r="LH12" s="131"/>
      <c r="LI12" s="131"/>
      <c r="LJ12" s="131"/>
      <c r="LK12" s="131"/>
      <c r="LL12" s="131"/>
      <c r="LM12" s="131"/>
      <c r="LN12" s="131"/>
      <c r="LO12" s="131"/>
      <c r="LP12" s="131"/>
      <c r="LQ12" s="131"/>
      <c r="LR12" s="131"/>
      <c r="LS12" s="131"/>
      <c r="LT12" s="131"/>
      <c r="LU12" s="131"/>
      <c r="LV12" s="131"/>
      <c r="LW12" s="131"/>
      <c r="LX12" s="131"/>
      <c r="LY12" s="131"/>
      <c r="LZ12" s="131"/>
      <c r="MA12" s="131"/>
      <c r="MB12" s="131"/>
      <c r="MC12" s="131"/>
      <c r="MD12" s="131"/>
      <c r="ME12" s="131"/>
      <c r="MF12" s="131"/>
      <c r="MG12" s="131"/>
      <c r="MH12" s="131"/>
      <c r="MI12" s="131"/>
      <c r="MJ12" s="131"/>
      <c r="MK12" s="131"/>
      <c r="ML12" s="131"/>
      <c r="MM12" s="131"/>
      <c r="MN12" s="131"/>
      <c r="MO12" s="131"/>
      <c r="MP12" s="131"/>
      <c r="MQ12" s="131"/>
      <c r="MR12" s="131"/>
      <c r="MS12" s="131"/>
      <c r="MT12" s="131"/>
      <c r="MU12" s="131"/>
      <c r="MV12" s="131"/>
      <c r="MW12" s="131"/>
      <c r="MX12" s="131"/>
      <c r="MY12" s="131"/>
      <c r="MZ12" s="131"/>
      <c r="NA12" s="131"/>
      <c r="NB12" s="131"/>
      <c r="NC12" s="131"/>
      <c r="ND12" s="131"/>
      <c r="NE12" s="131"/>
      <c r="NF12" s="131"/>
      <c r="NG12" s="131"/>
      <c r="NH12" s="131"/>
      <c r="NI12" s="131"/>
      <c r="NJ12" s="131"/>
      <c r="NK12" s="131"/>
      <c r="NL12" s="131"/>
      <c r="NM12" s="131"/>
      <c r="NN12" s="131"/>
      <c r="NO12" s="131"/>
      <c r="NP12" s="131"/>
      <c r="NQ12" s="131"/>
      <c r="NR12" s="131"/>
      <c r="NS12" s="131"/>
      <c r="NT12" s="131"/>
      <c r="NU12" s="131"/>
      <c r="NV12" s="131"/>
      <c r="NW12" s="131"/>
      <c r="NX12" s="131"/>
      <c r="NY12" s="131"/>
      <c r="NZ12" s="131"/>
      <c r="OA12" s="131"/>
      <c r="OB12" s="131"/>
      <c r="OC12" s="131"/>
      <c r="OD12" s="131"/>
      <c r="OE12" s="131"/>
      <c r="OF12" s="131"/>
      <c r="OG12" s="131"/>
      <c r="OH12" s="131"/>
      <c r="OI12" s="131"/>
      <c r="OJ12" s="131"/>
      <c r="OK12" s="131"/>
      <c r="OL12" s="131"/>
      <c r="OM12" s="131"/>
    </row>
    <row r="13" spans="1:403" ht="22.5" customHeight="1" x14ac:dyDescent="0.3">
      <c r="A13" s="172">
        <v>2</v>
      </c>
      <c r="B13" s="158">
        <v>270020</v>
      </c>
      <c r="C13" s="159" t="s">
        <v>101</v>
      </c>
      <c r="D13" s="160">
        <v>0.14515071224323828</v>
      </c>
      <c r="E13" s="161">
        <v>25</v>
      </c>
      <c r="F13" s="160">
        <v>0.29727957186704795</v>
      </c>
      <c r="G13" s="160">
        <v>0.34099999999999997</v>
      </c>
      <c r="H13" s="161">
        <v>25</v>
      </c>
      <c r="I13" s="162"/>
      <c r="J13" s="163"/>
      <c r="K13" s="164">
        <v>108.66106937693327</v>
      </c>
      <c r="L13" s="161">
        <v>25</v>
      </c>
      <c r="M13" s="165"/>
      <c r="N13" s="165"/>
      <c r="O13" s="164">
        <v>106.24292835456772</v>
      </c>
      <c r="P13" s="166">
        <v>25</v>
      </c>
      <c r="Q13" s="167">
        <v>100</v>
      </c>
      <c r="R13" s="168">
        <v>449.17</v>
      </c>
      <c r="S13" s="169">
        <v>449.17</v>
      </c>
      <c r="T13" s="170"/>
      <c r="U13" s="132"/>
      <c r="V13" s="17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131"/>
      <c r="BI13" s="131"/>
      <c r="BJ13" s="131"/>
      <c r="BK13" s="131"/>
      <c r="BL13" s="131"/>
      <c r="BM13" s="131"/>
      <c r="BN13" s="131"/>
      <c r="BO13" s="131"/>
      <c r="BP13" s="131"/>
      <c r="BQ13" s="131"/>
      <c r="BR13" s="131"/>
      <c r="BS13" s="131"/>
      <c r="BT13" s="131"/>
      <c r="BU13" s="131"/>
      <c r="BV13" s="131"/>
      <c r="BW13" s="131"/>
      <c r="BX13" s="131"/>
      <c r="BY13" s="131"/>
      <c r="BZ13" s="131"/>
      <c r="CA13" s="131"/>
      <c r="CB13" s="131"/>
      <c r="CC13" s="131"/>
      <c r="CD13" s="131"/>
      <c r="CE13" s="131"/>
      <c r="CF13" s="131"/>
      <c r="CG13" s="131"/>
      <c r="CH13" s="131"/>
      <c r="CI13" s="131"/>
      <c r="CJ13" s="131"/>
      <c r="CK13" s="131"/>
      <c r="CL13" s="131"/>
      <c r="CM13" s="131"/>
      <c r="CN13" s="131"/>
      <c r="CO13" s="131"/>
      <c r="CP13" s="131"/>
      <c r="CQ13" s="131"/>
      <c r="CR13" s="131"/>
      <c r="CS13" s="131"/>
      <c r="CT13" s="131"/>
      <c r="CU13" s="131"/>
      <c r="CV13" s="131"/>
      <c r="CW13" s="131"/>
      <c r="CX13" s="131"/>
      <c r="CY13" s="131"/>
      <c r="CZ13" s="131"/>
      <c r="DA13" s="131"/>
      <c r="DB13" s="131"/>
      <c r="DC13" s="131"/>
      <c r="DD13" s="131"/>
      <c r="DE13" s="131"/>
      <c r="DF13" s="131"/>
      <c r="DG13" s="131"/>
      <c r="DH13" s="131"/>
      <c r="DI13" s="131"/>
      <c r="DJ13" s="131"/>
      <c r="DK13" s="131"/>
      <c r="DL13" s="131"/>
      <c r="DM13" s="131"/>
      <c r="DN13" s="131"/>
      <c r="DO13" s="131"/>
      <c r="DP13" s="131"/>
      <c r="DQ13" s="131"/>
      <c r="DR13" s="131"/>
      <c r="DS13" s="131"/>
      <c r="DT13" s="131"/>
      <c r="DU13" s="131"/>
      <c r="DV13" s="131"/>
      <c r="DW13" s="131"/>
      <c r="DX13" s="131"/>
      <c r="DY13" s="131"/>
      <c r="DZ13" s="131"/>
      <c r="EA13" s="131"/>
      <c r="EB13" s="131"/>
      <c r="EC13" s="131"/>
      <c r="ED13" s="131"/>
      <c r="EE13" s="131"/>
      <c r="EF13" s="131"/>
      <c r="EG13" s="131"/>
      <c r="EH13" s="131"/>
      <c r="EI13" s="131"/>
      <c r="EJ13" s="131"/>
      <c r="EK13" s="131"/>
      <c r="EL13" s="131"/>
      <c r="EM13" s="131"/>
      <c r="EN13" s="131"/>
      <c r="EO13" s="131"/>
      <c r="EP13" s="131"/>
      <c r="EQ13" s="131"/>
      <c r="ER13" s="131"/>
      <c r="ES13" s="131"/>
      <c r="ET13" s="131"/>
      <c r="EU13" s="131"/>
      <c r="EV13" s="131"/>
      <c r="EW13" s="131"/>
      <c r="EX13" s="131"/>
      <c r="EY13" s="131"/>
      <c r="EZ13" s="131"/>
      <c r="FA13" s="131"/>
      <c r="FB13" s="131"/>
      <c r="FC13" s="131"/>
      <c r="FD13" s="131"/>
      <c r="FE13" s="131"/>
      <c r="FF13" s="131"/>
      <c r="FG13" s="131"/>
      <c r="FH13" s="131"/>
      <c r="FI13" s="131"/>
      <c r="FJ13" s="131"/>
      <c r="FK13" s="131"/>
      <c r="FL13" s="131"/>
      <c r="FM13" s="131"/>
      <c r="FN13" s="131"/>
      <c r="FO13" s="131"/>
      <c r="FP13" s="131"/>
      <c r="FQ13" s="131"/>
      <c r="FR13" s="131"/>
      <c r="FS13" s="131"/>
      <c r="FT13" s="131"/>
      <c r="FU13" s="131"/>
      <c r="FV13" s="131"/>
      <c r="FW13" s="131"/>
      <c r="FX13" s="131"/>
      <c r="FY13" s="131"/>
      <c r="FZ13" s="131"/>
      <c r="GA13" s="131"/>
      <c r="GB13" s="131"/>
      <c r="GC13" s="131"/>
      <c r="GD13" s="131"/>
      <c r="GE13" s="131"/>
      <c r="GF13" s="131"/>
      <c r="GG13" s="131"/>
      <c r="GH13" s="131"/>
      <c r="GI13" s="131"/>
      <c r="GJ13" s="131"/>
      <c r="GK13" s="131"/>
      <c r="GL13" s="131"/>
      <c r="GM13" s="131"/>
      <c r="GN13" s="131"/>
      <c r="GO13" s="131"/>
      <c r="GP13" s="131"/>
      <c r="GQ13" s="131"/>
      <c r="GR13" s="131"/>
      <c r="GS13" s="131"/>
      <c r="GT13" s="131"/>
      <c r="GU13" s="131"/>
      <c r="GV13" s="131"/>
      <c r="GW13" s="131"/>
      <c r="GX13" s="131"/>
      <c r="GY13" s="131"/>
      <c r="GZ13" s="131"/>
      <c r="HA13" s="131"/>
      <c r="HB13" s="131"/>
      <c r="HC13" s="131"/>
      <c r="HD13" s="131"/>
      <c r="HE13" s="131"/>
      <c r="HF13" s="131"/>
      <c r="HG13" s="131"/>
      <c r="HH13" s="131"/>
      <c r="HI13" s="131"/>
      <c r="HJ13" s="131"/>
      <c r="HK13" s="131"/>
      <c r="HL13" s="131"/>
      <c r="HM13" s="131"/>
      <c r="HN13" s="131"/>
      <c r="HO13" s="131"/>
      <c r="HP13" s="131"/>
      <c r="HQ13" s="131"/>
      <c r="HR13" s="131"/>
      <c r="HS13" s="131"/>
      <c r="HT13" s="131"/>
      <c r="HU13" s="131"/>
      <c r="HV13" s="131"/>
      <c r="HW13" s="131"/>
      <c r="HX13" s="131"/>
      <c r="HY13" s="131"/>
      <c r="HZ13" s="131"/>
      <c r="IA13" s="131"/>
      <c r="IB13" s="131"/>
      <c r="IC13" s="131"/>
      <c r="ID13" s="131"/>
      <c r="IE13" s="131"/>
      <c r="IF13" s="131"/>
      <c r="IG13" s="131"/>
      <c r="IH13" s="131"/>
      <c r="II13" s="131"/>
      <c r="IJ13" s="131"/>
      <c r="IK13" s="131"/>
      <c r="IL13" s="131"/>
      <c r="IM13" s="131"/>
      <c r="IN13" s="131"/>
      <c r="IO13" s="131"/>
      <c r="IP13" s="131"/>
      <c r="IQ13" s="131"/>
      <c r="IR13" s="131"/>
      <c r="IS13" s="131"/>
      <c r="IT13" s="131"/>
      <c r="IU13" s="131"/>
      <c r="IV13" s="131"/>
      <c r="IW13" s="131"/>
      <c r="IX13" s="131"/>
      <c r="IY13" s="131"/>
      <c r="IZ13" s="131"/>
      <c r="JA13" s="131"/>
      <c r="JB13" s="131"/>
      <c r="JC13" s="131"/>
      <c r="JD13" s="131"/>
      <c r="JE13" s="131"/>
      <c r="JF13" s="131"/>
      <c r="JG13" s="131"/>
      <c r="JH13" s="131"/>
      <c r="JI13" s="131"/>
      <c r="JJ13" s="131"/>
      <c r="JK13" s="131"/>
      <c r="JL13" s="131"/>
      <c r="JM13" s="131"/>
      <c r="JN13" s="131"/>
      <c r="JO13" s="131"/>
      <c r="JP13" s="131"/>
      <c r="JQ13" s="131"/>
      <c r="JR13" s="131"/>
      <c r="JS13" s="131"/>
      <c r="JT13" s="131"/>
      <c r="JU13" s="131"/>
      <c r="JV13" s="131"/>
      <c r="JW13" s="131"/>
      <c r="JX13" s="131"/>
      <c r="JY13" s="131"/>
      <c r="JZ13" s="131"/>
      <c r="KA13" s="131"/>
      <c r="KB13" s="131"/>
      <c r="KC13" s="131"/>
      <c r="KD13" s="131"/>
      <c r="KE13" s="131"/>
      <c r="KF13" s="131"/>
      <c r="KG13" s="131"/>
      <c r="KH13" s="131"/>
      <c r="KI13" s="131"/>
      <c r="KJ13" s="131"/>
      <c r="KK13" s="131"/>
      <c r="KL13" s="131"/>
      <c r="KM13" s="131"/>
      <c r="KN13" s="131"/>
      <c r="KO13" s="131"/>
      <c r="KP13" s="131"/>
      <c r="KQ13" s="131"/>
      <c r="KR13" s="131"/>
      <c r="KS13" s="131"/>
      <c r="KT13" s="131"/>
      <c r="KU13" s="131"/>
      <c r="KV13" s="131"/>
      <c r="KW13" s="131"/>
      <c r="KX13" s="131"/>
      <c r="KY13" s="131"/>
      <c r="KZ13" s="131"/>
      <c r="LA13" s="131"/>
      <c r="LB13" s="131"/>
      <c r="LC13" s="131"/>
      <c r="LD13" s="131"/>
      <c r="LE13" s="131"/>
      <c r="LF13" s="131"/>
      <c r="LG13" s="131"/>
      <c r="LH13" s="131"/>
      <c r="LI13" s="131"/>
      <c r="LJ13" s="131"/>
      <c r="LK13" s="131"/>
      <c r="LL13" s="131"/>
      <c r="LM13" s="131"/>
      <c r="LN13" s="131"/>
      <c r="LO13" s="131"/>
      <c r="LP13" s="131"/>
      <c r="LQ13" s="131"/>
      <c r="LR13" s="131"/>
      <c r="LS13" s="131"/>
      <c r="LT13" s="131"/>
      <c r="LU13" s="131"/>
      <c r="LV13" s="131"/>
      <c r="LW13" s="131"/>
      <c r="LX13" s="131"/>
      <c r="LY13" s="131"/>
      <c r="LZ13" s="131"/>
      <c r="MA13" s="131"/>
      <c r="MB13" s="131"/>
      <c r="MC13" s="131"/>
      <c r="MD13" s="131"/>
      <c r="ME13" s="131"/>
      <c r="MF13" s="131"/>
      <c r="MG13" s="131"/>
      <c r="MH13" s="131"/>
      <c r="MI13" s="131"/>
      <c r="MJ13" s="131"/>
      <c r="MK13" s="131"/>
      <c r="ML13" s="131"/>
      <c r="MM13" s="131"/>
      <c r="MN13" s="131"/>
      <c r="MO13" s="131"/>
      <c r="MP13" s="131"/>
      <c r="MQ13" s="131"/>
      <c r="MR13" s="131"/>
      <c r="MS13" s="131"/>
      <c r="MT13" s="131"/>
      <c r="MU13" s="131"/>
      <c r="MV13" s="131"/>
      <c r="MW13" s="131"/>
      <c r="MX13" s="131"/>
      <c r="MY13" s="131"/>
      <c r="MZ13" s="131"/>
      <c r="NA13" s="131"/>
      <c r="NB13" s="131"/>
      <c r="NC13" s="131"/>
      <c r="ND13" s="131"/>
      <c r="NE13" s="131"/>
      <c r="NF13" s="131"/>
      <c r="NG13" s="131"/>
      <c r="NH13" s="131"/>
      <c r="NI13" s="131"/>
      <c r="NJ13" s="131"/>
      <c r="NK13" s="131"/>
      <c r="NL13" s="131"/>
      <c r="NM13" s="131"/>
      <c r="NN13" s="131"/>
      <c r="NO13" s="131"/>
      <c r="NP13" s="131"/>
      <c r="NQ13" s="131"/>
      <c r="NR13" s="131"/>
      <c r="NS13" s="131"/>
      <c r="NT13" s="131"/>
      <c r="NU13" s="131"/>
      <c r="NV13" s="131"/>
      <c r="NW13" s="131"/>
      <c r="NX13" s="131"/>
      <c r="NY13" s="131"/>
      <c r="NZ13" s="131"/>
      <c r="OA13" s="131"/>
      <c r="OB13" s="131"/>
      <c r="OC13" s="131"/>
      <c r="OD13" s="131"/>
      <c r="OE13" s="131"/>
      <c r="OF13" s="131"/>
      <c r="OG13" s="131"/>
      <c r="OH13" s="131"/>
      <c r="OI13" s="131"/>
      <c r="OJ13" s="131"/>
      <c r="OK13" s="131"/>
      <c r="OL13" s="131"/>
      <c r="OM13" s="131"/>
    </row>
    <row r="14" spans="1:403" ht="22.5" customHeight="1" x14ac:dyDescent="0.3">
      <c r="A14" s="172">
        <v>3</v>
      </c>
      <c r="B14" s="158">
        <v>270021</v>
      </c>
      <c r="C14" s="159" t="s">
        <v>102</v>
      </c>
      <c r="D14" s="160">
        <v>0.14665847345585908</v>
      </c>
      <c r="E14" s="161">
        <v>25</v>
      </c>
      <c r="F14" s="160">
        <v>0.2648641602889969</v>
      </c>
      <c r="G14" s="160">
        <v>0.34099999999999997</v>
      </c>
      <c r="H14" s="161">
        <v>25</v>
      </c>
      <c r="I14" s="162"/>
      <c r="J14" s="173"/>
      <c r="K14" s="164">
        <v>106.96202531645569</v>
      </c>
      <c r="L14" s="161">
        <v>25</v>
      </c>
      <c r="M14" s="165"/>
      <c r="N14" s="165"/>
      <c r="O14" s="164">
        <v>112.55929460847697</v>
      </c>
      <c r="P14" s="166">
        <v>25</v>
      </c>
      <c r="Q14" s="167">
        <v>100</v>
      </c>
      <c r="R14" s="168">
        <v>680.1</v>
      </c>
      <c r="S14" s="169">
        <v>680.1</v>
      </c>
      <c r="T14" s="170"/>
      <c r="U14" s="132"/>
      <c r="V14" s="17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1"/>
      <c r="BC14" s="131"/>
      <c r="BD14" s="131"/>
      <c r="BE14" s="131"/>
      <c r="BF14" s="131"/>
      <c r="BG14" s="131"/>
      <c r="BH14" s="131"/>
      <c r="BI14" s="131"/>
      <c r="BJ14" s="131"/>
      <c r="BK14" s="131"/>
      <c r="BL14" s="131"/>
      <c r="BM14" s="131"/>
      <c r="BN14" s="131"/>
      <c r="BO14" s="131"/>
      <c r="BP14" s="131"/>
      <c r="BQ14" s="131"/>
      <c r="BR14" s="131"/>
      <c r="BS14" s="131"/>
      <c r="BT14" s="131"/>
      <c r="BU14" s="131"/>
      <c r="BV14" s="131"/>
      <c r="BW14" s="131"/>
      <c r="BX14" s="131"/>
      <c r="BY14" s="131"/>
      <c r="BZ14" s="131"/>
      <c r="CA14" s="131"/>
      <c r="CB14" s="131"/>
      <c r="CC14" s="131"/>
      <c r="CD14" s="131"/>
      <c r="CE14" s="131"/>
      <c r="CF14" s="131"/>
      <c r="CG14" s="131"/>
      <c r="CH14" s="131"/>
      <c r="CI14" s="131"/>
      <c r="CJ14" s="131"/>
      <c r="CK14" s="131"/>
      <c r="CL14" s="131"/>
      <c r="CM14" s="131"/>
      <c r="CN14" s="131"/>
      <c r="CO14" s="131"/>
      <c r="CP14" s="131"/>
      <c r="CQ14" s="131"/>
      <c r="CR14" s="131"/>
      <c r="CS14" s="131"/>
      <c r="CT14" s="131"/>
      <c r="CU14" s="131"/>
      <c r="CV14" s="131"/>
      <c r="CW14" s="131"/>
      <c r="CX14" s="131"/>
      <c r="CY14" s="131"/>
      <c r="CZ14" s="131"/>
      <c r="DA14" s="131"/>
      <c r="DB14" s="131"/>
      <c r="DC14" s="131"/>
      <c r="DD14" s="131"/>
      <c r="DE14" s="131"/>
      <c r="DF14" s="131"/>
      <c r="DG14" s="131"/>
      <c r="DH14" s="131"/>
      <c r="DI14" s="131"/>
      <c r="DJ14" s="131"/>
      <c r="DK14" s="131"/>
      <c r="DL14" s="131"/>
      <c r="DM14" s="131"/>
      <c r="DN14" s="131"/>
      <c r="DO14" s="131"/>
      <c r="DP14" s="131"/>
      <c r="DQ14" s="131"/>
      <c r="DR14" s="131"/>
      <c r="DS14" s="131"/>
      <c r="DT14" s="131"/>
      <c r="DU14" s="131"/>
      <c r="DV14" s="131"/>
      <c r="DW14" s="131"/>
      <c r="DX14" s="131"/>
      <c r="DY14" s="131"/>
      <c r="DZ14" s="131"/>
      <c r="EA14" s="131"/>
      <c r="EB14" s="131"/>
      <c r="EC14" s="131"/>
      <c r="ED14" s="131"/>
      <c r="EE14" s="131"/>
      <c r="EF14" s="131"/>
      <c r="EG14" s="131"/>
      <c r="EH14" s="131"/>
      <c r="EI14" s="131"/>
      <c r="EJ14" s="131"/>
      <c r="EK14" s="131"/>
      <c r="EL14" s="131"/>
      <c r="EM14" s="131"/>
      <c r="EN14" s="131"/>
      <c r="EO14" s="131"/>
      <c r="EP14" s="131"/>
      <c r="EQ14" s="131"/>
      <c r="ER14" s="131"/>
      <c r="ES14" s="131"/>
      <c r="ET14" s="131"/>
      <c r="EU14" s="131"/>
      <c r="EV14" s="131"/>
      <c r="EW14" s="131"/>
      <c r="EX14" s="131"/>
      <c r="EY14" s="131"/>
      <c r="EZ14" s="131"/>
      <c r="FA14" s="131"/>
      <c r="FB14" s="131"/>
      <c r="FC14" s="131"/>
      <c r="FD14" s="131"/>
      <c r="FE14" s="131"/>
      <c r="FF14" s="131"/>
      <c r="FG14" s="131"/>
      <c r="FH14" s="131"/>
      <c r="FI14" s="131"/>
      <c r="FJ14" s="131"/>
      <c r="FK14" s="131"/>
      <c r="FL14" s="131"/>
      <c r="FM14" s="131"/>
      <c r="FN14" s="131"/>
      <c r="FO14" s="131"/>
      <c r="FP14" s="131"/>
      <c r="FQ14" s="131"/>
      <c r="FR14" s="131"/>
      <c r="FS14" s="131"/>
      <c r="FT14" s="131"/>
      <c r="FU14" s="131"/>
      <c r="FV14" s="131"/>
      <c r="FW14" s="131"/>
      <c r="FX14" s="131"/>
      <c r="FY14" s="131"/>
      <c r="FZ14" s="131"/>
      <c r="GA14" s="131"/>
      <c r="GB14" s="131"/>
      <c r="GC14" s="131"/>
      <c r="GD14" s="131"/>
      <c r="GE14" s="131"/>
      <c r="GF14" s="131"/>
      <c r="GG14" s="131"/>
      <c r="GH14" s="131"/>
      <c r="GI14" s="131"/>
      <c r="GJ14" s="131"/>
      <c r="GK14" s="131"/>
      <c r="GL14" s="131"/>
      <c r="GM14" s="131"/>
      <c r="GN14" s="131"/>
      <c r="GO14" s="131"/>
      <c r="GP14" s="131"/>
      <c r="GQ14" s="131"/>
      <c r="GR14" s="131"/>
      <c r="GS14" s="131"/>
      <c r="GT14" s="131"/>
      <c r="GU14" s="131"/>
      <c r="GV14" s="131"/>
      <c r="GW14" s="131"/>
      <c r="GX14" s="131"/>
      <c r="GY14" s="131"/>
      <c r="GZ14" s="131"/>
      <c r="HA14" s="131"/>
      <c r="HB14" s="131"/>
      <c r="HC14" s="131"/>
      <c r="HD14" s="131"/>
      <c r="HE14" s="131"/>
      <c r="HF14" s="131"/>
      <c r="HG14" s="131"/>
      <c r="HH14" s="131"/>
      <c r="HI14" s="131"/>
      <c r="HJ14" s="131"/>
      <c r="HK14" s="131"/>
      <c r="HL14" s="131"/>
      <c r="HM14" s="131"/>
      <c r="HN14" s="131"/>
      <c r="HO14" s="131"/>
      <c r="HP14" s="131"/>
      <c r="HQ14" s="131"/>
      <c r="HR14" s="131"/>
      <c r="HS14" s="131"/>
      <c r="HT14" s="131"/>
      <c r="HU14" s="131"/>
      <c r="HV14" s="131"/>
      <c r="HW14" s="131"/>
      <c r="HX14" s="131"/>
      <c r="HY14" s="131"/>
      <c r="HZ14" s="131"/>
      <c r="IA14" s="131"/>
      <c r="IB14" s="131"/>
      <c r="IC14" s="131"/>
      <c r="ID14" s="131"/>
      <c r="IE14" s="131"/>
      <c r="IF14" s="131"/>
      <c r="IG14" s="131"/>
      <c r="IH14" s="131"/>
      <c r="II14" s="131"/>
      <c r="IJ14" s="131"/>
      <c r="IK14" s="131"/>
      <c r="IL14" s="131"/>
      <c r="IM14" s="131"/>
      <c r="IN14" s="131"/>
      <c r="IO14" s="131"/>
      <c r="IP14" s="131"/>
      <c r="IQ14" s="131"/>
      <c r="IR14" s="131"/>
      <c r="IS14" s="131"/>
      <c r="IT14" s="131"/>
      <c r="IU14" s="131"/>
      <c r="IV14" s="131"/>
      <c r="IW14" s="131"/>
      <c r="IX14" s="131"/>
      <c r="IY14" s="131"/>
      <c r="IZ14" s="131"/>
      <c r="JA14" s="131"/>
      <c r="JB14" s="131"/>
      <c r="JC14" s="131"/>
      <c r="JD14" s="131"/>
      <c r="JE14" s="131"/>
      <c r="JF14" s="131"/>
      <c r="JG14" s="131"/>
      <c r="JH14" s="131"/>
      <c r="JI14" s="131"/>
      <c r="JJ14" s="131"/>
      <c r="JK14" s="131"/>
      <c r="JL14" s="131"/>
      <c r="JM14" s="131"/>
      <c r="JN14" s="131"/>
      <c r="JO14" s="131"/>
      <c r="JP14" s="131"/>
      <c r="JQ14" s="131"/>
      <c r="JR14" s="131"/>
      <c r="JS14" s="131"/>
      <c r="JT14" s="131"/>
      <c r="JU14" s="131"/>
      <c r="JV14" s="131"/>
      <c r="JW14" s="131"/>
      <c r="JX14" s="131"/>
      <c r="JY14" s="131"/>
      <c r="JZ14" s="131"/>
      <c r="KA14" s="131"/>
      <c r="KB14" s="131"/>
      <c r="KC14" s="131"/>
      <c r="KD14" s="131"/>
      <c r="KE14" s="131"/>
      <c r="KF14" s="131"/>
      <c r="KG14" s="131"/>
      <c r="KH14" s="131"/>
      <c r="KI14" s="131"/>
      <c r="KJ14" s="131"/>
      <c r="KK14" s="131"/>
      <c r="KL14" s="131"/>
      <c r="KM14" s="131"/>
      <c r="KN14" s="131"/>
      <c r="KO14" s="131"/>
      <c r="KP14" s="131"/>
      <c r="KQ14" s="131"/>
      <c r="KR14" s="131"/>
      <c r="KS14" s="131"/>
      <c r="KT14" s="131"/>
      <c r="KU14" s="131"/>
      <c r="KV14" s="131"/>
      <c r="KW14" s="131"/>
      <c r="KX14" s="131"/>
      <c r="KY14" s="131"/>
      <c r="KZ14" s="131"/>
      <c r="LA14" s="131"/>
      <c r="LB14" s="131"/>
      <c r="LC14" s="131"/>
      <c r="LD14" s="131"/>
      <c r="LE14" s="131"/>
      <c r="LF14" s="131"/>
      <c r="LG14" s="131"/>
      <c r="LH14" s="131"/>
      <c r="LI14" s="131"/>
      <c r="LJ14" s="131"/>
      <c r="LK14" s="131"/>
      <c r="LL14" s="131"/>
      <c r="LM14" s="131"/>
      <c r="LN14" s="131"/>
      <c r="LO14" s="131"/>
      <c r="LP14" s="131"/>
      <c r="LQ14" s="131"/>
      <c r="LR14" s="131"/>
      <c r="LS14" s="131"/>
      <c r="LT14" s="131"/>
      <c r="LU14" s="131"/>
      <c r="LV14" s="131"/>
      <c r="LW14" s="131"/>
      <c r="LX14" s="131"/>
      <c r="LY14" s="131"/>
      <c r="LZ14" s="131"/>
      <c r="MA14" s="131"/>
      <c r="MB14" s="131"/>
      <c r="MC14" s="131"/>
      <c r="MD14" s="131"/>
      <c r="ME14" s="131"/>
      <c r="MF14" s="131"/>
      <c r="MG14" s="131"/>
      <c r="MH14" s="131"/>
      <c r="MI14" s="131"/>
      <c r="MJ14" s="131"/>
      <c r="MK14" s="131"/>
      <c r="ML14" s="131"/>
      <c r="MM14" s="131"/>
      <c r="MN14" s="131"/>
      <c r="MO14" s="131"/>
      <c r="MP14" s="131"/>
      <c r="MQ14" s="131"/>
      <c r="MR14" s="131"/>
      <c r="MS14" s="131"/>
      <c r="MT14" s="131"/>
      <c r="MU14" s="131"/>
      <c r="MV14" s="131"/>
      <c r="MW14" s="131"/>
      <c r="MX14" s="131"/>
      <c r="MY14" s="131"/>
      <c r="MZ14" s="131"/>
      <c r="NA14" s="131"/>
      <c r="NB14" s="131"/>
      <c r="NC14" s="131"/>
      <c r="ND14" s="131"/>
      <c r="NE14" s="131"/>
      <c r="NF14" s="131"/>
      <c r="NG14" s="131"/>
      <c r="NH14" s="131"/>
      <c r="NI14" s="131"/>
      <c r="NJ14" s="131"/>
      <c r="NK14" s="131"/>
      <c r="NL14" s="131"/>
      <c r="NM14" s="131"/>
      <c r="NN14" s="131"/>
      <c r="NO14" s="131"/>
      <c r="NP14" s="131"/>
      <c r="NQ14" s="131"/>
      <c r="NR14" s="131"/>
      <c r="NS14" s="131"/>
      <c r="NT14" s="131"/>
      <c r="NU14" s="131"/>
      <c r="NV14" s="131"/>
      <c r="NW14" s="131"/>
      <c r="NX14" s="131"/>
      <c r="NY14" s="131"/>
      <c r="NZ14" s="131"/>
      <c r="OA14" s="131"/>
      <c r="OB14" s="131"/>
      <c r="OC14" s="131"/>
      <c r="OD14" s="131"/>
      <c r="OE14" s="131"/>
      <c r="OF14" s="131"/>
      <c r="OG14" s="131"/>
      <c r="OH14" s="131"/>
      <c r="OI14" s="131"/>
      <c r="OJ14" s="131"/>
      <c r="OK14" s="131"/>
      <c r="OL14" s="131"/>
      <c r="OM14" s="131"/>
    </row>
    <row r="15" spans="1:403" ht="22.5" customHeight="1" x14ac:dyDescent="0.3">
      <c r="A15" s="172">
        <v>4</v>
      </c>
      <c r="B15" s="158">
        <v>270022</v>
      </c>
      <c r="C15" s="159" t="s">
        <v>103</v>
      </c>
      <c r="D15" s="160">
        <v>0.15408085430968727</v>
      </c>
      <c r="E15" s="161">
        <v>25</v>
      </c>
      <c r="F15" s="160">
        <v>0.31971232428898333</v>
      </c>
      <c r="G15" s="160">
        <v>0.34099999999999997</v>
      </c>
      <c r="H15" s="161">
        <v>25</v>
      </c>
      <c r="I15" s="162"/>
      <c r="J15" s="163"/>
      <c r="K15" s="164">
        <v>97.094376454688785</v>
      </c>
      <c r="L15" s="161">
        <v>25</v>
      </c>
      <c r="M15" s="165"/>
      <c r="N15" s="165"/>
      <c r="O15" s="164">
        <v>101.64683857149393</v>
      </c>
      <c r="P15" s="166">
        <v>25</v>
      </c>
      <c r="Q15" s="167">
        <v>100</v>
      </c>
      <c r="R15" s="168">
        <v>837.74</v>
      </c>
      <c r="S15" s="169">
        <v>837.74</v>
      </c>
      <c r="T15" s="170"/>
      <c r="U15" s="132"/>
      <c r="V15" s="17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  <c r="BE15" s="131"/>
      <c r="BF15" s="131"/>
      <c r="BG15" s="131"/>
      <c r="BH15" s="131"/>
      <c r="BI15" s="131"/>
      <c r="BJ15" s="131"/>
      <c r="BK15" s="131"/>
      <c r="BL15" s="131"/>
      <c r="BM15" s="131"/>
      <c r="BN15" s="131"/>
      <c r="BO15" s="131"/>
      <c r="BP15" s="131"/>
      <c r="BQ15" s="131"/>
      <c r="BR15" s="131"/>
      <c r="BS15" s="131"/>
      <c r="BT15" s="131"/>
      <c r="BU15" s="131"/>
      <c r="BV15" s="131"/>
      <c r="BW15" s="131"/>
      <c r="BX15" s="131"/>
      <c r="BY15" s="131"/>
      <c r="BZ15" s="131"/>
      <c r="CA15" s="131"/>
      <c r="CB15" s="131"/>
      <c r="CC15" s="131"/>
      <c r="CD15" s="131"/>
      <c r="CE15" s="131"/>
      <c r="CF15" s="131"/>
      <c r="CG15" s="131"/>
      <c r="CH15" s="131"/>
      <c r="CI15" s="131"/>
      <c r="CJ15" s="131"/>
      <c r="CK15" s="131"/>
      <c r="CL15" s="131"/>
      <c r="CM15" s="131"/>
      <c r="CN15" s="131"/>
      <c r="CO15" s="131"/>
      <c r="CP15" s="131"/>
      <c r="CQ15" s="131"/>
      <c r="CR15" s="131"/>
      <c r="CS15" s="131"/>
      <c r="CT15" s="131"/>
      <c r="CU15" s="131"/>
      <c r="CV15" s="131"/>
      <c r="CW15" s="131"/>
      <c r="CX15" s="131"/>
      <c r="CY15" s="131"/>
      <c r="CZ15" s="131"/>
      <c r="DA15" s="131"/>
      <c r="DB15" s="131"/>
      <c r="DC15" s="131"/>
      <c r="DD15" s="131"/>
      <c r="DE15" s="131"/>
      <c r="DF15" s="131"/>
      <c r="DG15" s="131"/>
      <c r="DH15" s="131"/>
      <c r="DI15" s="131"/>
      <c r="DJ15" s="131"/>
      <c r="DK15" s="131"/>
      <c r="DL15" s="131"/>
      <c r="DM15" s="131"/>
      <c r="DN15" s="131"/>
      <c r="DO15" s="131"/>
      <c r="DP15" s="131"/>
      <c r="DQ15" s="131"/>
      <c r="DR15" s="131"/>
      <c r="DS15" s="131"/>
      <c r="DT15" s="131"/>
      <c r="DU15" s="131"/>
      <c r="DV15" s="131"/>
      <c r="DW15" s="131"/>
      <c r="DX15" s="131"/>
      <c r="DY15" s="131"/>
      <c r="DZ15" s="131"/>
      <c r="EA15" s="131"/>
      <c r="EB15" s="131"/>
      <c r="EC15" s="131"/>
      <c r="ED15" s="131"/>
      <c r="EE15" s="131"/>
      <c r="EF15" s="131"/>
      <c r="EG15" s="131"/>
      <c r="EH15" s="131"/>
      <c r="EI15" s="131"/>
      <c r="EJ15" s="131"/>
      <c r="EK15" s="131"/>
      <c r="EL15" s="131"/>
      <c r="EM15" s="131"/>
      <c r="EN15" s="131"/>
      <c r="EO15" s="131"/>
      <c r="EP15" s="131"/>
      <c r="EQ15" s="131"/>
      <c r="ER15" s="131"/>
      <c r="ES15" s="131"/>
      <c r="ET15" s="131"/>
      <c r="EU15" s="131"/>
      <c r="EV15" s="131"/>
      <c r="EW15" s="131"/>
      <c r="EX15" s="131"/>
      <c r="EY15" s="131"/>
      <c r="EZ15" s="131"/>
      <c r="FA15" s="131"/>
      <c r="FB15" s="131"/>
      <c r="FC15" s="131"/>
      <c r="FD15" s="131"/>
      <c r="FE15" s="131"/>
      <c r="FF15" s="131"/>
      <c r="FG15" s="131"/>
      <c r="FH15" s="131"/>
      <c r="FI15" s="131"/>
      <c r="FJ15" s="131"/>
      <c r="FK15" s="131"/>
      <c r="FL15" s="131"/>
      <c r="FM15" s="131"/>
      <c r="FN15" s="131"/>
      <c r="FO15" s="131"/>
      <c r="FP15" s="131"/>
      <c r="FQ15" s="131"/>
      <c r="FR15" s="131"/>
      <c r="FS15" s="131"/>
      <c r="FT15" s="131"/>
      <c r="FU15" s="131"/>
      <c r="FV15" s="131"/>
      <c r="FW15" s="131"/>
      <c r="FX15" s="131"/>
      <c r="FY15" s="131"/>
      <c r="FZ15" s="131"/>
      <c r="GA15" s="131"/>
      <c r="GB15" s="131"/>
      <c r="GC15" s="131"/>
      <c r="GD15" s="131"/>
      <c r="GE15" s="131"/>
      <c r="GF15" s="131"/>
      <c r="GG15" s="131"/>
      <c r="GH15" s="131"/>
      <c r="GI15" s="131"/>
      <c r="GJ15" s="131"/>
      <c r="GK15" s="131"/>
      <c r="GL15" s="131"/>
      <c r="GM15" s="131"/>
      <c r="GN15" s="131"/>
      <c r="GO15" s="131"/>
      <c r="GP15" s="131"/>
      <c r="GQ15" s="131"/>
      <c r="GR15" s="131"/>
      <c r="GS15" s="131"/>
      <c r="GT15" s="131"/>
      <c r="GU15" s="131"/>
      <c r="GV15" s="131"/>
      <c r="GW15" s="131"/>
      <c r="GX15" s="131"/>
      <c r="GY15" s="131"/>
      <c r="GZ15" s="131"/>
      <c r="HA15" s="131"/>
      <c r="HB15" s="131"/>
      <c r="HC15" s="131"/>
      <c r="HD15" s="131"/>
      <c r="HE15" s="131"/>
      <c r="HF15" s="131"/>
      <c r="HG15" s="131"/>
      <c r="HH15" s="131"/>
      <c r="HI15" s="131"/>
      <c r="HJ15" s="131"/>
      <c r="HK15" s="131"/>
      <c r="HL15" s="131"/>
      <c r="HM15" s="131"/>
      <c r="HN15" s="131"/>
      <c r="HO15" s="131"/>
      <c r="HP15" s="131"/>
      <c r="HQ15" s="131"/>
      <c r="HR15" s="131"/>
      <c r="HS15" s="131"/>
      <c r="HT15" s="131"/>
      <c r="HU15" s="131"/>
      <c r="HV15" s="131"/>
      <c r="HW15" s="131"/>
      <c r="HX15" s="131"/>
      <c r="HY15" s="131"/>
      <c r="HZ15" s="131"/>
      <c r="IA15" s="131"/>
      <c r="IB15" s="131"/>
      <c r="IC15" s="131"/>
      <c r="ID15" s="131"/>
      <c r="IE15" s="131"/>
      <c r="IF15" s="131"/>
      <c r="IG15" s="131"/>
      <c r="IH15" s="131"/>
      <c r="II15" s="131"/>
      <c r="IJ15" s="131"/>
      <c r="IK15" s="131"/>
      <c r="IL15" s="131"/>
      <c r="IM15" s="131"/>
      <c r="IN15" s="131"/>
      <c r="IO15" s="131"/>
      <c r="IP15" s="131"/>
      <c r="IQ15" s="131"/>
      <c r="IR15" s="131"/>
      <c r="IS15" s="131"/>
      <c r="IT15" s="131"/>
      <c r="IU15" s="131"/>
      <c r="IV15" s="131"/>
      <c r="IW15" s="131"/>
      <c r="IX15" s="131"/>
      <c r="IY15" s="131"/>
      <c r="IZ15" s="131"/>
      <c r="JA15" s="131"/>
      <c r="JB15" s="131"/>
      <c r="JC15" s="131"/>
      <c r="JD15" s="131"/>
      <c r="JE15" s="131"/>
      <c r="JF15" s="131"/>
      <c r="JG15" s="131"/>
      <c r="JH15" s="131"/>
      <c r="JI15" s="131"/>
      <c r="JJ15" s="131"/>
      <c r="JK15" s="131"/>
      <c r="JL15" s="131"/>
      <c r="JM15" s="131"/>
      <c r="JN15" s="131"/>
      <c r="JO15" s="131"/>
      <c r="JP15" s="131"/>
      <c r="JQ15" s="131"/>
      <c r="JR15" s="131"/>
      <c r="JS15" s="131"/>
      <c r="JT15" s="131"/>
      <c r="JU15" s="131"/>
      <c r="JV15" s="131"/>
      <c r="JW15" s="131"/>
      <c r="JX15" s="131"/>
      <c r="JY15" s="131"/>
      <c r="JZ15" s="131"/>
      <c r="KA15" s="131"/>
      <c r="KB15" s="131"/>
      <c r="KC15" s="131"/>
      <c r="KD15" s="131"/>
      <c r="KE15" s="131"/>
      <c r="KF15" s="131"/>
      <c r="KG15" s="131"/>
      <c r="KH15" s="131"/>
      <c r="KI15" s="131"/>
      <c r="KJ15" s="131"/>
      <c r="KK15" s="131"/>
      <c r="KL15" s="131"/>
      <c r="KM15" s="131"/>
      <c r="KN15" s="131"/>
      <c r="KO15" s="131"/>
      <c r="KP15" s="131"/>
      <c r="KQ15" s="131"/>
      <c r="KR15" s="131"/>
      <c r="KS15" s="131"/>
      <c r="KT15" s="131"/>
      <c r="KU15" s="131"/>
      <c r="KV15" s="131"/>
      <c r="KW15" s="131"/>
      <c r="KX15" s="131"/>
      <c r="KY15" s="131"/>
      <c r="KZ15" s="131"/>
      <c r="LA15" s="131"/>
      <c r="LB15" s="131"/>
      <c r="LC15" s="131"/>
      <c r="LD15" s="131"/>
      <c r="LE15" s="131"/>
      <c r="LF15" s="131"/>
      <c r="LG15" s="131"/>
      <c r="LH15" s="131"/>
      <c r="LI15" s="131"/>
      <c r="LJ15" s="131"/>
      <c r="LK15" s="131"/>
      <c r="LL15" s="131"/>
      <c r="LM15" s="131"/>
      <c r="LN15" s="131"/>
      <c r="LO15" s="131"/>
      <c r="LP15" s="131"/>
      <c r="LQ15" s="131"/>
      <c r="LR15" s="131"/>
      <c r="LS15" s="131"/>
      <c r="LT15" s="131"/>
      <c r="LU15" s="131"/>
      <c r="LV15" s="131"/>
      <c r="LW15" s="131"/>
      <c r="LX15" s="131"/>
      <c r="LY15" s="131"/>
      <c r="LZ15" s="131"/>
      <c r="MA15" s="131"/>
      <c r="MB15" s="131"/>
      <c r="MC15" s="131"/>
      <c r="MD15" s="131"/>
      <c r="ME15" s="131"/>
      <c r="MF15" s="131"/>
      <c r="MG15" s="131"/>
      <c r="MH15" s="131"/>
      <c r="MI15" s="131"/>
      <c r="MJ15" s="131"/>
      <c r="MK15" s="131"/>
      <c r="ML15" s="131"/>
      <c r="MM15" s="131"/>
      <c r="MN15" s="131"/>
      <c r="MO15" s="131"/>
      <c r="MP15" s="131"/>
      <c r="MQ15" s="131"/>
      <c r="MR15" s="131"/>
      <c r="MS15" s="131"/>
      <c r="MT15" s="131"/>
      <c r="MU15" s="131"/>
      <c r="MV15" s="131"/>
      <c r="MW15" s="131"/>
      <c r="MX15" s="131"/>
      <c r="MY15" s="131"/>
      <c r="MZ15" s="131"/>
      <c r="NA15" s="131"/>
      <c r="NB15" s="131"/>
      <c r="NC15" s="131"/>
      <c r="ND15" s="131"/>
      <c r="NE15" s="131"/>
      <c r="NF15" s="131"/>
      <c r="NG15" s="131"/>
      <c r="NH15" s="131"/>
      <c r="NI15" s="131"/>
      <c r="NJ15" s="131"/>
      <c r="NK15" s="131"/>
      <c r="NL15" s="131"/>
      <c r="NM15" s="131"/>
      <c r="NN15" s="131"/>
      <c r="NO15" s="131"/>
      <c r="NP15" s="131"/>
      <c r="NQ15" s="131"/>
      <c r="NR15" s="131"/>
      <c r="NS15" s="131"/>
      <c r="NT15" s="131"/>
      <c r="NU15" s="131"/>
      <c r="NV15" s="131"/>
      <c r="NW15" s="131"/>
      <c r="NX15" s="131"/>
      <c r="NY15" s="131"/>
      <c r="NZ15" s="131"/>
      <c r="OA15" s="131"/>
      <c r="OB15" s="131"/>
      <c r="OC15" s="131"/>
      <c r="OD15" s="131"/>
      <c r="OE15" s="131"/>
      <c r="OF15" s="131"/>
      <c r="OG15" s="131"/>
      <c r="OH15" s="131"/>
      <c r="OI15" s="131"/>
      <c r="OJ15" s="131"/>
      <c r="OK15" s="131"/>
      <c r="OL15" s="131"/>
      <c r="OM15" s="131"/>
    </row>
    <row r="16" spans="1:403" ht="22.5" customHeight="1" x14ac:dyDescent="0.3">
      <c r="A16" s="172">
        <v>5</v>
      </c>
      <c r="B16" s="158">
        <v>270023</v>
      </c>
      <c r="C16" s="159" t="s">
        <v>104</v>
      </c>
      <c r="D16" s="160">
        <v>0.15916213095827147</v>
      </c>
      <c r="E16" s="161">
        <v>25</v>
      </c>
      <c r="F16" s="160">
        <v>0.37528176370333716</v>
      </c>
      <c r="G16" s="160">
        <v>0.34099999999999997</v>
      </c>
      <c r="H16" s="161">
        <v>0</v>
      </c>
      <c r="I16" s="162"/>
      <c r="J16" s="163"/>
      <c r="K16" s="164">
        <v>100.77275703994761</v>
      </c>
      <c r="L16" s="161">
        <v>25</v>
      </c>
      <c r="M16" s="165"/>
      <c r="N16" s="165"/>
      <c r="O16" s="164">
        <v>106.97525000651831</v>
      </c>
      <c r="P16" s="166">
        <v>25</v>
      </c>
      <c r="Q16" s="167">
        <v>75</v>
      </c>
      <c r="R16" s="168">
        <v>577.85</v>
      </c>
      <c r="S16" s="169">
        <v>433.39</v>
      </c>
      <c r="T16" s="170"/>
      <c r="U16" s="132"/>
      <c r="V16" s="17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131"/>
      <c r="AP16" s="131"/>
      <c r="AQ16" s="131"/>
      <c r="AR16" s="131"/>
      <c r="AS16" s="131"/>
      <c r="AT16" s="131"/>
      <c r="AU16" s="131"/>
      <c r="AV16" s="131"/>
      <c r="AW16" s="131"/>
      <c r="AX16" s="131"/>
      <c r="AY16" s="131"/>
      <c r="AZ16" s="131"/>
      <c r="BA16" s="131"/>
      <c r="BB16" s="131"/>
      <c r="BC16" s="131"/>
      <c r="BD16" s="131"/>
      <c r="BE16" s="131"/>
      <c r="BF16" s="131"/>
      <c r="BG16" s="131"/>
      <c r="BH16" s="131"/>
      <c r="BI16" s="131"/>
      <c r="BJ16" s="131"/>
      <c r="BK16" s="131"/>
      <c r="BL16" s="131"/>
      <c r="BM16" s="131"/>
      <c r="BN16" s="131"/>
      <c r="BO16" s="131"/>
      <c r="BP16" s="131"/>
      <c r="BQ16" s="131"/>
      <c r="BR16" s="131"/>
      <c r="BS16" s="131"/>
      <c r="BT16" s="131"/>
      <c r="BU16" s="131"/>
      <c r="BV16" s="131"/>
      <c r="BW16" s="131"/>
      <c r="BX16" s="131"/>
      <c r="BY16" s="131"/>
      <c r="BZ16" s="131"/>
      <c r="CA16" s="131"/>
      <c r="CB16" s="131"/>
      <c r="CC16" s="131"/>
      <c r="CD16" s="131"/>
      <c r="CE16" s="131"/>
      <c r="CF16" s="131"/>
      <c r="CG16" s="131"/>
      <c r="CH16" s="131"/>
      <c r="CI16" s="131"/>
      <c r="CJ16" s="131"/>
      <c r="CK16" s="131"/>
      <c r="CL16" s="131"/>
      <c r="CM16" s="131"/>
      <c r="CN16" s="131"/>
      <c r="CO16" s="131"/>
      <c r="CP16" s="131"/>
      <c r="CQ16" s="131"/>
      <c r="CR16" s="131"/>
      <c r="CS16" s="131"/>
      <c r="CT16" s="131"/>
      <c r="CU16" s="131"/>
      <c r="CV16" s="131"/>
      <c r="CW16" s="131"/>
      <c r="CX16" s="131"/>
      <c r="CY16" s="131"/>
      <c r="CZ16" s="131"/>
      <c r="DA16" s="131"/>
      <c r="DB16" s="131"/>
      <c r="DC16" s="131"/>
      <c r="DD16" s="131"/>
      <c r="DE16" s="131"/>
      <c r="DF16" s="131"/>
      <c r="DG16" s="131"/>
      <c r="DH16" s="131"/>
      <c r="DI16" s="131"/>
      <c r="DJ16" s="131"/>
      <c r="DK16" s="131"/>
      <c r="DL16" s="131"/>
      <c r="DM16" s="131"/>
      <c r="DN16" s="131"/>
      <c r="DO16" s="131"/>
      <c r="DP16" s="131"/>
      <c r="DQ16" s="131"/>
      <c r="DR16" s="131"/>
      <c r="DS16" s="131"/>
      <c r="DT16" s="131"/>
      <c r="DU16" s="131"/>
      <c r="DV16" s="131"/>
      <c r="DW16" s="131"/>
      <c r="DX16" s="131"/>
      <c r="DY16" s="131"/>
      <c r="DZ16" s="131"/>
      <c r="EA16" s="131"/>
      <c r="EB16" s="131"/>
      <c r="EC16" s="131"/>
      <c r="ED16" s="131"/>
      <c r="EE16" s="131"/>
      <c r="EF16" s="131"/>
      <c r="EG16" s="131"/>
      <c r="EH16" s="131"/>
      <c r="EI16" s="131"/>
      <c r="EJ16" s="131"/>
      <c r="EK16" s="131"/>
      <c r="EL16" s="131"/>
      <c r="EM16" s="131"/>
      <c r="EN16" s="131"/>
      <c r="EO16" s="131"/>
      <c r="EP16" s="131"/>
      <c r="EQ16" s="131"/>
      <c r="ER16" s="131"/>
      <c r="ES16" s="131"/>
      <c r="ET16" s="131"/>
      <c r="EU16" s="131"/>
      <c r="EV16" s="131"/>
      <c r="EW16" s="131"/>
      <c r="EX16" s="131"/>
      <c r="EY16" s="131"/>
      <c r="EZ16" s="131"/>
      <c r="FA16" s="131"/>
      <c r="FB16" s="131"/>
      <c r="FC16" s="131"/>
      <c r="FD16" s="131"/>
      <c r="FE16" s="131"/>
      <c r="FF16" s="131"/>
      <c r="FG16" s="131"/>
      <c r="FH16" s="131"/>
      <c r="FI16" s="131"/>
      <c r="FJ16" s="131"/>
      <c r="FK16" s="131"/>
      <c r="FL16" s="131"/>
      <c r="FM16" s="131"/>
      <c r="FN16" s="131"/>
      <c r="FO16" s="131"/>
      <c r="FP16" s="131"/>
      <c r="FQ16" s="131"/>
      <c r="FR16" s="131"/>
      <c r="FS16" s="131"/>
      <c r="FT16" s="131"/>
      <c r="FU16" s="131"/>
      <c r="FV16" s="131"/>
      <c r="FW16" s="131"/>
      <c r="FX16" s="131"/>
      <c r="FY16" s="131"/>
      <c r="FZ16" s="131"/>
      <c r="GA16" s="131"/>
      <c r="GB16" s="131"/>
      <c r="GC16" s="131"/>
      <c r="GD16" s="131"/>
      <c r="GE16" s="131"/>
      <c r="GF16" s="131"/>
      <c r="GG16" s="131"/>
      <c r="GH16" s="131"/>
      <c r="GI16" s="131"/>
      <c r="GJ16" s="131"/>
      <c r="GK16" s="131"/>
      <c r="GL16" s="131"/>
      <c r="GM16" s="131"/>
      <c r="GN16" s="131"/>
      <c r="GO16" s="131"/>
      <c r="GP16" s="131"/>
      <c r="GQ16" s="131"/>
      <c r="GR16" s="131"/>
      <c r="GS16" s="131"/>
      <c r="GT16" s="131"/>
      <c r="GU16" s="131"/>
      <c r="GV16" s="131"/>
      <c r="GW16" s="131"/>
      <c r="GX16" s="131"/>
      <c r="GY16" s="131"/>
      <c r="GZ16" s="131"/>
      <c r="HA16" s="131"/>
      <c r="HB16" s="131"/>
      <c r="HC16" s="131"/>
      <c r="HD16" s="131"/>
      <c r="HE16" s="131"/>
      <c r="HF16" s="131"/>
      <c r="HG16" s="131"/>
      <c r="HH16" s="131"/>
      <c r="HI16" s="131"/>
      <c r="HJ16" s="131"/>
      <c r="HK16" s="131"/>
      <c r="HL16" s="131"/>
      <c r="HM16" s="131"/>
      <c r="HN16" s="131"/>
      <c r="HO16" s="131"/>
      <c r="HP16" s="131"/>
      <c r="HQ16" s="131"/>
      <c r="HR16" s="131"/>
      <c r="HS16" s="131"/>
      <c r="HT16" s="131"/>
      <c r="HU16" s="131"/>
      <c r="HV16" s="131"/>
      <c r="HW16" s="131"/>
      <c r="HX16" s="131"/>
      <c r="HY16" s="131"/>
      <c r="HZ16" s="131"/>
      <c r="IA16" s="131"/>
      <c r="IB16" s="131"/>
      <c r="IC16" s="131"/>
      <c r="ID16" s="131"/>
      <c r="IE16" s="131"/>
      <c r="IF16" s="131"/>
      <c r="IG16" s="131"/>
      <c r="IH16" s="131"/>
      <c r="II16" s="131"/>
      <c r="IJ16" s="131"/>
      <c r="IK16" s="131"/>
      <c r="IL16" s="131"/>
      <c r="IM16" s="131"/>
      <c r="IN16" s="131"/>
      <c r="IO16" s="131"/>
      <c r="IP16" s="131"/>
      <c r="IQ16" s="131"/>
      <c r="IR16" s="131"/>
      <c r="IS16" s="131"/>
      <c r="IT16" s="131"/>
      <c r="IU16" s="131"/>
      <c r="IV16" s="131"/>
      <c r="IW16" s="131"/>
      <c r="IX16" s="131"/>
      <c r="IY16" s="131"/>
      <c r="IZ16" s="131"/>
      <c r="JA16" s="131"/>
      <c r="JB16" s="131"/>
      <c r="JC16" s="131"/>
      <c r="JD16" s="131"/>
      <c r="JE16" s="131"/>
      <c r="JF16" s="131"/>
      <c r="JG16" s="131"/>
      <c r="JH16" s="131"/>
      <c r="JI16" s="131"/>
      <c r="JJ16" s="131"/>
      <c r="JK16" s="131"/>
      <c r="JL16" s="131"/>
      <c r="JM16" s="131"/>
      <c r="JN16" s="131"/>
      <c r="JO16" s="131"/>
      <c r="JP16" s="131"/>
      <c r="JQ16" s="131"/>
      <c r="JR16" s="131"/>
      <c r="JS16" s="131"/>
      <c r="JT16" s="131"/>
      <c r="JU16" s="131"/>
      <c r="JV16" s="131"/>
      <c r="JW16" s="131"/>
      <c r="JX16" s="131"/>
      <c r="JY16" s="131"/>
      <c r="JZ16" s="131"/>
      <c r="KA16" s="131"/>
      <c r="KB16" s="131"/>
      <c r="KC16" s="131"/>
      <c r="KD16" s="131"/>
      <c r="KE16" s="131"/>
      <c r="KF16" s="131"/>
      <c r="KG16" s="131"/>
      <c r="KH16" s="131"/>
      <c r="KI16" s="131"/>
      <c r="KJ16" s="131"/>
      <c r="KK16" s="131"/>
      <c r="KL16" s="131"/>
      <c r="KM16" s="131"/>
      <c r="KN16" s="131"/>
      <c r="KO16" s="131"/>
      <c r="KP16" s="131"/>
      <c r="KQ16" s="131"/>
      <c r="KR16" s="131"/>
      <c r="KS16" s="131"/>
      <c r="KT16" s="131"/>
      <c r="KU16" s="131"/>
      <c r="KV16" s="131"/>
      <c r="KW16" s="131"/>
      <c r="KX16" s="131"/>
      <c r="KY16" s="131"/>
      <c r="KZ16" s="131"/>
      <c r="LA16" s="131"/>
      <c r="LB16" s="131"/>
      <c r="LC16" s="131"/>
      <c r="LD16" s="131"/>
      <c r="LE16" s="131"/>
      <c r="LF16" s="131"/>
      <c r="LG16" s="131"/>
      <c r="LH16" s="131"/>
      <c r="LI16" s="131"/>
      <c r="LJ16" s="131"/>
      <c r="LK16" s="131"/>
      <c r="LL16" s="131"/>
      <c r="LM16" s="131"/>
      <c r="LN16" s="131"/>
      <c r="LO16" s="131"/>
      <c r="LP16" s="131"/>
      <c r="LQ16" s="131"/>
      <c r="LR16" s="131"/>
      <c r="LS16" s="131"/>
      <c r="LT16" s="131"/>
      <c r="LU16" s="131"/>
      <c r="LV16" s="131"/>
      <c r="LW16" s="131"/>
      <c r="LX16" s="131"/>
      <c r="LY16" s="131"/>
      <c r="LZ16" s="131"/>
      <c r="MA16" s="131"/>
      <c r="MB16" s="131"/>
      <c r="MC16" s="131"/>
      <c r="MD16" s="131"/>
      <c r="ME16" s="131"/>
      <c r="MF16" s="131"/>
      <c r="MG16" s="131"/>
      <c r="MH16" s="131"/>
      <c r="MI16" s="131"/>
      <c r="MJ16" s="131"/>
      <c r="MK16" s="131"/>
      <c r="ML16" s="131"/>
      <c r="MM16" s="131"/>
      <c r="MN16" s="131"/>
      <c r="MO16" s="131"/>
      <c r="MP16" s="131"/>
      <c r="MQ16" s="131"/>
      <c r="MR16" s="131"/>
      <c r="MS16" s="131"/>
      <c r="MT16" s="131"/>
      <c r="MU16" s="131"/>
      <c r="MV16" s="131"/>
      <c r="MW16" s="131"/>
      <c r="MX16" s="131"/>
      <c r="MY16" s="131"/>
      <c r="MZ16" s="131"/>
      <c r="NA16" s="131"/>
      <c r="NB16" s="131"/>
      <c r="NC16" s="131"/>
      <c r="ND16" s="131"/>
      <c r="NE16" s="131"/>
      <c r="NF16" s="131"/>
      <c r="NG16" s="131"/>
      <c r="NH16" s="131"/>
      <c r="NI16" s="131"/>
      <c r="NJ16" s="131"/>
      <c r="NK16" s="131"/>
      <c r="NL16" s="131"/>
      <c r="NM16" s="131"/>
      <c r="NN16" s="131"/>
      <c r="NO16" s="131"/>
      <c r="NP16" s="131"/>
      <c r="NQ16" s="131"/>
      <c r="NR16" s="131"/>
      <c r="NS16" s="131"/>
      <c r="NT16" s="131"/>
      <c r="NU16" s="131"/>
      <c r="NV16" s="131"/>
      <c r="NW16" s="131"/>
      <c r="NX16" s="131"/>
      <c r="NY16" s="131"/>
      <c r="NZ16" s="131"/>
      <c r="OA16" s="131"/>
      <c r="OB16" s="131"/>
      <c r="OC16" s="131"/>
      <c r="OD16" s="131"/>
      <c r="OE16" s="131"/>
      <c r="OF16" s="131"/>
      <c r="OG16" s="131"/>
      <c r="OH16" s="131"/>
      <c r="OI16" s="131"/>
      <c r="OJ16" s="131"/>
      <c r="OK16" s="131"/>
      <c r="OL16" s="131"/>
      <c r="OM16" s="131"/>
    </row>
    <row r="17" spans="1:403" ht="22.5" customHeight="1" x14ac:dyDescent="0.3">
      <c r="A17" s="172">
        <v>6</v>
      </c>
      <c r="B17" s="158">
        <v>270024</v>
      </c>
      <c r="C17" s="159" t="s">
        <v>105</v>
      </c>
      <c r="D17" s="160">
        <v>0.15858468284193517</v>
      </c>
      <c r="E17" s="161">
        <v>25</v>
      </c>
      <c r="F17" s="160">
        <v>0.34320650024296806</v>
      </c>
      <c r="G17" s="160">
        <v>0.34099999999999997</v>
      </c>
      <c r="H17" s="161">
        <v>0</v>
      </c>
      <c r="I17" s="162"/>
      <c r="J17" s="163"/>
      <c r="K17" s="164">
        <v>100.47477963232181</v>
      </c>
      <c r="L17" s="161">
        <v>25</v>
      </c>
      <c r="M17" s="165"/>
      <c r="N17" s="165"/>
      <c r="O17" s="164">
        <v>100.21812001538576</v>
      </c>
      <c r="P17" s="166">
        <v>25</v>
      </c>
      <c r="Q17" s="167">
        <v>75</v>
      </c>
      <c r="R17" s="168">
        <v>1898.56</v>
      </c>
      <c r="S17" s="169">
        <v>1423.92</v>
      </c>
      <c r="T17" s="170"/>
      <c r="U17" s="132"/>
      <c r="V17" s="171"/>
      <c r="W17" s="131"/>
      <c r="X17" s="131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1"/>
      <c r="AL17" s="131"/>
      <c r="AM17" s="131"/>
      <c r="AN17" s="131"/>
      <c r="AO17" s="131"/>
      <c r="AP17" s="131"/>
      <c r="AQ17" s="131"/>
      <c r="AR17" s="131"/>
      <c r="AS17" s="131"/>
      <c r="AT17" s="131"/>
      <c r="AU17" s="131"/>
      <c r="AV17" s="131"/>
      <c r="AW17" s="131"/>
      <c r="AX17" s="131"/>
      <c r="AY17" s="131"/>
      <c r="AZ17" s="131"/>
      <c r="BA17" s="131"/>
      <c r="BB17" s="131"/>
      <c r="BC17" s="131"/>
      <c r="BD17" s="131"/>
      <c r="BE17" s="131"/>
      <c r="BF17" s="131"/>
      <c r="BG17" s="131"/>
      <c r="BH17" s="131"/>
      <c r="BI17" s="131"/>
      <c r="BJ17" s="131"/>
      <c r="BK17" s="131"/>
      <c r="BL17" s="131"/>
      <c r="BM17" s="131"/>
      <c r="BN17" s="131"/>
      <c r="BO17" s="131"/>
      <c r="BP17" s="131"/>
      <c r="BQ17" s="131"/>
      <c r="BR17" s="131"/>
      <c r="BS17" s="131"/>
      <c r="BT17" s="131"/>
      <c r="BU17" s="131"/>
      <c r="BV17" s="131"/>
      <c r="BW17" s="131"/>
      <c r="BX17" s="131"/>
      <c r="BY17" s="131"/>
      <c r="BZ17" s="131"/>
      <c r="CA17" s="131"/>
      <c r="CB17" s="131"/>
      <c r="CC17" s="131"/>
      <c r="CD17" s="131"/>
      <c r="CE17" s="131"/>
      <c r="CF17" s="131"/>
      <c r="CG17" s="131"/>
      <c r="CH17" s="131"/>
      <c r="CI17" s="131"/>
      <c r="CJ17" s="131"/>
      <c r="CK17" s="131"/>
      <c r="CL17" s="131"/>
      <c r="CM17" s="131"/>
      <c r="CN17" s="131"/>
      <c r="CO17" s="131"/>
      <c r="CP17" s="131"/>
      <c r="CQ17" s="131"/>
      <c r="CR17" s="131"/>
      <c r="CS17" s="131"/>
      <c r="CT17" s="131"/>
      <c r="CU17" s="131"/>
      <c r="CV17" s="131"/>
      <c r="CW17" s="131"/>
      <c r="CX17" s="131"/>
      <c r="CY17" s="131"/>
      <c r="CZ17" s="131"/>
      <c r="DA17" s="131"/>
      <c r="DB17" s="131"/>
      <c r="DC17" s="131"/>
      <c r="DD17" s="131"/>
      <c r="DE17" s="131"/>
      <c r="DF17" s="131"/>
      <c r="DG17" s="131"/>
      <c r="DH17" s="131"/>
      <c r="DI17" s="131"/>
      <c r="DJ17" s="131"/>
      <c r="DK17" s="131"/>
      <c r="DL17" s="131"/>
      <c r="DM17" s="131"/>
      <c r="DN17" s="131"/>
      <c r="DO17" s="131"/>
      <c r="DP17" s="131"/>
      <c r="DQ17" s="131"/>
      <c r="DR17" s="131"/>
      <c r="DS17" s="131"/>
      <c r="DT17" s="131"/>
      <c r="DU17" s="131"/>
      <c r="DV17" s="131"/>
      <c r="DW17" s="131"/>
      <c r="DX17" s="131"/>
      <c r="DY17" s="131"/>
      <c r="DZ17" s="131"/>
      <c r="EA17" s="131"/>
      <c r="EB17" s="131"/>
      <c r="EC17" s="131"/>
      <c r="ED17" s="131"/>
      <c r="EE17" s="131"/>
      <c r="EF17" s="131"/>
      <c r="EG17" s="131"/>
      <c r="EH17" s="131"/>
      <c r="EI17" s="131"/>
      <c r="EJ17" s="131"/>
      <c r="EK17" s="131"/>
      <c r="EL17" s="131"/>
      <c r="EM17" s="131"/>
      <c r="EN17" s="131"/>
      <c r="EO17" s="131"/>
      <c r="EP17" s="131"/>
      <c r="EQ17" s="131"/>
      <c r="ER17" s="131"/>
      <c r="ES17" s="131"/>
      <c r="ET17" s="131"/>
      <c r="EU17" s="131"/>
      <c r="EV17" s="131"/>
      <c r="EW17" s="131"/>
      <c r="EX17" s="131"/>
      <c r="EY17" s="131"/>
      <c r="EZ17" s="131"/>
      <c r="FA17" s="131"/>
      <c r="FB17" s="131"/>
      <c r="FC17" s="131"/>
      <c r="FD17" s="131"/>
      <c r="FE17" s="131"/>
      <c r="FF17" s="131"/>
      <c r="FG17" s="131"/>
      <c r="FH17" s="131"/>
      <c r="FI17" s="131"/>
      <c r="FJ17" s="131"/>
      <c r="FK17" s="131"/>
      <c r="FL17" s="131"/>
      <c r="FM17" s="131"/>
      <c r="FN17" s="131"/>
      <c r="FO17" s="131"/>
      <c r="FP17" s="131"/>
      <c r="FQ17" s="131"/>
      <c r="FR17" s="131"/>
      <c r="FS17" s="131"/>
      <c r="FT17" s="131"/>
      <c r="FU17" s="131"/>
      <c r="FV17" s="131"/>
      <c r="FW17" s="131"/>
      <c r="FX17" s="131"/>
      <c r="FY17" s="131"/>
      <c r="FZ17" s="131"/>
      <c r="GA17" s="131"/>
      <c r="GB17" s="131"/>
      <c r="GC17" s="131"/>
      <c r="GD17" s="131"/>
      <c r="GE17" s="131"/>
      <c r="GF17" s="131"/>
      <c r="GG17" s="131"/>
      <c r="GH17" s="131"/>
      <c r="GI17" s="131"/>
      <c r="GJ17" s="131"/>
      <c r="GK17" s="131"/>
      <c r="GL17" s="131"/>
      <c r="GM17" s="131"/>
      <c r="GN17" s="131"/>
      <c r="GO17" s="131"/>
      <c r="GP17" s="131"/>
      <c r="GQ17" s="131"/>
      <c r="GR17" s="131"/>
      <c r="GS17" s="131"/>
      <c r="GT17" s="131"/>
      <c r="GU17" s="131"/>
      <c r="GV17" s="131"/>
      <c r="GW17" s="131"/>
      <c r="GX17" s="131"/>
      <c r="GY17" s="131"/>
      <c r="GZ17" s="131"/>
      <c r="HA17" s="131"/>
      <c r="HB17" s="131"/>
      <c r="HC17" s="131"/>
      <c r="HD17" s="131"/>
      <c r="HE17" s="131"/>
      <c r="HF17" s="131"/>
      <c r="HG17" s="131"/>
      <c r="HH17" s="131"/>
      <c r="HI17" s="131"/>
      <c r="HJ17" s="131"/>
      <c r="HK17" s="131"/>
      <c r="HL17" s="131"/>
      <c r="HM17" s="131"/>
      <c r="HN17" s="131"/>
      <c r="HO17" s="131"/>
      <c r="HP17" s="131"/>
      <c r="HQ17" s="131"/>
      <c r="HR17" s="131"/>
      <c r="HS17" s="131"/>
      <c r="HT17" s="131"/>
      <c r="HU17" s="131"/>
      <c r="HV17" s="131"/>
      <c r="HW17" s="131"/>
      <c r="HX17" s="131"/>
      <c r="HY17" s="131"/>
      <c r="HZ17" s="131"/>
      <c r="IA17" s="131"/>
      <c r="IB17" s="131"/>
      <c r="IC17" s="131"/>
      <c r="ID17" s="131"/>
      <c r="IE17" s="131"/>
      <c r="IF17" s="131"/>
      <c r="IG17" s="131"/>
      <c r="IH17" s="131"/>
      <c r="II17" s="131"/>
      <c r="IJ17" s="131"/>
      <c r="IK17" s="131"/>
      <c r="IL17" s="131"/>
      <c r="IM17" s="131"/>
      <c r="IN17" s="131"/>
      <c r="IO17" s="131"/>
      <c r="IP17" s="131"/>
      <c r="IQ17" s="131"/>
      <c r="IR17" s="131"/>
      <c r="IS17" s="131"/>
      <c r="IT17" s="131"/>
      <c r="IU17" s="131"/>
      <c r="IV17" s="131"/>
      <c r="IW17" s="131"/>
      <c r="IX17" s="131"/>
      <c r="IY17" s="131"/>
      <c r="IZ17" s="131"/>
      <c r="JA17" s="131"/>
      <c r="JB17" s="131"/>
      <c r="JC17" s="131"/>
      <c r="JD17" s="131"/>
      <c r="JE17" s="131"/>
      <c r="JF17" s="131"/>
      <c r="JG17" s="131"/>
      <c r="JH17" s="131"/>
      <c r="JI17" s="131"/>
      <c r="JJ17" s="131"/>
      <c r="JK17" s="131"/>
      <c r="JL17" s="131"/>
      <c r="JM17" s="131"/>
      <c r="JN17" s="131"/>
      <c r="JO17" s="131"/>
      <c r="JP17" s="131"/>
      <c r="JQ17" s="131"/>
      <c r="JR17" s="131"/>
      <c r="JS17" s="131"/>
      <c r="JT17" s="131"/>
      <c r="JU17" s="131"/>
      <c r="JV17" s="131"/>
      <c r="JW17" s="131"/>
      <c r="JX17" s="131"/>
      <c r="JY17" s="131"/>
      <c r="JZ17" s="131"/>
      <c r="KA17" s="131"/>
      <c r="KB17" s="131"/>
      <c r="KC17" s="131"/>
      <c r="KD17" s="131"/>
      <c r="KE17" s="131"/>
      <c r="KF17" s="131"/>
      <c r="KG17" s="131"/>
      <c r="KH17" s="131"/>
      <c r="KI17" s="131"/>
      <c r="KJ17" s="131"/>
      <c r="KK17" s="131"/>
      <c r="KL17" s="131"/>
      <c r="KM17" s="131"/>
      <c r="KN17" s="131"/>
      <c r="KO17" s="131"/>
      <c r="KP17" s="131"/>
      <c r="KQ17" s="131"/>
      <c r="KR17" s="131"/>
      <c r="KS17" s="131"/>
      <c r="KT17" s="131"/>
      <c r="KU17" s="131"/>
      <c r="KV17" s="131"/>
      <c r="KW17" s="131"/>
      <c r="KX17" s="131"/>
      <c r="KY17" s="131"/>
      <c r="KZ17" s="131"/>
      <c r="LA17" s="131"/>
      <c r="LB17" s="131"/>
      <c r="LC17" s="131"/>
      <c r="LD17" s="131"/>
      <c r="LE17" s="131"/>
      <c r="LF17" s="131"/>
      <c r="LG17" s="131"/>
      <c r="LH17" s="131"/>
      <c r="LI17" s="131"/>
      <c r="LJ17" s="131"/>
      <c r="LK17" s="131"/>
      <c r="LL17" s="131"/>
      <c r="LM17" s="131"/>
      <c r="LN17" s="131"/>
      <c r="LO17" s="131"/>
      <c r="LP17" s="131"/>
      <c r="LQ17" s="131"/>
      <c r="LR17" s="131"/>
      <c r="LS17" s="131"/>
      <c r="LT17" s="131"/>
      <c r="LU17" s="131"/>
      <c r="LV17" s="131"/>
      <c r="LW17" s="131"/>
      <c r="LX17" s="131"/>
      <c r="LY17" s="131"/>
      <c r="LZ17" s="131"/>
      <c r="MA17" s="131"/>
      <c r="MB17" s="131"/>
      <c r="MC17" s="131"/>
      <c r="MD17" s="131"/>
      <c r="ME17" s="131"/>
      <c r="MF17" s="131"/>
      <c r="MG17" s="131"/>
      <c r="MH17" s="131"/>
      <c r="MI17" s="131"/>
      <c r="MJ17" s="131"/>
      <c r="MK17" s="131"/>
      <c r="ML17" s="131"/>
      <c r="MM17" s="131"/>
      <c r="MN17" s="131"/>
      <c r="MO17" s="131"/>
      <c r="MP17" s="131"/>
      <c r="MQ17" s="131"/>
      <c r="MR17" s="131"/>
      <c r="MS17" s="131"/>
      <c r="MT17" s="131"/>
      <c r="MU17" s="131"/>
      <c r="MV17" s="131"/>
      <c r="MW17" s="131"/>
      <c r="MX17" s="131"/>
      <c r="MY17" s="131"/>
      <c r="MZ17" s="131"/>
      <c r="NA17" s="131"/>
      <c r="NB17" s="131"/>
      <c r="NC17" s="131"/>
      <c r="ND17" s="131"/>
      <c r="NE17" s="131"/>
      <c r="NF17" s="131"/>
      <c r="NG17" s="131"/>
      <c r="NH17" s="131"/>
      <c r="NI17" s="131"/>
      <c r="NJ17" s="131"/>
      <c r="NK17" s="131"/>
      <c r="NL17" s="131"/>
      <c r="NM17" s="131"/>
      <c r="NN17" s="131"/>
      <c r="NO17" s="131"/>
      <c r="NP17" s="131"/>
      <c r="NQ17" s="131"/>
      <c r="NR17" s="131"/>
      <c r="NS17" s="131"/>
      <c r="NT17" s="131"/>
      <c r="NU17" s="131"/>
      <c r="NV17" s="131"/>
      <c r="NW17" s="131"/>
      <c r="NX17" s="131"/>
      <c r="NY17" s="131"/>
      <c r="NZ17" s="131"/>
      <c r="OA17" s="131"/>
      <c r="OB17" s="131"/>
      <c r="OC17" s="131"/>
      <c r="OD17" s="131"/>
      <c r="OE17" s="131"/>
      <c r="OF17" s="131"/>
      <c r="OG17" s="131"/>
      <c r="OH17" s="131"/>
      <c r="OI17" s="131"/>
      <c r="OJ17" s="131"/>
      <c r="OK17" s="131"/>
      <c r="OL17" s="131"/>
      <c r="OM17" s="131"/>
    </row>
    <row r="18" spans="1:403" ht="22.5" customHeight="1" x14ac:dyDescent="0.3">
      <c r="A18" s="172">
        <v>7</v>
      </c>
      <c r="B18" s="158">
        <v>270025</v>
      </c>
      <c r="C18" s="159" t="s">
        <v>106</v>
      </c>
      <c r="D18" s="160">
        <v>0.12808783165599269</v>
      </c>
      <c r="E18" s="161">
        <v>25</v>
      </c>
      <c r="F18" s="160">
        <v>0.29579139981701741</v>
      </c>
      <c r="G18" s="160">
        <v>0.34099999999999997</v>
      </c>
      <c r="H18" s="161">
        <v>25</v>
      </c>
      <c r="I18" s="162"/>
      <c r="J18" s="163"/>
      <c r="K18" s="164">
        <v>75.373810602627998</v>
      </c>
      <c r="L18" s="161">
        <v>0</v>
      </c>
      <c r="M18" s="165"/>
      <c r="N18" s="165"/>
      <c r="O18" s="164">
        <v>114.0818578768605</v>
      </c>
      <c r="P18" s="166">
        <v>25</v>
      </c>
      <c r="Q18" s="167">
        <v>75</v>
      </c>
      <c r="R18" s="168">
        <v>547.13</v>
      </c>
      <c r="S18" s="169">
        <v>410.35</v>
      </c>
      <c r="T18" s="170"/>
      <c r="V18" s="171"/>
      <c r="W18" s="131"/>
    </row>
    <row r="19" spans="1:403" ht="22.5" customHeight="1" x14ac:dyDescent="0.3">
      <c r="A19" s="172">
        <v>8</v>
      </c>
      <c r="B19" s="158">
        <v>270026</v>
      </c>
      <c r="C19" s="159" t="s">
        <v>107</v>
      </c>
      <c r="D19" s="160">
        <v>0.14779523341961975</v>
      </c>
      <c r="E19" s="161">
        <v>25</v>
      </c>
      <c r="F19" s="160">
        <v>0.31350977416763365</v>
      </c>
      <c r="G19" s="160">
        <v>0.34099999999999997</v>
      </c>
      <c r="H19" s="161">
        <v>25</v>
      </c>
      <c r="I19" s="162"/>
      <c r="J19" s="173"/>
      <c r="K19" s="164">
        <v>105.83482002308742</v>
      </c>
      <c r="L19" s="161">
        <v>25</v>
      </c>
      <c r="M19" s="165"/>
      <c r="N19" s="165"/>
      <c r="O19" s="164">
        <v>104.04766101522374</v>
      </c>
      <c r="P19" s="166">
        <v>25</v>
      </c>
      <c r="Q19" s="167">
        <v>100</v>
      </c>
      <c r="R19" s="168">
        <v>622.28</v>
      </c>
      <c r="S19" s="169">
        <v>622.28</v>
      </c>
      <c r="T19" s="170"/>
      <c r="V19" s="171"/>
      <c r="W19" s="131"/>
    </row>
    <row r="20" spans="1:403" ht="22.5" customHeight="1" x14ac:dyDescent="0.3">
      <c r="A20" s="172">
        <v>9</v>
      </c>
      <c r="B20" s="158">
        <v>270035</v>
      </c>
      <c r="C20" s="175" t="s">
        <v>108</v>
      </c>
      <c r="D20" s="160">
        <v>0.12246422619389691</v>
      </c>
      <c r="E20" s="161">
        <v>25</v>
      </c>
      <c r="F20" s="160">
        <v>0.40819493132578588</v>
      </c>
      <c r="G20" s="160">
        <v>0.34099999999999997</v>
      </c>
      <c r="H20" s="161">
        <v>0</v>
      </c>
      <c r="I20" s="162"/>
      <c r="J20" s="173"/>
      <c r="K20" s="164">
        <v>83.137962128043284</v>
      </c>
      <c r="L20" s="161">
        <v>15</v>
      </c>
      <c r="M20" s="165"/>
      <c r="N20" s="165"/>
      <c r="O20" s="164">
        <v>94.878086060903726</v>
      </c>
      <c r="P20" s="166">
        <v>25</v>
      </c>
      <c r="Q20" s="167">
        <v>65</v>
      </c>
      <c r="R20" s="168">
        <v>898.15</v>
      </c>
      <c r="S20" s="169">
        <v>583.79999999999995</v>
      </c>
      <c r="T20" s="170"/>
      <c r="V20" s="171"/>
      <c r="W20" s="131"/>
    </row>
    <row r="21" spans="1:403" ht="24" customHeight="1" x14ac:dyDescent="0.3">
      <c r="A21" s="172">
        <v>10</v>
      </c>
      <c r="B21" s="158">
        <v>270036</v>
      </c>
      <c r="C21" s="176" t="s">
        <v>109</v>
      </c>
      <c r="D21" s="160">
        <v>0.15442092154420922</v>
      </c>
      <c r="E21" s="161">
        <v>25</v>
      </c>
      <c r="F21" s="160">
        <v>0.49551681195516811</v>
      </c>
      <c r="G21" s="160">
        <v>0.34099999999999997</v>
      </c>
      <c r="H21" s="161">
        <v>0</v>
      </c>
      <c r="I21" s="162"/>
      <c r="J21" s="173"/>
      <c r="K21" s="164">
        <v>109.72587307547879</v>
      </c>
      <c r="L21" s="161">
        <v>25</v>
      </c>
      <c r="M21" s="165"/>
      <c r="N21" s="165"/>
      <c r="O21" s="164">
        <v>100.99158946082059</v>
      </c>
      <c r="P21" s="166">
        <v>25</v>
      </c>
      <c r="Q21" s="167">
        <v>75</v>
      </c>
      <c r="R21" s="168">
        <v>829.81</v>
      </c>
      <c r="S21" s="169">
        <v>622.36</v>
      </c>
      <c r="T21" s="170"/>
      <c r="V21" s="171"/>
      <c r="W21" s="131"/>
    </row>
    <row r="22" spans="1:403" ht="21" customHeight="1" x14ac:dyDescent="0.3">
      <c r="A22" s="172">
        <v>11</v>
      </c>
      <c r="B22" s="158">
        <v>270037</v>
      </c>
      <c r="C22" s="176" t="s">
        <v>110</v>
      </c>
      <c r="D22" s="160">
        <v>0.14286641568220174</v>
      </c>
      <c r="E22" s="161">
        <v>25</v>
      </c>
      <c r="F22" s="160">
        <v>0.46890821757756718</v>
      </c>
      <c r="G22" s="160">
        <v>0.34099999999999997</v>
      </c>
      <c r="H22" s="161">
        <v>0</v>
      </c>
      <c r="I22" s="162"/>
      <c r="J22" s="173"/>
      <c r="K22" s="164">
        <v>96.386946386946377</v>
      </c>
      <c r="L22" s="161">
        <v>25</v>
      </c>
      <c r="M22" s="165"/>
      <c r="N22" s="165"/>
      <c r="O22" s="164">
        <v>101.47788351396598</v>
      </c>
      <c r="P22" s="166">
        <v>25</v>
      </c>
      <c r="Q22" s="167">
        <v>75</v>
      </c>
      <c r="R22" s="168">
        <v>611.46</v>
      </c>
      <c r="S22" s="169">
        <v>458.6</v>
      </c>
      <c r="T22" s="170"/>
      <c r="V22" s="171"/>
      <c r="W22" s="131"/>
    </row>
    <row r="23" spans="1:403" ht="21" customHeight="1" x14ac:dyDescent="0.3">
      <c r="A23" s="172">
        <v>12</v>
      </c>
      <c r="B23" s="158">
        <v>270038</v>
      </c>
      <c r="C23" s="176" t="s">
        <v>111</v>
      </c>
      <c r="D23" s="160">
        <v>0.14537475619949847</v>
      </c>
      <c r="E23" s="161">
        <v>25</v>
      </c>
      <c r="F23" s="160">
        <v>0.49212872666480911</v>
      </c>
      <c r="G23" s="160">
        <v>0.34099999999999997</v>
      </c>
      <c r="H23" s="161">
        <v>0</v>
      </c>
      <c r="I23" s="162"/>
      <c r="J23" s="173"/>
      <c r="K23" s="164">
        <v>98.975702715578848</v>
      </c>
      <c r="L23" s="161">
        <v>25</v>
      </c>
      <c r="M23" s="165"/>
      <c r="N23" s="165"/>
      <c r="O23" s="164">
        <v>107.85435170340907</v>
      </c>
      <c r="P23" s="166">
        <v>25</v>
      </c>
      <c r="Q23" s="167">
        <v>75</v>
      </c>
      <c r="R23" s="168">
        <v>659.66</v>
      </c>
      <c r="S23" s="169">
        <v>494.75</v>
      </c>
      <c r="T23" s="170"/>
      <c r="V23" s="171"/>
      <c r="W23" s="131"/>
    </row>
    <row r="24" spans="1:403" ht="21" customHeight="1" x14ac:dyDescent="0.3">
      <c r="A24" s="172">
        <v>13</v>
      </c>
      <c r="B24" s="158">
        <v>270017</v>
      </c>
      <c r="C24" s="159" t="s">
        <v>112</v>
      </c>
      <c r="D24" s="160">
        <v>0.15943673251468232</v>
      </c>
      <c r="E24" s="161">
        <v>25</v>
      </c>
      <c r="F24" s="160">
        <v>0.27045515216230648</v>
      </c>
      <c r="G24" s="160">
        <v>0.34099999999999997</v>
      </c>
      <c r="H24" s="161">
        <v>25</v>
      </c>
      <c r="I24" s="162"/>
      <c r="J24" s="173"/>
      <c r="K24" s="164">
        <v>109.63425512934879</v>
      </c>
      <c r="L24" s="161">
        <v>25</v>
      </c>
      <c r="M24" s="165"/>
      <c r="N24" s="165"/>
      <c r="O24" s="164">
        <v>110.12924964598542</v>
      </c>
      <c r="P24" s="166">
        <v>25</v>
      </c>
      <c r="Q24" s="167">
        <v>100</v>
      </c>
      <c r="R24" s="168">
        <v>582.1</v>
      </c>
      <c r="S24" s="169">
        <v>582.1</v>
      </c>
      <c r="T24" s="170"/>
      <c r="V24" s="171"/>
      <c r="W24" s="131"/>
    </row>
    <row r="25" spans="1:403" ht="30.75" customHeight="1" x14ac:dyDescent="0.3">
      <c r="A25" s="172">
        <v>14</v>
      </c>
      <c r="B25" s="177">
        <v>270040</v>
      </c>
      <c r="C25" s="176" t="s">
        <v>113</v>
      </c>
      <c r="D25" s="160">
        <v>0.16538729937194696</v>
      </c>
      <c r="E25" s="161">
        <v>0</v>
      </c>
      <c r="F25" s="160">
        <v>0.41591067690160505</v>
      </c>
      <c r="G25" s="160">
        <v>0.34099999999999997</v>
      </c>
      <c r="H25" s="161">
        <v>0</v>
      </c>
      <c r="I25" s="162"/>
      <c r="J25" s="173"/>
      <c r="K25" s="164">
        <v>39.976905311778296</v>
      </c>
      <c r="L25" s="161">
        <v>0</v>
      </c>
      <c r="M25" s="165"/>
      <c r="N25" s="165"/>
      <c r="O25" s="164">
        <v>79.638532456114703</v>
      </c>
      <c r="P25" s="166">
        <v>0</v>
      </c>
      <c r="Q25" s="167">
        <v>0</v>
      </c>
      <c r="R25" s="168">
        <v>465.2</v>
      </c>
      <c r="S25" s="169">
        <v>0</v>
      </c>
      <c r="T25" s="170"/>
      <c r="V25" s="171"/>
      <c r="W25" s="131"/>
    </row>
    <row r="26" spans="1:403" ht="24" customHeight="1" x14ac:dyDescent="0.3">
      <c r="A26" s="172">
        <v>15</v>
      </c>
      <c r="B26" s="158">
        <v>270041</v>
      </c>
      <c r="C26" s="176" t="s">
        <v>114</v>
      </c>
      <c r="D26" s="160">
        <v>0.16632434745400085</v>
      </c>
      <c r="E26" s="161">
        <v>0</v>
      </c>
      <c r="F26" s="160">
        <v>0.47762088147197262</v>
      </c>
      <c r="G26" s="160">
        <v>0.34099999999999997</v>
      </c>
      <c r="H26" s="161">
        <v>0</v>
      </c>
      <c r="I26" s="162"/>
      <c r="J26" s="163"/>
      <c r="K26" s="164">
        <v>102.11717466691002</v>
      </c>
      <c r="L26" s="161">
        <v>25</v>
      </c>
      <c r="M26" s="165"/>
      <c r="N26" s="165"/>
      <c r="O26" s="164">
        <v>98.28781256448255</v>
      </c>
      <c r="P26" s="166">
        <v>25</v>
      </c>
      <c r="Q26" s="167">
        <v>50</v>
      </c>
      <c r="R26" s="168">
        <v>997.69</v>
      </c>
      <c r="S26" s="169">
        <v>498.85</v>
      </c>
      <c r="T26" s="170"/>
      <c r="V26" s="171"/>
      <c r="W26" s="131"/>
    </row>
    <row r="27" spans="1:403" ht="21" customHeight="1" x14ac:dyDescent="0.3">
      <c r="A27" s="172">
        <v>16</v>
      </c>
      <c r="B27" s="158">
        <v>270044</v>
      </c>
      <c r="C27" s="159" t="s">
        <v>115</v>
      </c>
      <c r="D27" s="160">
        <v>0.10402024177677818</v>
      </c>
      <c r="E27" s="161">
        <v>25</v>
      </c>
      <c r="F27" s="160">
        <v>0.21057070565082936</v>
      </c>
      <c r="G27" s="160">
        <v>0.34099999999999997</v>
      </c>
      <c r="H27" s="161">
        <v>25</v>
      </c>
      <c r="I27" s="162"/>
      <c r="J27" s="173"/>
      <c r="K27" s="164">
        <v>58.386411889596602</v>
      </c>
      <c r="L27" s="161">
        <v>0</v>
      </c>
      <c r="M27" s="165"/>
      <c r="N27" s="165"/>
      <c r="O27" s="164">
        <v>121.72068369598593</v>
      </c>
      <c r="P27" s="166">
        <v>25</v>
      </c>
      <c r="Q27" s="167">
        <v>75</v>
      </c>
      <c r="R27" s="168">
        <v>108.66</v>
      </c>
      <c r="S27" s="169">
        <v>81.5</v>
      </c>
      <c r="T27" s="170"/>
      <c r="V27" s="171"/>
      <c r="W27" s="131"/>
    </row>
    <row r="28" spans="1:403" ht="21" customHeight="1" x14ac:dyDescent="0.3">
      <c r="A28" s="172">
        <v>17</v>
      </c>
      <c r="B28" s="158">
        <v>270123</v>
      </c>
      <c r="C28" s="159" t="s">
        <v>116</v>
      </c>
      <c r="D28" s="160">
        <v>0.27372013651877131</v>
      </c>
      <c r="E28" s="161">
        <v>0</v>
      </c>
      <c r="F28" s="160">
        <v>0.25563139931740614</v>
      </c>
      <c r="G28" s="160">
        <v>0.34099999999999997</v>
      </c>
      <c r="H28" s="161">
        <v>25</v>
      </c>
      <c r="I28" s="162"/>
      <c r="J28" s="173"/>
      <c r="K28" s="164">
        <v>102.36220472440945</v>
      </c>
      <c r="L28" s="161">
        <v>25</v>
      </c>
      <c r="M28" s="165"/>
      <c r="N28" s="165"/>
      <c r="O28" s="164">
        <v>211.66232822810099</v>
      </c>
      <c r="P28" s="166">
        <v>25</v>
      </c>
      <c r="Q28" s="167">
        <v>75</v>
      </c>
      <c r="R28" s="168">
        <v>32.18</v>
      </c>
      <c r="S28" s="169">
        <v>24.14</v>
      </c>
      <c r="T28" s="170"/>
      <c r="V28" s="171"/>
      <c r="W28" s="131"/>
    </row>
    <row r="29" spans="1:403" ht="29.25" customHeight="1" x14ac:dyDescent="0.3">
      <c r="A29" s="172">
        <v>18</v>
      </c>
      <c r="B29" s="158">
        <v>270043</v>
      </c>
      <c r="C29" s="159" t="s">
        <v>117</v>
      </c>
      <c r="D29" s="160">
        <v>9.3044679871027172E-2</v>
      </c>
      <c r="E29" s="161">
        <v>25</v>
      </c>
      <c r="F29" s="160">
        <v>0.14463380930446798</v>
      </c>
      <c r="G29" s="160">
        <v>0.34099999999999997</v>
      </c>
      <c r="H29" s="161">
        <v>25</v>
      </c>
      <c r="I29" s="162"/>
      <c r="J29" s="162"/>
      <c r="K29" s="164">
        <v>40.116279069767444</v>
      </c>
      <c r="L29" s="161">
        <v>0</v>
      </c>
      <c r="M29" s="165"/>
      <c r="N29" s="165"/>
      <c r="O29" s="164">
        <v>117.5048037019772</v>
      </c>
      <c r="P29" s="166">
        <v>25</v>
      </c>
      <c r="Q29" s="167">
        <v>75</v>
      </c>
      <c r="R29" s="168">
        <v>35.33</v>
      </c>
      <c r="S29" s="169">
        <v>26.5</v>
      </c>
      <c r="T29" s="170"/>
      <c r="V29" s="171"/>
      <c r="W29" s="131"/>
    </row>
    <row r="30" spans="1:403" ht="24" customHeight="1" x14ac:dyDescent="0.3">
      <c r="A30" s="172">
        <v>19</v>
      </c>
      <c r="B30" s="177">
        <v>270108</v>
      </c>
      <c r="C30" s="159" t="s">
        <v>118</v>
      </c>
      <c r="D30" s="160">
        <v>0.21863260706235912</v>
      </c>
      <c r="E30" s="161">
        <v>0</v>
      </c>
      <c r="F30" s="160">
        <v>0.20799999999999999</v>
      </c>
      <c r="G30" s="160">
        <v>0.34099999999999997</v>
      </c>
      <c r="H30" s="161">
        <v>25</v>
      </c>
      <c r="I30" s="162"/>
      <c r="J30" s="162"/>
      <c r="K30" s="164">
        <v>0</v>
      </c>
      <c r="L30" s="161">
        <v>0</v>
      </c>
      <c r="M30" s="165"/>
      <c r="N30" s="165"/>
      <c r="O30" s="164">
        <v>57.184393172012747</v>
      </c>
      <c r="P30" s="166">
        <v>0</v>
      </c>
      <c r="Q30" s="167">
        <v>25</v>
      </c>
      <c r="R30" s="168">
        <v>92.68</v>
      </c>
      <c r="S30" s="169">
        <v>23.17</v>
      </c>
      <c r="T30" s="170"/>
      <c r="V30" s="171"/>
      <c r="W30" s="131"/>
    </row>
    <row r="31" spans="1:403" ht="27.75" customHeight="1" x14ac:dyDescent="0.3">
      <c r="A31" s="172">
        <v>20</v>
      </c>
      <c r="B31" s="158">
        <v>270045</v>
      </c>
      <c r="C31" s="159" t="s">
        <v>119</v>
      </c>
      <c r="D31" s="160">
        <v>0.13649355789103382</v>
      </c>
      <c r="E31" s="161">
        <v>25</v>
      </c>
      <c r="F31" s="160">
        <v>0.31889538718613958</v>
      </c>
      <c r="G31" s="160">
        <v>0.34099999999999997</v>
      </c>
      <c r="H31" s="161">
        <v>25</v>
      </c>
      <c r="I31" s="162"/>
      <c r="J31" s="162"/>
      <c r="K31" s="164">
        <v>111.28594682582747</v>
      </c>
      <c r="L31" s="161">
        <v>25</v>
      </c>
      <c r="M31" s="165"/>
      <c r="N31" s="165"/>
      <c r="O31" s="164">
        <v>120.05772662107054</v>
      </c>
      <c r="P31" s="166">
        <v>25</v>
      </c>
      <c r="Q31" s="167">
        <v>100</v>
      </c>
      <c r="R31" s="168">
        <v>478.66</v>
      </c>
      <c r="S31" s="169">
        <v>478.66</v>
      </c>
      <c r="T31" s="170"/>
      <c r="V31" s="171"/>
      <c r="W31" s="131"/>
    </row>
    <row r="32" spans="1:403" ht="22.5" customHeight="1" x14ac:dyDescent="0.3">
      <c r="A32" s="172">
        <v>21</v>
      </c>
      <c r="B32" s="158">
        <v>270042</v>
      </c>
      <c r="C32" s="159" t="s">
        <v>120</v>
      </c>
      <c r="D32" s="160">
        <v>9.2592592592592587E-2</v>
      </c>
      <c r="E32" s="161">
        <v>25</v>
      </c>
      <c r="F32" s="160">
        <v>0.25600000000000001</v>
      </c>
      <c r="G32" s="160">
        <v>0.34099999999999997</v>
      </c>
      <c r="H32" s="161">
        <v>25</v>
      </c>
      <c r="I32" s="162"/>
      <c r="J32" s="178"/>
      <c r="K32" s="164">
        <v>0</v>
      </c>
      <c r="L32" s="161">
        <v>0</v>
      </c>
      <c r="M32" s="165"/>
      <c r="N32" s="165"/>
      <c r="O32" s="164">
        <v>57.317358204968407</v>
      </c>
      <c r="P32" s="166">
        <v>0</v>
      </c>
      <c r="Q32" s="167">
        <v>50</v>
      </c>
      <c r="R32" s="168">
        <v>36.409999999999997</v>
      </c>
      <c r="S32" s="169">
        <v>18.21</v>
      </c>
      <c r="T32" s="170"/>
      <c r="V32" s="171"/>
      <c r="W32" s="131"/>
    </row>
    <row r="33" spans="1:23" ht="22.5" customHeight="1" x14ac:dyDescent="0.3">
      <c r="A33" s="172">
        <v>22</v>
      </c>
      <c r="B33" s="158">
        <v>270098</v>
      </c>
      <c r="C33" s="179" t="s">
        <v>121</v>
      </c>
      <c r="D33" s="160">
        <v>0.18129432624113476</v>
      </c>
      <c r="E33" s="161">
        <v>0</v>
      </c>
      <c r="F33" s="160">
        <v>0.3192966903073286</v>
      </c>
      <c r="G33" s="160">
        <v>0.20899999999999999</v>
      </c>
      <c r="H33" s="161">
        <v>0</v>
      </c>
      <c r="I33" s="162"/>
      <c r="J33" s="178"/>
      <c r="K33" s="164">
        <v>101.35648399348887</v>
      </c>
      <c r="L33" s="161">
        <v>25</v>
      </c>
      <c r="M33" s="165"/>
      <c r="N33" s="165"/>
      <c r="O33" s="164">
        <v>110.51806679125595</v>
      </c>
      <c r="P33" s="166">
        <v>25</v>
      </c>
      <c r="Q33" s="167">
        <v>50</v>
      </c>
      <c r="R33" s="168">
        <v>289.68</v>
      </c>
      <c r="S33" s="169">
        <v>144.84</v>
      </c>
      <c r="T33" s="170"/>
      <c r="V33" s="171"/>
      <c r="W33" s="131"/>
    </row>
    <row r="34" spans="1:23" ht="22.5" customHeight="1" x14ac:dyDescent="0.3">
      <c r="A34" s="172">
        <v>23</v>
      </c>
      <c r="B34" s="158">
        <v>270134</v>
      </c>
      <c r="C34" s="180" t="s">
        <v>122</v>
      </c>
      <c r="D34" s="160">
        <v>0.17600681866609844</v>
      </c>
      <c r="E34" s="161">
        <v>0</v>
      </c>
      <c r="F34" s="160">
        <v>0.23100000000000001</v>
      </c>
      <c r="G34" s="160">
        <v>0.253</v>
      </c>
      <c r="H34" s="161">
        <v>25</v>
      </c>
      <c r="I34" s="162"/>
      <c r="J34" s="178"/>
      <c r="K34" s="164">
        <v>105.6006233099592</v>
      </c>
      <c r="L34" s="161">
        <v>25</v>
      </c>
      <c r="M34" s="165"/>
      <c r="N34" s="165"/>
      <c r="O34" s="164">
        <v>97.872680335140004</v>
      </c>
      <c r="P34" s="166">
        <v>25</v>
      </c>
      <c r="Q34" s="167">
        <v>75</v>
      </c>
      <c r="R34" s="168">
        <v>1174.1300000000001</v>
      </c>
      <c r="S34" s="169">
        <v>880.6</v>
      </c>
      <c r="T34" s="170"/>
      <c r="V34" s="171"/>
      <c r="W34" s="131"/>
    </row>
    <row r="35" spans="1:23" ht="22.5" customHeight="1" x14ac:dyDescent="0.3">
      <c r="A35" s="172">
        <v>24</v>
      </c>
      <c r="B35" s="158">
        <v>270155</v>
      </c>
      <c r="C35" s="159" t="s">
        <v>123</v>
      </c>
      <c r="D35" s="160">
        <v>0.13280350781035899</v>
      </c>
      <c r="E35" s="161">
        <v>25</v>
      </c>
      <c r="F35" s="160">
        <v>0.22500000000000001</v>
      </c>
      <c r="G35" s="160">
        <v>0.35199999999999998</v>
      </c>
      <c r="H35" s="161">
        <v>25</v>
      </c>
      <c r="I35" s="162"/>
      <c r="J35" s="178"/>
      <c r="K35" s="164">
        <v>60.621468926553668</v>
      </c>
      <c r="L35" s="161">
        <v>0</v>
      </c>
      <c r="M35" s="165"/>
      <c r="N35" s="165"/>
      <c r="O35" s="164">
        <v>93.487196596375171</v>
      </c>
      <c r="P35" s="166">
        <v>25</v>
      </c>
      <c r="Q35" s="167">
        <v>75</v>
      </c>
      <c r="R35" s="168">
        <v>388.98</v>
      </c>
      <c r="S35" s="169">
        <v>291.74</v>
      </c>
      <c r="T35" s="170"/>
      <c r="V35" s="171"/>
      <c r="W35" s="131"/>
    </row>
    <row r="36" spans="1:23" ht="22.5" customHeight="1" x14ac:dyDescent="0.3">
      <c r="A36" s="172">
        <v>25</v>
      </c>
      <c r="B36" s="158">
        <v>270067</v>
      </c>
      <c r="C36" s="179" t="s">
        <v>124</v>
      </c>
      <c r="D36" s="160">
        <v>0.15621479534359745</v>
      </c>
      <c r="E36" s="161">
        <v>25</v>
      </c>
      <c r="F36" s="160">
        <v>0.23657529102515959</v>
      </c>
      <c r="G36" s="160">
        <v>0.35199999999999998</v>
      </c>
      <c r="H36" s="161">
        <v>25</v>
      </c>
      <c r="I36" s="162"/>
      <c r="J36" s="178"/>
      <c r="K36" s="164">
        <v>66.666666666666657</v>
      </c>
      <c r="L36" s="161">
        <v>0</v>
      </c>
      <c r="M36" s="165"/>
      <c r="N36" s="165"/>
      <c r="O36" s="164">
        <v>102.43432265647958</v>
      </c>
      <c r="P36" s="166">
        <v>25</v>
      </c>
      <c r="Q36" s="167">
        <v>75</v>
      </c>
      <c r="R36" s="168">
        <v>47.04</v>
      </c>
      <c r="S36" s="169">
        <v>35.28</v>
      </c>
      <c r="T36" s="170"/>
      <c r="V36" s="171"/>
      <c r="W36" s="131"/>
    </row>
    <row r="37" spans="1:23" ht="22.5" customHeight="1" x14ac:dyDescent="0.3">
      <c r="A37" s="172">
        <v>26</v>
      </c>
      <c r="B37" s="158">
        <v>270011</v>
      </c>
      <c r="C37" s="159" t="s">
        <v>125</v>
      </c>
      <c r="D37" s="160">
        <v>0.16095837812931962</v>
      </c>
      <c r="E37" s="161">
        <v>25</v>
      </c>
      <c r="F37" s="160">
        <v>0.3980187375211181</v>
      </c>
      <c r="G37" s="160">
        <v>0.31900000000000001</v>
      </c>
      <c r="H37" s="161">
        <v>0</v>
      </c>
      <c r="I37" s="162"/>
      <c r="J37" s="178"/>
      <c r="K37" s="164">
        <v>108.93521965748324</v>
      </c>
      <c r="L37" s="161">
        <v>25</v>
      </c>
      <c r="M37" s="165"/>
      <c r="N37" s="165"/>
      <c r="O37" s="164">
        <v>106.49456856088797</v>
      </c>
      <c r="P37" s="166">
        <v>25</v>
      </c>
      <c r="Q37" s="167">
        <v>75</v>
      </c>
      <c r="R37" s="168">
        <v>320.52</v>
      </c>
      <c r="S37" s="169">
        <v>240.39</v>
      </c>
      <c r="T37" s="170"/>
      <c r="V37" s="171"/>
      <c r="W37" s="131"/>
    </row>
    <row r="38" spans="1:23" ht="22.5" hidden="1" customHeight="1" x14ac:dyDescent="0.3">
      <c r="A38" s="221"/>
      <c r="B38" s="222"/>
      <c r="C38" s="223"/>
      <c r="D38" s="224"/>
      <c r="E38" s="225"/>
      <c r="F38" s="224"/>
      <c r="G38" s="224"/>
      <c r="H38" s="225"/>
      <c r="I38" s="226"/>
      <c r="J38" s="227"/>
      <c r="K38" s="228"/>
      <c r="L38" s="225"/>
      <c r="M38" s="229"/>
      <c r="N38" s="229"/>
      <c r="O38" s="228"/>
      <c r="P38" s="225"/>
      <c r="Q38" s="225"/>
      <c r="R38" s="230"/>
      <c r="S38" s="231"/>
      <c r="T38" s="170"/>
      <c r="V38" s="171"/>
      <c r="W38" s="131"/>
    </row>
    <row r="39" spans="1:23" ht="22.5" hidden="1" customHeight="1" x14ac:dyDescent="0.3">
      <c r="A39" s="248" t="s">
        <v>55</v>
      </c>
      <c r="B39" s="248"/>
      <c r="C39" s="248"/>
      <c r="D39" s="248"/>
      <c r="E39" s="248"/>
      <c r="F39" s="248"/>
      <c r="G39" s="248"/>
      <c r="H39" s="248"/>
      <c r="I39" s="248"/>
      <c r="J39" s="248"/>
      <c r="K39" s="248"/>
      <c r="L39" s="248"/>
      <c r="M39" s="248"/>
      <c r="N39" s="248"/>
      <c r="O39" s="248"/>
      <c r="P39" s="248"/>
      <c r="Q39" s="248"/>
      <c r="R39" s="248"/>
      <c r="S39" s="248"/>
      <c r="T39" s="170"/>
      <c r="V39" s="171"/>
      <c r="W39" s="131"/>
    </row>
    <row r="40" spans="1:23" ht="22.5" customHeight="1" x14ac:dyDescent="0.3">
      <c r="A40" s="157">
        <v>27</v>
      </c>
      <c r="B40" s="181">
        <v>270076</v>
      </c>
      <c r="C40" s="182" t="s">
        <v>126</v>
      </c>
      <c r="D40" s="160">
        <v>0.14051925679832655</v>
      </c>
      <c r="E40" s="161">
        <v>25</v>
      </c>
      <c r="F40" s="160">
        <v>0.21099999999999999</v>
      </c>
      <c r="G40" s="160">
        <v>0.31900000000000001</v>
      </c>
      <c r="H40" s="183">
        <v>25</v>
      </c>
      <c r="I40" s="184"/>
      <c r="J40" s="185"/>
      <c r="K40" s="186">
        <v>109.09090909090908</v>
      </c>
      <c r="L40" s="183">
        <v>25</v>
      </c>
      <c r="M40" s="187"/>
      <c r="N40" s="187"/>
      <c r="O40" s="186">
        <v>82.807496449831746</v>
      </c>
      <c r="P40" s="188">
        <v>15</v>
      </c>
      <c r="Q40" s="189">
        <v>90</v>
      </c>
      <c r="R40" s="190">
        <v>190.58</v>
      </c>
      <c r="S40" s="191">
        <v>171.52</v>
      </c>
      <c r="T40" s="170"/>
      <c r="V40" s="171"/>
      <c r="W40" s="131"/>
    </row>
    <row r="41" spans="1:23" ht="22.5" customHeight="1" x14ac:dyDescent="0.3">
      <c r="A41" s="172">
        <v>28</v>
      </c>
      <c r="B41" s="158">
        <v>270086</v>
      </c>
      <c r="C41" s="179" t="s">
        <v>127</v>
      </c>
      <c r="D41" s="160">
        <v>0.17700059276822763</v>
      </c>
      <c r="E41" s="161">
        <v>0</v>
      </c>
      <c r="F41" s="160">
        <v>0.23600079035763682</v>
      </c>
      <c r="G41" s="160">
        <v>0.253</v>
      </c>
      <c r="H41" s="161">
        <v>25</v>
      </c>
      <c r="I41" s="162"/>
      <c r="J41" s="178"/>
      <c r="K41" s="164">
        <v>72.559308581003606</v>
      </c>
      <c r="L41" s="161">
        <v>0</v>
      </c>
      <c r="M41" s="165"/>
      <c r="N41" s="165"/>
      <c r="O41" s="164">
        <v>93.904518118782875</v>
      </c>
      <c r="P41" s="166">
        <v>25</v>
      </c>
      <c r="Q41" s="167">
        <v>50</v>
      </c>
      <c r="R41" s="168">
        <v>587.21</v>
      </c>
      <c r="S41" s="169">
        <v>293.61</v>
      </c>
      <c r="T41" s="170"/>
      <c r="V41" s="171"/>
      <c r="W41" s="131"/>
    </row>
    <row r="42" spans="1:23" ht="22.5" customHeight="1" x14ac:dyDescent="0.3">
      <c r="A42" s="172">
        <v>29</v>
      </c>
      <c r="B42" s="158">
        <v>270085</v>
      </c>
      <c r="C42" s="179" t="s">
        <v>128</v>
      </c>
      <c r="D42" s="160">
        <v>0.13296903460837886</v>
      </c>
      <c r="E42" s="161">
        <v>25</v>
      </c>
      <c r="F42" s="160">
        <v>0.34621389539422326</v>
      </c>
      <c r="G42" s="160">
        <v>0.32999999999999996</v>
      </c>
      <c r="H42" s="161">
        <v>0</v>
      </c>
      <c r="I42" s="162"/>
      <c r="J42" s="178"/>
      <c r="K42" s="164">
        <v>108.50805226374962</v>
      </c>
      <c r="L42" s="161">
        <v>25</v>
      </c>
      <c r="M42" s="165"/>
      <c r="N42" s="165"/>
      <c r="O42" s="164">
        <v>97.833279137598041</v>
      </c>
      <c r="P42" s="166">
        <v>25</v>
      </c>
      <c r="Q42" s="167">
        <v>75</v>
      </c>
      <c r="R42" s="168">
        <v>182.66</v>
      </c>
      <c r="S42" s="169">
        <v>137</v>
      </c>
      <c r="T42" s="170"/>
      <c r="V42" s="171"/>
      <c r="W42" s="131"/>
    </row>
    <row r="43" spans="1:23" ht="22.5" customHeight="1" x14ac:dyDescent="0.3">
      <c r="A43" s="172">
        <v>30</v>
      </c>
      <c r="B43" s="158">
        <v>270084</v>
      </c>
      <c r="C43" s="179" t="s">
        <v>129</v>
      </c>
      <c r="D43" s="160">
        <v>0.16917685654637638</v>
      </c>
      <c r="E43" s="161">
        <v>0</v>
      </c>
      <c r="F43" s="160">
        <v>0.25201312257679692</v>
      </c>
      <c r="G43" s="160">
        <v>0.28599999999999998</v>
      </c>
      <c r="H43" s="161">
        <v>25</v>
      </c>
      <c r="I43" s="162"/>
      <c r="J43" s="178"/>
      <c r="K43" s="164">
        <v>69.022827392871449</v>
      </c>
      <c r="L43" s="161">
        <v>0</v>
      </c>
      <c r="M43" s="165"/>
      <c r="N43" s="165"/>
      <c r="O43" s="164">
        <v>107.22781529052949</v>
      </c>
      <c r="P43" s="166">
        <v>25</v>
      </c>
      <c r="Q43" s="167">
        <v>50</v>
      </c>
      <c r="R43" s="168">
        <v>381.17</v>
      </c>
      <c r="S43" s="169">
        <v>190.59</v>
      </c>
      <c r="T43" s="170"/>
      <c r="V43" s="171"/>
      <c r="W43" s="131"/>
    </row>
    <row r="44" spans="1:23" ht="22.5" customHeight="1" x14ac:dyDescent="0.3">
      <c r="A44" s="172">
        <v>31</v>
      </c>
      <c r="B44" s="158">
        <v>270087</v>
      </c>
      <c r="C44" s="159" t="s">
        <v>130</v>
      </c>
      <c r="D44" s="160">
        <v>0.19174385082500153</v>
      </c>
      <c r="E44" s="161">
        <v>0</v>
      </c>
      <c r="F44" s="160">
        <v>0.41808256149174999</v>
      </c>
      <c r="G44" s="160">
        <v>0.374</v>
      </c>
      <c r="H44" s="161">
        <v>0</v>
      </c>
      <c r="I44" s="162"/>
      <c r="J44" s="178"/>
      <c r="K44" s="164">
        <v>72.004479283314666</v>
      </c>
      <c r="L44" s="161">
        <v>0</v>
      </c>
      <c r="M44" s="165"/>
      <c r="N44" s="165"/>
      <c r="O44" s="164">
        <v>105.0674733695119</v>
      </c>
      <c r="P44" s="166">
        <v>25</v>
      </c>
      <c r="Q44" s="167">
        <v>25</v>
      </c>
      <c r="R44" s="168">
        <v>387.51</v>
      </c>
      <c r="S44" s="169">
        <v>96.88</v>
      </c>
      <c r="T44" s="170"/>
      <c r="V44" s="171"/>
      <c r="W44" s="131"/>
    </row>
    <row r="45" spans="1:23" ht="22.5" customHeight="1" x14ac:dyDescent="0.3">
      <c r="A45" s="172">
        <v>32</v>
      </c>
      <c r="B45" s="177">
        <v>270050</v>
      </c>
      <c r="C45" s="179" t="s">
        <v>131</v>
      </c>
      <c r="D45" s="160">
        <v>0.16843659891694213</v>
      </c>
      <c r="E45" s="161">
        <v>0</v>
      </c>
      <c r="F45" s="160">
        <v>0.33193262536043322</v>
      </c>
      <c r="G45" s="160">
        <v>0.34099999999999997</v>
      </c>
      <c r="H45" s="161">
        <v>25</v>
      </c>
      <c r="I45" s="192"/>
      <c r="J45" s="193"/>
      <c r="K45" s="164">
        <v>83.605427525306922</v>
      </c>
      <c r="L45" s="161">
        <v>15</v>
      </c>
      <c r="M45" s="165"/>
      <c r="N45" s="165"/>
      <c r="O45" s="164">
        <v>112.79923352237897</v>
      </c>
      <c r="P45" s="166">
        <v>25</v>
      </c>
      <c r="Q45" s="167">
        <v>65</v>
      </c>
      <c r="R45" s="168">
        <v>1127.81</v>
      </c>
      <c r="S45" s="169">
        <v>733.08</v>
      </c>
      <c r="T45" s="170"/>
      <c r="V45" s="171"/>
      <c r="W45" s="131"/>
    </row>
    <row r="46" spans="1:23" ht="22.5" customHeight="1" x14ac:dyDescent="0.3">
      <c r="A46" s="172">
        <v>33</v>
      </c>
      <c r="B46" s="177">
        <v>270051</v>
      </c>
      <c r="C46" s="179" t="s">
        <v>132</v>
      </c>
      <c r="D46" s="160">
        <v>0.17176019247025165</v>
      </c>
      <c r="E46" s="161">
        <v>0</v>
      </c>
      <c r="F46" s="160">
        <v>0.27209181351193185</v>
      </c>
      <c r="G46" s="160">
        <v>0.34099999999999997</v>
      </c>
      <c r="H46" s="161">
        <v>25</v>
      </c>
      <c r="I46" s="192"/>
      <c r="J46" s="193"/>
      <c r="K46" s="164">
        <v>100.49698260560879</v>
      </c>
      <c r="L46" s="161">
        <v>25</v>
      </c>
      <c r="M46" s="165"/>
      <c r="N46" s="165"/>
      <c r="O46" s="164">
        <v>104.42228725065843</v>
      </c>
      <c r="P46" s="166">
        <v>25</v>
      </c>
      <c r="Q46" s="167">
        <v>75</v>
      </c>
      <c r="R46" s="168">
        <v>751.89</v>
      </c>
      <c r="S46" s="169">
        <v>563.91999999999996</v>
      </c>
      <c r="T46" s="170"/>
      <c r="V46" s="171"/>
      <c r="W46" s="131"/>
    </row>
    <row r="47" spans="1:23" ht="22.5" customHeight="1" x14ac:dyDescent="0.3">
      <c r="A47" s="172">
        <v>34</v>
      </c>
      <c r="B47" s="177">
        <v>270052</v>
      </c>
      <c r="C47" s="179" t="s">
        <v>133</v>
      </c>
      <c r="D47" s="160">
        <v>0.19840361254213573</v>
      </c>
      <c r="E47" s="161">
        <v>0</v>
      </c>
      <c r="F47" s="160">
        <v>0.31323538764866754</v>
      </c>
      <c r="G47" s="160">
        <v>0.34099999999999997</v>
      </c>
      <c r="H47" s="161">
        <v>25</v>
      </c>
      <c r="I47" s="192"/>
      <c r="J47" s="193"/>
      <c r="K47" s="164">
        <v>100.32318879612174</v>
      </c>
      <c r="L47" s="161">
        <v>25</v>
      </c>
      <c r="M47" s="165"/>
      <c r="N47" s="165"/>
      <c r="O47" s="164">
        <v>94.859363689634961</v>
      </c>
      <c r="P47" s="166">
        <v>25</v>
      </c>
      <c r="Q47" s="167">
        <v>75</v>
      </c>
      <c r="R47" s="168">
        <v>329.85</v>
      </c>
      <c r="S47" s="169">
        <v>247.39</v>
      </c>
      <c r="T47" s="170"/>
      <c r="V47" s="171"/>
      <c r="W47" s="131"/>
    </row>
    <row r="48" spans="1:23" ht="22.5" customHeight="1" x14ac:dyDescent="0.3">
      <c r="A48" s="172">
        <v>35</v>
      </c>
      <c r="B48" s="177">
        <v>270053</v>
      </c>
      <c r="C48" s="179" t="s">
        <v>134</v>
      </c>
      <c r="D48" s="160">
        <v>0.16011610790881953</v>
      </c>
      <c r="E48" s="161">
        <v>25</v>
      </c>
      <c r="F48" s="160">
        <v>0.29709317522114154</v>
      </c>
      <c r="G48" s="160">
        <v>0.34099999999999997</v>
      </c>
      <c r="H48" s="161">
        <v>25</v>
      </c>
      <c r="I48" s="192"/>
      <c r="J48" s="193"/>
      <c r="K48" s="164">
        <v>94.9</v>
      </c>
      <c r="L48" s="161">
        <v>15</v>
      </c>
      <c r="M48" s="165"/>
      <c r="N48" s="165"/>
      <c r="O48" s="164">
        <v>106.13408912478808</v>
      </c>
      <c r="P48" s="166">
        <v>25</v>
      </c>
      <c r="Q48" s="167">
        <v>90</v>
      </c>
      <c r="R48" s="168">
        <v>1138.01</v>
      </c>
      <c r="S48" s="169">
        <v>1024.21</v>
      </c>
      <c r="T48" s="170"/>
      <c r="V48" s="171"/>
      <c r="W48" s="131"/>
    </row>
    <row r="49" spans="1:23" ht="22.5" customHeight="1" x14ac:dyDescent="0.3">
      <c r="A49" s="172">
        <v>36</v>
      </c>
      <c r="B49" s="177">
        <v>270047</v>
      </c>
      <c r="C49" s="179" t="s">
        <v>135</v>
      </c>
      <c r="D49" s="160">
        <v>0.16976505474452555</v>
      </c>
      <c r="E49" s="161">
        <v>0</v>
      </c>
      <c r="F49" s="160">
        <v>0.24144616788321169</v>
      </c>
      <c r="G49" s="160">
        <v>0.34099999999999997</v>
      </c>
      <c r="H49" s="161">
        <v>25</v>
      </c>
      <c r="I49" s="192"/>
      <c r="J49" s="193"/>
      <c r="K49" s="164">
        <v>91.974822974036201</v>
      </c>
      <c r="L49" s="161">
        <v>15</v>
      </c>
      <c r="M49" s="165"/>
      <c r="N49" s="165"/>
      <c r="O49" s="164">
        <v>109.03944508790879</v>
      </c>
      <c r="P49" s="166">
        <v>25</v>
      </c>
      <c r="Q49" s="167">
        <v>65</v>
      </c>
      <c r="R49" s="168">
        <v>496.22</v>
      </c>
      <c r="S49" s="169">
        <v>322.54000000000002</v>
      </c>
      <c r="T49" s="170"/>
      <c r="V49" s="171"/>
      <c r="W49" s="131"/>
    </row>
    <row r="50" spans="1:23" ht="22.5" customHeight="1" x14ac:dyDescent="0.3">
      <c r="A50" s="172">
        <v>37</v>
      </c>
      <c r="B50" s="177">
        <v>270056</v>
      </c>
      <c r="C50" s="194" t="s">
        <v>136</v>
      </c>
      <c r="D50" s="160">
        <v>0.19171641044452595</v>
      </c>
      <c r="E50" s="161">
        <v>0</v>
      </c>
      <c r="F50" s="160">
        <v>0.42068229566145332</v>
      </c>
      <c r="G50" s="160">
        <v>0.34099999999999997</v>
      </c>
      <c r="H50" s="161">
        <v>0</v>
      </c>
      <c r="I50" s="192"/>
      <c r="J50" s="193"/>
      <c r="K50" s="164">
        <v>87.432162239360181</v>
      </c>
      <c r="L50" s="161">
        <v>15</v>
      </c>
      <c r="M50" s="165"/>
      <c r="N50" s="165"/>
      <c r="O50" s="164">
        <v>100.18679019725045</v>
      </c>
      <c r="P50" s="166">
        <v>25</v>
      </c>
      <c r="Q50" s="167">
        <v>40</v>
      </c>
      <c r="R50" s="168">
        <v>1818.31</v>
      </c>
      <c r="S50" s="169">
        <v>727.32</v>
      </c>
      <c r="T50" s="170"/>
      <c r="V50" s="171"/>
      <c r="W50" s="131"/>
    </row>
    <row r="51" spans="1:23" ht="22.5" customHeight="1" x14ac:dyDescent="0.3">
      <c r="A51" s="172">
        <v>38</v>
      </c>
      <c r="B51" s="177">
        <v>270057</v>
      </c>
      <c r="C51" s="195" t="s">
        <v>137</v>
      </c>
      <c r="D51" s="160">
        <v>0.18309626881055452</v>
      </c>
      <c r="E51" s="161">
        <v>0</v>
      </c>
      <c r="F51" s="160">
        <v>0.32300000000000001</v>
      </c>
      <c r="G51" s="160">
        <v>0.34100000000000003</v>
      </c>
      <c r="H51" s="161">
        <v>25</v>
      </c>
      <c r="I51" s="192"/>
      <c r="J51" s="193"/>
      <c r="K51" s="164">
        <v>0.10797192729890229</v>
      </c>
      <c r="L51" s="161">
        <v>0</v>
      </c>
      <c r="M51" s="165"/>
      <c r="N51" s="165"/>
      <c r="O51" s="164">
        <v>103.42428111116921</v>
      </c>
      <c r="P51" s="166">
        <v>25</v>
      </c>
      <c r="Q51" s="167">
        <v>50</v>
      </c>
      <c r="R51" s="168">
        <v>481.37</v>
      </c>
      <c r="S51" s="169">
        <v>240.69</v>
      </c>
      <c r="T51" s="170"/>
      <c r="V51" s="171"/>
      <c r="W51" s="131"/>
    </row>
    <row r="52" spans="1:23" ht="22.5" customHeight="1" x14ac:dyDescent="0.3">
      <c r="A52" s="172">
        <v>39</v>
      </c>
      <c r="B52" s="177">
        <v>270060</v>
      </c>
      <c r="C52" s="179" t="s">
        <v>138</v>
      </c>
      <c r="D52" s="160">
        <v>0.14984542644117113</v>
      </c>
      <c r="E52" s="161">
        <v>25</v>
      </c>
      <c r="F52" s="160">
        <v>0.20767412256773959</v>
      </c>
      <c r="G52" s="160">
        <v>0.34099999999999997</v>
      </c>
      <c r="H52" s="161">
        <v>25</v>
      </c>
      <c r="I52" s="192"/>
      <c r="J52" s="193"/>
      <c r="K52" s="164">
        <v>88.8671875</v>
      </c>
      <c r="L52" s="161">
        <v>15</v>
      </c>
      <c r="M52" s="165"/>
      <c r="N52" s="165"/>
      <c r="O52" s="164">
        <v>109.65068350404854</v>
      </c>
      <c r="P52" s="166">
        <v>25</v>
      </c>
      <c r="Q52" s="167">
        <v>90</v>
      </c>
      <c r="R52" s="168">
        <v>92.69</v>
      </c>
      <c r="S52" s="169">
        <v>83.42</v>
      </c>
      <c r="T52" s="170"/>
      <c r="V52" s="171"/>
      <c r="W52" s="131"/>
    </row>
    <row r="53" spans="1:23" ht="22.5" customHeight="1" x14ac:dyDescent="0.3">
      <c r="A53" s="172">
        <v>40</v>
      </c>
      <c r="B53" s="177">
        <v>270146</v>
      </c>
      <c r="C53" s="180" t="s">
        <v>139</v>
      </c>
      <c r="D53" s="160">
        <v>0.18958066201263238</v>
      </c>
      <c r="E53" s="161">
        <v>0</v>
      </c>
      <c r="F53" s="160">
        <v>0.33100000000000002</v>
      </c>
      <c r="G53" s="160">
        <v>0.31900000000000001</v>
      </c>
      <c r="H53" s="161">
        <v>0</v>
      </c>
      <c r="I53" s="192"/>
      <c r="J53" s="193"/>
      <c r="K53" s="164">
        <v>50.898644667059514</v>
      </c>
      <c r="L53" s="161">
        <v>0</v>
      </c>
      <c r="M53" s="165"/>
      <c r="N53" s="165"/>
      <c r="O53" s="164">
        <v>110.78676684738775</v>
      </c>
      <c r="P53" s="166">
        <v>25</v>
      </c>
      <c r="Q53" s="167">
        <v>25</v>
      </c>
      <c r="R53" s="168">
        <v>648.91999999999996</v>
      </c>
      <c r="S53" s="169">
        <v>162.22999999999999</v>
      </c>
      <c r="T53" s="170"/>
      <c r="V53" s="171"/>
      <c r="W53" s="131"/>
    </row>
    <row r="54" spans="1:23" ht="22.5" customHeight="1" x14ac:dyDescent="0.3">
      <c r="A54" s="172">
        <v>41</v>
      </c>
      <c r="B54" s="196">
        <v>270147</v>
      </c>
      <c r="C54" s="159" t="s">
        <v>140</v>
      </c>
      <c r="D54" s="160">
        <v>0.17695312499999999</v>
      </c>
      <c r="E54" s="161">
        <v>0</v>
      </c>
      <c r="F54" s="160">
        <v>0.309</v>
      </c>
      <c r="G54" s="160">
        <v>0.34100000000000003</v>
      </c>
      <c r="H54" s="161">
        <v>25</v>
      </c>
      <c r="I54" s="192"/>
      <c r="J54" s="193"/>
      <c r="K54" s="164">
        <v>37.37816764132554</v>
      </c>
      <c r="L54" s="161">
        <v>0</v>
      </c>
      <c r="M54" s="165"/>
      <c r="N54" s="165"/>
      <c r="O54" s="164">
        <v>115.03446834728808</v>
      </c>
      <c r="P54" s="166">
        <v>25</v>
      </c>
      <c r="Q54" s="167">
        <v>50</v>
      </c>
      <c r="R54" s="168">
        <v>1714.82</v>
      </c>
      <c r="S54" s="169">
        <v>857.41</v>
      </c>
      <c r="T54" s="170"/>
      <c r="V54" s="171"/>
      <c r="W54" s="131"/>
    </row>
    <row r="55" spans="1:23" ht="22.5" customHeight="1" x14ac:dyDescent="0.3">
      <c r="A55" s="172">
        <v>42</v>
      </c>
      <c r="B55" s="196">
        <v>270068</v>
      </c>
      <c r="C55" s="159" t="s">
        <v>141</v>
      </c>
      <c r="D55" s="160">
        <v>0.18061814374800855</v>
      </c>
      <c r="E55" s="161">
        <v>0</v>
      </c>
      <c r="F55" s="160">
        <v>0.24684783103463973</v>
      </c>
      <c r="G55" s="160">
        <v>0.34099999999999997</v>
      </c>
      <c r="H55" s="161">
        <v>25</v>
      </c>
      <c r="I55" s="192"/>
      <c r="J55" s="193"/>
      <c r="K55" s="164">
        <v>103.48773841961854</v>
      </c>
      <c r="L55" s="161">
        <v>25</v>
      </c>
      <c r="M55" s="165"/>
      <c r="N55" s="165"/>
      <c r="O55" s="164">
        <v>114.62005548063419</v>
      </c>
      <c r="P55" s="166">
        <v>25</v>
      </c>
      <c r="Q55" s="167">
        <v>75</v>
      </c>
      <c r="R55" s="168">
        <v>523.54999999999995</v>
      </c>
      <c r="S55" s="169">
        <v>392.66</v>
      </c>
      <c r="T55" s="170"/>
      <c r="V55" s="171"/>
      <c r="W55" s="131"/>
    </row>
    <row r="56" spans="1:23" ht="22.5" customHeight="1" x14ac:dyDescent="0.3">
      <c r="A56" s="172">
        <v>43</v>
      </c>
      <c r="B56" s="196">
        <v>270069</v>
      </c>
      <c r="C56" s="159" t="s">
        <v>142</v>
      </c>
      <c r="D56" s="160">
        <v>0.19100547195622436</v>
      </c>
      <c r="E56" s="161">
        <v>0</v>
      </c>
      <c r="F56" s="160">
        <v>0.21289329685362518</v>
      </c>
      <c r="G56" s="160">
        <v>0.34099999999999997</v>
      </c>
      <c r="H56" s="161">
        <v>25</v>
      </c>
      <c r="I56" s="192"/>
      <c r="J56" s="193"/>
      <c r="K56" s="164">
        <v>104.09090909090909</v>
      </c>
      <c r="L56" s="161">
        <v>25</v>
      </c>
      <c r="M56" s="165"/>
      <c r="N56" s="165"/>
      <c r="O56" s="164">
        <v>122.98557262153298</v>
      </c>
      <c r="P56" s="166">
        <v>25</v>
      </c>
      <c r="Q56" s="167">
        <v>75</v>
      </c>
      <c r="R56" s="168">
        <v>28.78</v>
      </c>
      <c r="S56" s="169">
        <v>21.59</v>
      </c>
      <c r="T56" s="170"/>
      <c r="V56" s="171"/>
      <c r="W56" s="131"/>
    </row>
    <row r="57" spans="1:23" ht="22.5" customHeight="1" x14ac:dyDescent="0.3">
      <c r="A57" s="172">
        <v>44</v>
      </c>
      <c r="B57" s="177">
        <v>270091</v>
      </c>
      <c r="C57" s="159" t="s">
        <v>143</v>
      </c>
      <c r="D57" s="160">
        <v>0.16098444813528612</v>
      </c>
      <c r="E57" s="161">
        <v>25</v>
      </c>
      <c r="F57" s="160">
        <v>0.32948814736524235</v>
      </c>
      <c r="G57" s="160">
        <v>0.34099999999999997</v>
      </c>
      <c r="H57" s="161">
        <v>25</v>
      </c>
      <c r="I57" s="192"/>
      <c r="J57" s="193"/>
      <c r="K57" s="164">
        <v>62.821974014132664</v>
      </c>
      <c r="L57" s="161">
        <v>0</v>
      </c>
      <c r="M57" s="165"/>
      <c r="N57" s="165"/>
      <c r="O57" s="164">
        <v>100.96490394126376</v>
      </c>
      <c r="P57" s="166">
        <v>25</v>
      </c>
      <c r="Q57" s="167">
        <v>75</v>
      </c>
      <c r="R57" s="168">
        <v>1034.33</v>
      </c>
      <c r="S57" s="169">
        <v>775.75</v>
      </c>
      <c r="T57" s="170"/>
      <c r="V57" s="171"/>
      <c r="W57" s="131"/>
    </row>
    <row r="58" spans="1:23" ht="22.5" customHeight="1" x14ac:dyDescent="0.3">
      <c r="A58" s="172">
        <v>45</v>
      </c>
      <c r="B58" s="196">
        <v>270156</v>
      </c>
      <c r="C58" s="159" t="s">
        <v>144</v>
      </c>
      <c r="D58" s="160">
        <v>0.17447839414614852</v>
      </c>
      <c r="E58" s="161">
        <v>0</v>
      </c>
      <c r="F58" s="160">
        <v>0.20699999999999999</v>
      </c>
      <c r="G58" s="160">
        <v>0.24199999999999999</v>
      </c>
      <c r="H58" s="161">
        <v>25</v>
      </c>
      <c r="I58" s="192"/>
      <c r="J58" s="193"/>
      <c r="K58" s="164">
        <v>49.706649282920466</v>
      </c>
      <c r="L58" s="161">
        <v>0</v>
      </c>
      <c r="M58" s="165"/>
      <c r="N58" s="165"/>
      <c r="O58" s="164">
        <v>90.979159893970831</v>
      </c>
      <c r="P58" s="166">
        <v>25</v>
      </c>
      <c r="Q58" s="167">
        <v>50</v>
      </c>
      <c r="R58" s="168">
        <v>590.26</v>
      </c>
      <c r="S58" s="169">
        <v>295.13</v>
      </c>
      <c r="T58" s="170"/>
      <c r="V58" s="171"/>
      <c r="W58" s="131"/>
    </row>
    <row r="59" spans="1:23" ht="22.5" customHeight="1" x14ac:dyDescent="0.3">
      <c r="A59" s="172">
        <v>46</v>
      </c>
      <c r="B59" s="196">
        <v>270088</v>
      </c>
      <c r="C59" s="159" t="s">
        <v>145</v>
      </c>
      <c r="D59" s="160">
        <v>0.16073241196220817</v>
      </c>
      <c r="E59" s="161">
        <v>25</v>
      </c>
      <c r="F59" s="160">
        <v>0.37397516982899975</v>
      </c>
      <c r="G59" s="160">
        <v>0.40699999999999997</v>
      </c>
      <c r="H59" s="161">
        <v>25</v>
      </c>
      <c r="I59" s="192"/>
      <c r="J59" s="193"/>
      <c r="K59" s="164">
        <v>126.33543940264215</v>
      </c>
      <c r="L59" s="161">
        <v>25</v>
      </c>
      <c r="M59" s="165"/>
      <c r="N59" s="165"/>
      <c r="O59" s="164">
        <v>108.97340680642374</v>
      </c>
      <c r="P59" s="166">
        <v>25</v>
      </c>
      <c r="Q59" s="167">
        <v>100</v>
      </c>
      <c r="R59" s="168">
        <v>799.06</v>
      </c>
      <c r="S59" s="169">
        <v>799.06</v>
      </c>
      <c r="T59" s="170"/>
      <c r="V59" s="171"/>
      <c r="W59" s="131"/>
    </row>
    <row r="60" spans="1:23" ht="22.5" customHeight="1" x14ac:dyDescent="0.3">
      <c r="A60" s="172">
        <v>47</v>
      </c>
      <c r="B60" s="196">
        <v>270107</v>
      </c>
      <c r="C60" s="159" t="s">
        <v>146</v>
      </c>
      <c r="D60" s="160">
        <v>0.20957370802572042</v>
      </c>
      <c r="E60" s="161">
        <v>0</v>
      </c>
      <c r="F60" s="160">
        <v>0.41236008573469873</v>
      </c>
      <c r="G60" s="160">
        <v>0.40699999999999997</v>
      </c>
      <c r="H60" s="161">
        <v>0</v>
      </c>
      <c r="I60" s="192"/>
      <c r="J60" s="193"/>
      <c r="K60" s="164">
        <v>49.643947100712104</v>
      </c>
      <c r="L60" s="161">
        <v>0</v>
      </c>
      <c r="M60" s="165"/>
      <c r="N60" s="165"/>
      <c r="O60" s="164">
        <v>129.50431491915256</v>
      </c>
      <c r="P60" s="166">
        <v>25</v>
      </c>
      <c r="Q60" s="167">
        <v>25</v>
      </c>
      <c r="R60" s="168">
        <v>97.42</v>
      </c>
      <c r="S60" s="169">
        <v>24.36</v>
      </c>
      <c r="T60" s="170"/>
      <c r="V60" s="171"/>
      <c r="W60" s="131"/>
    </row>
    <row r="61" spans="1:23" ht="22.5" customHeight="1" x14ac:dyDescent="0.3">
      <c r="A61" s="172">
        <v>48</v>
      </c>
      <c r="B61" s="196">
        <v>270094</v>
      </c>
      <c r="C61" s="159" t="s">
        <v>147</v>
      </c>
      <c r="D61" s="160">
        <v>0.17165850825520618</v>
      </c>
      <c r="E61" s="161">
        <v>0</v>
      </c>
      <c r="F61" s="160">
        <v>0.31602090765784452</v>
      </c>
      <c r="G61" s="160">
        <v>0.35199999999999998</v>
      </c>
      <c r="H61" s="161">
        <v>25</v>
      </c>
      <c r="I61" s="192"/>
      <c r="J61" s="193"/>
      <c r="K61" s="164">
        <v>63.477771525042201</v>
      </c>
      <c r="L61" s="161">
        <v>0</v>
      </c>
      <c r="M61" s="165"/>
      <c r="N61" s="165"/>
      <c r="O61" s="164">
        <v>110.93185716950885</v>
      </c>
      <c r="P61" s="166">
        <v>25</v>
      </c>
      <c r="Q61" s="167">
        <v>50</v>
      </c>
      <c r="R61" s="168">
        <v>420.15</v>
      </c>
      <c r="S61" s="169">
        <v>210.08</v>
      </c>
      <c r="T61" s="170"/>
      <c r="V61" s="171"/>
      <c r="W61" s="131"/>
    </row>
    <row r="62" spans="1:23" ht="22.5" customHeight="1" x14ac:dyDescent="0.3">
      <c r="A62" s="172">
        <v>49</v>
      </c>
      <c r="B62" s="196">
        <v>270093</v>
      </c>
      <c r="C62" s="159" t="s">
        <v>148</v>
      </c>
      <c r="D62" s="160">
        <v>0.20671834625322996</v>
      </c>
      <c r="E62" s="161">
        <v>0</v>
      </c>
      <c r="F62" s="160">
        <v>0.29678848283499448</v>
      </c>
      <c r="G62" s="160">
        <v>0.23100000000000001</v>
      </c>
      <c r="H62" s="161">
        <v>0</v>
      </c>
      <c r="I62" s="192"/>
      <c r="J62" s="193"/>
      <c r="K62" s="164">
        <v>1.1782786885245902</v>
      </c>
      <c r="L62" s="161">
        <v>0</v>
      </c>
      <c r="M62" s="165"/>
      <c r="N62" s="165"/>
      <c r="O62" s="164">
        <v>121.18030559749975</v>
      </c>
      <c r="P62" s="166">
        <v>25</v>
      </c>
      <c r="Q62" s="167">
        <v>25</v>
      </c>
      <c r="R62" s="168">
        <v>60.74</v>
      </c>
      <c r="S62" s="169">
        <v>15.19</v>
      </c>
      <c r="T62" s="170"/>
      <c r="V62" s="171"/>
      <c r="W62" s="131"/>
    </row>
    <row r="63" spans="1:23" ht="22.5" customHeight="1" x14ac:dyDescent="0.3">
      <c r="A63" s="172">
        <v>50</v>
      </c>
      <c r="B63" s="196">
        <v>270096</v>
      </c>
      <c r="C63" s="159" t="s">
        <v>149</v>
      </c>
      <c r="D63" s="160">
        <v>0.20635658914728683</v>
      </c>
      <c r="E63" s="161">
        <v>0</v>
      </c>
      <c r="F63" s="160">
        <v>0.29542635658914729</v>
      </c>
      <c r="G63" s="160">
        <v>0.187</v>
      </c>
      <c r="H63" s="161">
        <v>0</v>
      </c>
      <c r="I63" s="192"/>
      <c r="J63" s="193"/>
      <c r="K63" s="164">
        <v>97.007340485601361</v>
      </c>
      <c r="L63" s="161">
        <v>25</v>
      </c>
      <c r="M63" s="165"/>
      <c r="N63" s="165"/>
      <c r="O63" s="164">
        <v>99.347711034109949</v>
      </c>
      <c r="P63" s="166">
        <v>25</v>
      </c>
      <c r="Q63" s="167">
        <v>50</v>
      </c>
      <c r="R63" s="168">
        <v>398.01</v>
      </c>
      <c r="S63" s="169">
        <v>199.01</v>
      </c>
      <c r="T63" s="170"/>
      <c r="V63" s="171"/>
      <c r="W63" s="131"/>
    </row>
    <row r="64" spans="1:23" ht="22.5" customHeight="1" x14ac:dyDescent="0.3">
      <c r="A64" s="172">
        <v>51</v>
      </c>
      <c r="B64" s="196">
        <v>270097</v>
      </c>
      <c r="C64" s="159" t="s">
        <v>150</v>
      </c>
      <c r="D64" s="160">
        <v>0.18892324992971604</v>
      </c>
      <c r="E64" s="161">
        <v>0</v>
      </c>
      <c r="F64" s="160">
        <v>0.37756536407084623</v>
      </c>
      <c r="G64" s="160">
        <v>0.52800000000000002</v>
      </c>
      <c r="H64" s="161">
        <v>25</v>
      </c>
      <c r="I64" s="192"/>
      <c r="J64" s="193"/>
      <c r="K64" s="164">
        <v>81.887270424319198</v>
      </c>
      <c r="L64" s="161">
        <v>15</v>
      </c>
      <c r="M64" s="165"/>
      <c r="N64" s="165"/>
      <c r="O64" s="164">
        <v>83.583264978810107</v>
      </c>
      <c r="P64" s="166">
        <v>15</v>
      </c>
      <c r="Q64" s="167">
        <v>55</v>
      </c>
      <c r="R64" s="168">
        <v>258</v>
      </c>
      <c r="S64" s="169">
        <v>141.9</v>
      </c>
      <c r="T64" s="170"/>
      <c r="V64" s="171"/>
      <c r="W64" s="131"/>
    </row>
    <row r="65" spans="1:403" ht="22.5" customHeight="1" x14ac:dyDescent="0.3">
      <c r="A65" s="172">
        <v>52</v>
      </c>
      <c r="B65" s="196">
        <v>270090</v>
      </c>
      <c r="C65" s="159" t="s">
        <v>151</v>
      </c>
      <c r="D65" s="160">
        <v>0.21512411006349816</v>
      </c>
      <c r="E65" s="161">
        <v>0</v>
      </c>
      <c r="F65" s="160">
        <v>0.10121223782951703</v>
      </c>
      <c r="G65" s="160">
        <v>0.23100000000000001</v>
      </c>
      <c r="H65" s="161">
        <v>25</v>
      </c>
      <c r="I65" s="192"/>
      <c r="J65" s="193"/>
      <c r="K65" s="164">
        <v>0.79185520361990946</v>
      </c>
      <c r="L65" s="161">
        <v>0</v>
      </c>
      <c r="M65" s="165"/>
      <c r="N65" s="165"/>
      <c r="O65" s="164">
        <v>84.720964485662691</v>
      </c>
      <c r="P65" s="166">
        <v>15</v>
      </c>
      <c r="Q65" s="167">
        <v>40</v>
      </c>
      <c r="R65" s="168">
        <v>190.25</v>
      </c>
      <c r="S65" s="169">
        <v>76.099999999999994</v>
      </c>
      <c r="T65" s="170"/>
      <c r="V65" s="171"/>
      <c r="W65" s="131"/>
    </row>
    <row r="66" spans="1:403" ht="22.5" customHeight="1" x14ac:dyDescent="0.3">
      <c r="A66" s="172">
        <v>53</v>
      </c>
      <c r="B66" s="196">
        <v>270095</v>
      </c>
      <c r="C66" s="159" t="s">
        <v>152</v>
      </c>
      <c r="D66" s="160">
        <v>0.20928157072735387</v>
      </c>
      <c r="E66" s="161">
        <v>0</v>
      </c>
      <c r="F66" s="160">
        <v>0.31057563587684067</v>
      </c>
      <c r="G66" s="160">
        <v>0.39599999999999996</v>
      </c>
      <c r="H66" s="161">
        <v>25</v>
      </c>
      <c r="I66" s="192"/>
      <c r="J66" s="193"/>
      <c r="K66" s="164">
        <v>0</v>
      </c>
      <c r="L66" s="161">
        <v>0</v>
      </c>
      <c r="M66" s="165"/>
      <c r="N66" s="165"/>
      <c r="O66" s="164">
        <v>66.089126580923036</v>
      </c>
      <c r="P66" s="166">
        <v>0</v>
      </c>
      <c r="Q66" s="167">
        <v>25</v>
      </c>
      <c r="R66" s="168">
        <v>107.93</v>
      </c>
      <c r="S66" s="169">
        <v>26.98</v>
      </c>
      <c r="T66" s="170"/>
      <c r="V66" s="171"/>
      <c r="W66" s="131"/>
    </row>
    <row r="67" spans="1:403" ht="22.5" customHeight="1" x14ac:dyDescent="0.3">
      <c r="A67" s="172">
        <v>54</v>
      </c>
      <c r="B67" s="196">
        <v>270065</v>
      </c>
      <c r="C67" s="159" t="s">
        <v>153</v>
      </c>
      <c r="D67" s="160">
        <v>0.24958471760797343</v>
      </c>
      <c r="E67" s="161">
        <v>0</v>
      </c>
      <c r="F67" s="160">
        <v>0.8214285714285714</v>
      </c>
      <c r="G67" s="160">
        <v>0.72599999999999998</v>
      </c>
      <c r="H67" s="161">
        <v>0</v>
      </c>
      <c r="I67" s="192"/>
      <c r="J67" s="193"/>
      <c r="K67" s="164">
        <v>30.9255079006772</v>
      </c>
      <c r="L67" s="161">
        <v>0</v>
      </c>
      <c r="M67" s="165"/>
      <c r="N67" s="165"/>
      <c r="O67" s="164">
        <v>90.339257954736425</v>
      </c>
      <c r="P67" s="166">
        <v>25</v>
      </c>
      <c r="Q67" s="167">
        <v>25</v>
      </c>
      <c r="R67" s="168">
        <v>190.72</v>
      </c>
      <c r="S67" s="169">
        <v>47.68</v>
      </c>
      <c r="T67" s="170"/>
      <c r="U67" s="132"/>
      <c r="V67" s="171"/>
      <c r="W67" s="131"/>
      <c r="X67" s="131"/>
      <c r="Y67" s="131"/>
      <c r="Z67" s="131"/>
      <c r="AA67" s="131"/>
      <c r="AB67" s="131"/>
      <c r="AC67" s="131"/>
      <c r="AD67" s="131"/>
      <c r="AE67" s="131"/>
      <c r="AF67" s="131"/>
      <c r="AG67" s="131"/>
      <c r="AH67" s="131"/>
      <c r="AI67" s="131"/>
      <c r="AJ67" s="131"/>
      <c r="AK67" s="131"/>
      <c r="AL67" s="131"/>
      <c r="AM67" s="131"/>
      <c r="AN67" s="131"/>
      <c r="AO67" s="131"/>
      <c r="AP67" s="131"/>
      <c r="AQ67" s="131"/>
      <c r="AR67" s="131"/>
      <c r="AS67" s="131"/>
      <c r="AT67" s="131"/>
      <c r="AU67" s="131"/>
      <c r="AV67" s="131"/>
      <c r="AW67" s="131"/>
      <c r="AX67" s="131"/>
      <c r="AY67" s="131"/>
      <c r="AZ67" s="131"/>
      <c r="BA67" s="131"/>
      <c r="BB67" s="131"/>
      <c r="BC67" s="131"/>
      <c r="BD67" s="131"/>
      <c r="BE67" s="131"/>
      <c r="BF67" s="131"/>
      <c r="BG67" s="131"/>
      <c r="BH67" s="131"/>
      <c r="BI67" s="131"/>
      <c r="BJ67" s="131"/>
      <c r="BK67" s="131"/>
      <c r="BL67" s="131"/>
      <c r="BM67" s="131"/>
      <c r="BN67" s="131"/>
      <c r="BO67" s="131"/>
      <c r="BP67" s="131"/>
      <c r="BQ67" s="131"/>
      <c r="BR67" s="131"/>
      <c r="BS67" s="131"/>
      <c r="BT67" s="131"/>
      <c r="BU67" s="131"/>
      <c r="BV67" s="131"/>
      <c r="BW67" s="131"/>
      <c r="BX67" s="131"/>
      <c r="BY67" s="131"/>
      <c r="BZ67" s="131"/>
      <c r="CA67" s="131"/>
      <c r="CB67" s="131"/>
      <c r="CC67" s="131"/>
      <c r="CD67" s="131"/>
      <c r="CE67" s="131"/>
      <c r="CF67" s="131"/>
      <c r="CG67" s="131"/>
      <c r="CH67" s="131"/>
      <c r="CI67" s="131"/>
      <c r="CJ67" s="131"/>
      <c r="CK67" s="131"/>
      <c r="CL67" s="131"/>
      <c r="CM67" s="131"/>
      <c r="CN67" s="131"/>
      <c r="CO67" s="131"/>
      <c r="CP67" s="131"/>
      <c r="CQ67" s="131"/>
      <c r="CR67" s="131"/>
      <c r="CS67" s="131"/>
      <c r="CT67" s="131"/>
      <c r="CU67" s="131"/>
      <c r="CV67" s="131"/>
      <c r="CW67" s="131"/>
      <c r="CX67" s="131"/>
      <c r="CY67" s="131"/>
      <c r="CZ67" s="131"/>
      <c r="DA67" s="131"/>
      <c r="DB67" s="131"/>
      <c r="DC67" s="131"/>
      <c r="DD67" s="131"/>
      <c r="DE67" s="131"/>
      <c r="DF67" s="131"/>
      <c r="DG67" s="131"/>
      <c r="DH67" s="131"/>
      <c r="DI67" s="131"/>
      <c r="DJ67" s="131"/>
      <c r="DK67" s="131"/>
      <c r="DL67" s="131"/>
      <c r="DM67" s="131"/>
      <c r="DN67" s="131"/>
      <c r="DO67" s="131"/>
      <c r="DP67" s="131"/>
      <c r="DQ67" s="131"/>
      <c r="DR67" s="131"/>
      <c r="DS67" s="131"/>
      <c r="DT67" s="131"/>
      <c r="DU67" s="131"/>
      <c r="DV67" s="131"/>
      <c r="DW67" s="131"/>
      <c r="DX67" s="131"/>
      <c r="DY67" s="131"/>
      <c r="DZ67" s="131"/>
      <c r="EA67" s="131"/>
      <c r="EB67" s="131"/>
      <c r="EC67" s="131"/>
      <c r="ED67" s="131"/>
      <c r="EE67" s="131"/>
      <c r="EF67" s="131"/>
      <c r="EG67" s="131"/>
      <c r="EH67" s="131"/>
      <c r="EI67" s="131"/>
      <c r="EJ67" s="131"/>
      <c r="EK67" s="131"/>
      <c r="EL67" s="131"/>
      <c r="EM67" s="131"/>
      <c r="EN67" s="131"/>
      <c r="EO67" s="131"/>
      <c r="EP67" s="131"/>
      <c r="EQ67" s="131"/>
      <c r="ER67" s="131"/>
      <c r="ES67" s="131"/>
      <c r="ET67" s="131"/>
      <c r="EU67" s="131"/>
      <c r="EV67" s="131"/>
      <c r="EW67" s="131"/>
      <c r="EX67" s="131"/>
      <c r="EY67" s="131"/>
      <c r="EZ67" s="131"/>
      <c r="FA67" s="131"/>
      <c r="FB67" s="131"/>
      <c r="FC67" s="131"/>
      <c r="FD67" s="131"/>
      <c r="FE67" s="131"/>
      <c r="FF67" s="131"/>
      <c r="FG67" s="131"/>
      <c r="FH67" s="131"/>
      <c r="FI67" s="131"/>
      <c r="FJ67" s="131"/>
      <c r="FK67" s="131"/>
      <c r="FL67" s="131"/>
      <c r="FM67" s="131"/>
      <c r="FN67" s="131"/>
      <c r="FO67" s="131"/>
      <c r="FP67" s="131"/>
      <c r="FQ67" s="131"/>
      <c r="FR67" s="131"/>
      <c r="FS67" s="131"/>
      <c r="FT67" s="131"/>
      <c r="FU67" s="131"/>
      <c r="FV67" s="131"/>
      <c r="FW67" s="131"/>
      <c r="FX67" s="131"/>
      <c r="FY67" s="131"/>
      <c r="FZ67" s="131"/>
      <c r="GA67" s="131"/>
      <c r="GB67" s="131"/>
      <c r="GC67" s="131"/>
      <c r="GD67" s="131"/>
      <c r="GE67" s="131"/>
      <c r="GF67" s="131"/>
      <c r="GG67" s="131"/>
      <c r="GH67" s="131"/>
      <c r="GI67" s="131"/>
      <c r="GJ67" s="131"/>
      <c r="GK67" s="131"/>
      <c r="GL67" s="131"/>
      <c r="GM67" s="131"/>
      <c r="GN67" s="131"/>
      <c r="GO67" s="131"/>
      <c r="GP67" s="131"/>
      <c r="GQ67" s="131"/>
      <c r="GR67" s="131"/>
      <c r="GS67" s="131"/>
      <c r="GT67" s="131"/>
      <c r="GU67" s="131"/>
      <c r="GV67" s="131"/>
      <c r="GW67" s="131"/>
      <c r="GX67" s="131"/>
      <c r="GY67" s="131"/>
      <c r="GZ67" s="131"/>
      <c r="HA67" s="131"/>
      <c r="HB67" s="131"/>
      <c r="HC67" s="131"/>
      <c r="HD67" s="131"/>
      <c r="HE67" s="131"/>
      <c r="HF67" s="131"/>
      <c r="HG67" s="131"/>
      <c r="HH67" s="131"/>
      <c r="HI67" s="131"/>
      <c r="HJ67" s="131"/>
      <c r="HK67" s="131"/>
      <c r="HL67" s="131"/>
      <c r="HM67" s="131"/>
      <c r="HN67" s="131"/>
      <c r="HO67" s="131"/>
      <c r="HP67" s="131"/>
      <c r="HQ67" s="131"/>
      <c r="HR67" s="131"/>
      <c r="HS67" s="131"/>
      <c r="HT67" s="131"/>
      <c r="HU67" s="131"/>
      <c r="HV67" s="131"/>
      <c r="HW67" s="131"/>
      <c r="HX67" s="131"/>
      <c r="HY67" s="131"/>
      <c r="HZ67" s="131"/>
      <c r="IA67" s="131"/>
      <c r="IB67" s="131"/>
      <c r="IC67" s="131"/>
      <c r="ID67" s="131"/>
      <c r="IE67" s="131"/>
      <c r="IF67" s="131"/>
      <c r="IG67" s="131"/>
      <c r="IH67" s="131"/>
      <c r="II67" s="131"/>
      <c r="IJ67" s="131"/>
      <c r="IK67" s="131"/>
      <c r="IL67" s="131"/>
      <c r="IM67" s="131"/>
      <c r="IN67" s="131"/>
      <c r="IO67" s="131"/>
      <c r="IP67" s="131"/>
      <c r="IQ67" s="131"/>
      <c r="IR67" s="131"/>
      <c r="IS67" s="131"/>
      <c r="IT67" s="131"/>
      <c r="IU67" s="131"/>
      <c r="IV67" s="131"/>
      <c r="IW67" s="131"/>
      <c r="IX67" s="131"/>
      <c r="IY67" s="131"/>
      <c r="IZ67" s="131"/>
      <c r="JA67" s="131"/>
      <c r="JB67" s="131"/>
      <c r="JC67" s="131"/>
      <c r="JD67" s="131"/>
      <c r="JE67" s="131"/>
      <c r="JF67" s="131"/>
      <c r="JG67" s="131"/>
      <c r="JH67" s="131"/>
      <c r="JI67" s="131"/>
      <c r="JJ67" s="131"/>
      <c r="JK67" s="131"/>
      <c r="JL67" s="131"/>
      <c r="JM67" s="131"/>
      <c r="JN67" s="131"/>
      <c r="JO67" s="131"/>
      <c r="JP67" s="131"/>
      <c r="JQ67" s="131"/>
      <c r="JR67" s="131"/>
      <c r="JS67" s="131"/>
      <c r="JT67" s="131"/>
      <c r="JU67" s="131"/>
      <c r="JV67" s="131"/>
      <c r="JW67" s="131"/>
      <c r="JX67" s="131"/>
      <c r="JY67" s="131"/>
      <c r="JZ67" s="131"/>
      <c r="KA67" s="131"/>
      <c r="KB67" s="131"/>
      <c r="KC67" s="131"/>
      <c r="KD67" s="131"/>
      <c r="KE67" s="131"/>
      <c r="KF67" s="131"/>
      <c r="KG67" s="131"/>
      <c r="KH67" s="131"/>
      <c r="KI67" s="131"/>
      <c r="KJ67" s="131"/>
      <c r="KK67" s="131"/>
      <c r="KL67" s="131"/>
      <c r="KM67" s="131"/>
      <c r="KN67" s="131"/>
      <c r="KO67" s="131"/>
      <c r="KP67" s="131"/>
      <c r="KQ67" s="131"/>
      <c r="KR67" s="131"/>
      <c r="KS67" s="131"/>
      <c r="KT67" s="131"/>
      <c r="KU67" s="131"/>
      <c r="KV67" s="131"/>
      <c r="KW67" s="131"/>
      <c r="KX67" s="131"/>
      <c r="KY67" s="131"/>
      <c r="KZ67" s="131"/>
      <c r="LA67" s="131"/>
      <c r="LB67" s="131"/>
      <c r="LC67" s="131"/>
      <c r="LD67" s="131"/>
      <c r="LE67" s="131"/>
      <c r="LF67" s="131"/>
      <c r="LG67" s="131"/>
      <c r="LH67" s="131"/>
      <c r="LI67" s="131"/>
      <c r="LJ67" s="131"/>
      <c r="LK67" s="131"/>
      <c r="LL67" s="131"/>
      <c r="LM67" s="131"/>
      <c r="LN67" s="131"/>
      <c r="LO67" s="131"/>
      <c r="LP67" s="131"/>
      <c r="LQ67" s="131"/>
      <c r="LR67" s="131"/>
      <c r="LS67" s="131"/>
      <c r="LT67" s="131"/>
      <c r="LU67" s="131"/>
      <c r="LV67" s="131"/>
      <c r="LW67" s="131"/>
      <c r="LX67" s="131"/>
      <c r="LY67" s="131"/>
      <c r="LZ67" s="131"/>
      <c r="MA67" s="131"/>
      <c r="MB67" s="131"/>
      <c r="MC67" s="131"/>
      <c r="MD67" s="131"/>
      <c r="ME67" s="131"/>
      <c r="MF67" s="131"/>
      <c r="MG67" s="131"/>
      <c r="MH67" s="131"/>
      <c r="MI67" s="131"/>
      <c r="MJ67" s="131"/>
      <c r="MK67" s="131"/>
      <c r="ML67" s="131"/>
      <c r="MM67" s="131"/>
      <c r="MN67" s="131"/>
      <c r="MO67" s="131"/>
      <c r="MP67" s="131"/>
      <c r="MQ67" s="131"/>
      <c r="MR67" s="131"/>
      <c r="MS67" s="131"/>
      <c r="MT67" s="131"/>
      <c r="MU67" s="131"/>
      <c r="MV67" s="131"/>
      <c r="MW67" s="131"/>
      <c r="MX67" s="131"/>
      <c r="MY67" s="131"/>
      <c r="MZ67" s="131"/>
      <c r="NA67" s="131"/>
      <c r="NB67" s="131"/>
      <c r="NC67" s="131"/>
      <c r="ND67" s="131"/>
      <c r="NE67" s="131"/>
      <c r="NF67" s="131"/>
      <c r="NG67" s="131"/>
      <c r="NH67" s="131"/>
      <c r="NI67" s="131"/>
      <c r="NJ67" s="131"/>
      <c r="NK67" s="131"/>
      <c r="NL67" s="131"/>
      <c r="NM67" s="131"/>
      <c r="NN67" s="131"/>
      <c r="NO67" s="131"/>
      <c r="NP67" s="131"/>
      <c r="NQ67" s="131"/>
      <c r="NR67" s="131"/>
      <c r="NS67" s="131"/>
      <c r="NT67" s="131"/>
      <c r="NU67" s="131"/>
      <c r="NV67" s="131"/>
      <c r="NW67" s="131"/>
      <c r="NX67" s="131"/>
      <c r="NY67" s="131"/>
      <c r="NZ67" s="131"/>
      <c r="OA67" s="131"/>
      <c r="OB67" s="131"/>
      <c r="OC67" s="131"/>
      <c r="OD67" s="131"/>
      <c r="OE67" s="131"/>
      <c r="OF67" s="131"/>
      <c r="OG67" s="131"/>
      <c r="OH67" s="131"/>
      <c r="OI67" s="131"/>
      <c r="OJ67" s="131"/>
      <c r="OK67" s="131"/>
      <c r="OL67" s="131"/>
      <c r="OM67" s="131"/>
    </row>
    <row r="68" spans="1:403" ht="22.5" customHeight="1" thickBot="1" x14ac:dyDescent="0.35">
      <c r="A68" s="172">
        <v>55</v>
      </c>
      <c r="B68" s="196">
        <v>270089</v>
      </c>
      <c r="C68" s="197" t="s">
        <v>154</v>
      </c>
      <c r="D68" s="160">
        <v>0.21697768020490305</v>
      </c>
      <c r="E68" s="161">
        <v>0</v>
      </c>
      <c r="F68" s="160">
        <v>0.29113306500792779</v>
      </c>
      <c r="G68" s="160">
        <v>0.31900000000000001</v>
      </c>
      <c r="H68" s="161">
        <v>25</v>
      </c>
      <c r="I68" s="192"/>
      <c r="J68" s="193"/>
      <c r="K68" s="164">
        <v>86.794582392776519</v>
      </c>
      <c r="L68" s="161">
        <v>15</v>
      </c>
      <c r="M68" s="165"/>
      <c r="N68" s="165"/>
      <c r="O68" s="164">
        <v>98.516735569003544</v>
      </c>
      <c r="P68" s="166">
        <v>25</v>
      </c>
      <c r="Q68" s="167">
        <v>65</v>
      </c>
      <c r="R68" s="168">
        <v>560.71</v>
      </c>
      <c r="S68" s="169">
        <v>364.46</v>
      </c>
      <c r="T68" s="170"/>
      <c r="U68" s="132"/>
      <c r="V68" s="171"/>
      <c r="W68" s="131"/>
      <c r="X68" s="131"/>
      <c r="Y68" s="131"/>
      <c r="Z68" s="131"/>
      <c r="AA68" s="131"/>
      <c r="AB68" s="131"/>
      <c r="AC68" s="131"/>
      <c r="AD68" s="131"/>
      <c r="AE68" s="131"/>
      <c r="AF68" s="131"/>
      <c r="AG68" s="131"/>
      <c r="AH68" s="131"/>
      <c r="AI68" s="131"/>
      <c r="AJ68" s="131"/>
      <c r="AK68" s="131"/>
      <c r="AL68" s="131"/>
      <c r="AM68" s="131"/>
      <c r="AN68" s="131"/>
      <c r="AO68" s="131"/>
      <c r="AP68" s="131"/>
      <c r="AQ68" s="131"/>
      <c r="AR68" s="131"/>
      <c r="AS68" s="131"/>
      <c r="AT68" s="131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131"/>
      <c r="BF68" s="131"/>
      <c r="BG68" s="131"/>
      <c r="BH68" s="131"/>
      <c r="BI68" s="131"/>
      <c r="BJ68" s="131"/>
      <c r="BK68" s="131"/>
      <c r="BL68" s="131"/>
      <c r="BM68" s="131"/>
      <c r="BN68" s="131"/>
      <c r="BO68" s="131"/>
      <c r="BP68" s="131"/>
      <c r="BQ68" s="131"/>
      <c r="BR68" s="131"/>
      <c r="BS68" s="131"/>
      <c r="BT68" s="131"/>
      <c r="BU68" s="131"/>
      <c r="BV68" s="131"/>
      <c r="BW68" s="131"/>
      <c r="BX68" s="131"/>
      <c r="BY68" s="131"/>
      <c r="BZ68" s="131"/>
      <c r="CA68" s="131"/>
      <c r="CB68" s="131"/>
      <c r="CC68" s="131"/>
      <c r="CD68" s="131"/>
      <c r="CE68" s="131"/>
      <c r="CF68" s="131"/>
      <c r="CG68" s="131"/>
      <c r="CH68" s="131"/>
      <c r="CI68" s="131"/>
      <c r="CJ68" s="131"/>
      <c r="CK68" s="131"/>
      <c r="CL68" s="131"/>
      <c r="CM68" s="131"/>
      <c r="CN68" s="131"/>
      <c r="CO68" s="131"/>
      <c r="CP68" s="131"/>
      <c r="CQ68" s="131"/>
      <c r="CR68" s="131"/>
      <c r="CS68" s="131"/>
      <c r="CT68" s="131"/>
      <c r="CU68" s="131"/>
      <c r="CV68" s="131"/>
      <c r="CW68" s="131"/>
      <c r="CX68" s="131"/>
      <c r="CY68" s="131"/>
      <c r="CZ68" s="131"/>
      <c r="DA68" s="131"/>
      <c r="DB68" s="131"/>
      <c r="DC68" s="131"/>
      <c r="DD68" s="131"/>
      <c r="DE68" s="131"/>
      <c r="DF68" s="131"/>
      <c r="DG68" s="131"/>
      <c r="DH68" s="131"/>
      <c r="DI68" s="131"/>
      <c r="DJ68" s="131"/>
      <c r="DK68" s="131"/>
      <c r="DL68" s="131"/>
      <c r="DM68" s="131"/>
      <c r="DN68" s="131"/>
      <c r="DO68" s="131"/>
      <c r="DP68" s="131"/>
      <c r="DQ68" s="131"/>
      <c r="DR68" s="131"/>
      <c r="DS68" s="131"/>
      <c r="DT68" s="131"/>
      <c r="DU68" s="131"/>
      <c r="DV68" s="131"/>
      <c r="DW68" s="131"/>
      <c r="DX68" s="131"/>
      <c r="DY68" s="131"/>
      <c r="DZ68" s="131"/>
      <c r="EA68" s="131"/>
      <c r="EB68" s="131"/>
      <c r="EC68" s="131"/>
      <c r="ED68" s="131"/>
      <c r="EE68" s="131"/>
      <c r="EF68" s="131"/>
      <c r="EG68" s="131"/>
      <c r="EH68" s="131"/>
      <c r="EI68" s="131"/>
      <c r="EJ68" s="131"/>
      <c r="EK68" s="131"/>
      <c r="EL68" s="131"/>
      <c r="EM68" s="131"/>
      <c r="EN68" s="131"/>
      <c r="EO68" s="131"/>
      <c r="EP68" s="131"/>
      <c r="EQ68" s="131"/>
      <c r="ER68" s="131"/>
      <c r="ES68" s="131"/>
      <c r="ET68" s="131"/>
      <c r="EU68" s="131"/>
      <c r="EV68" s="131"/>
      <c r="EW68" s="131"/>
      <c r="EX68" s="131"/>
      <c r="EY68" s="131"/>
      <c r="EZ68" s="131"/>
      <c r="FA68" s="131"/>
      <c r="FB68" s="131"/>
      <c r="FC68" s="131"/>
      <c r="FD68" s="131"/>
      <c r="FE68" s="131"/>
      <c r="FF68" s="131"/>
      <c r="FG68" s="131"/>
      <c r="FH68" s="131"/>
      <c r="FI68" s="131"/>
      <c r="FJ68" s="131"/>
      <c r="FK68" s="131"/>
      <c r="FL68" s="131"/>
      <c r="FM68" s="131"/>
      <c r="FN68" s="131"/>
      <c r="FO68" s="131"/>
      <c r="FP68" s="131"/>
      <c r="FQ68" s="131"/>
      <c r="FR68" s="131"/>
      <c r="FS68" s="131"/>
      <c r="FT68" s="131"/>
      <c r="FU68" s="131"/>
      <c r="FV68" s="131"/>
      <c r="FW68" s="131"/>
      <c r="FX68" s="131"/>
      <c r="FY68" s="131"/>
      <c r="FZ68" s="131"/>
      <c r="GA68" s="131"/>
      <c r="GB68" s="131"/>
      <c r="GC68" s="131"/>
      <c r="GD68" s="131"/>
      <c r="GE68" s="131"/>
      <c r="GF68" s="131"/>
      <c r="GG68" s="131"/>
      <c r="GH68" s="131"/>
      <c r="GI68" s="131"/>
      <c r="GJ68" s="131"/>
      <c r="GK68" s="131"/>
      <c r="GL68" s="131"/>
      <c r="GM68" s="131"/>
      <c r="GN68" s="131"/>
      <c r="GO68" s="131"/>
      <c r="GP68" s="131"/>
      <c r="GQ68" s="131"/>
      <c r="GR68" s="131"/>
      <c r="GS68" s="131"/>
      <c r="GT68" s="131"/>
      <c r="GU68" s="131"/>
      <c r="GV68" s="131"/>
      <c r="GW68" s="131"/>
      <c r="GX68" s="131"/>
      <c r="GY68" s="131"/>
      <c r="GZ68" s="131"/>
      <c r="HA68" s="131"/>
      <c r="HB68" s="131"/>
      <c r="HC68" s="131"/>
      <c r="HD68" s="131"/>
      <c r="HE68" s="131"/>
      <c r="HF68" s="131"/>
      <c r="HG68" s="131"/>
      <c r="HH68" s="131"/>
      <c r="HI68" s="131"/>
      <c r="HJ68" s="131"/>
      <c r="HK68" s="131"/>
      <c r="HL68" s="131"/>
      <c r="HM68" s="131"/>
      <c r="HN68" s="131"/>
      <c r="HO68" s="131"/>
      <c r="HP68" s="131"/>
      <c r="HQ68" s="131"/>
      <c r="HR68" s="131"/>
      <c r="HS68" s="131"/>
      <c r="HT68" s="131"/>
      <c r="HU68" s="131"/>
      <c r="HV68" s="131"/>
      <c r="HW68" s="131"/>
      <c r="HX68" s="131"/>
      <c r="HY68" s="131"/>
      <c r="HZ68" s="131"/>
      <c r="IA68" s="131"/>
      <c r="IB68" s="131"/>
      <c r="IC68" s="131"/>
      <c r="ID68" s="131"/>
      <c r="IE68" s="131"/>
      <c r="IF68" s="131"/>
      <c r="IG68" s="131"/>
      <c r="IH68" s="131"/>
      <c r="II68" s="131"/>
      <c r="IJ68" s="131"/>
      <c r="IK68" s="131"/>
      <c r="IL68" s="131"/>
      <c r="IM68" s="131"/>
      <c r="IN68" s="131"/>
      <c r="IO68" s="131"/>
      <c r="IP68" s="131"/>
      <c r="IQ68" s="131"/>
      <c r="IR68" s="131"/>
      <c r="IS68" s="131"/>
      <c r="IT68" s="131"/>
      <c r="IU68" s="131"/>
      <c r="IV68" s="131"/>
      <c r="IW68" s="131"/>
      <c r="IX68" s="131"/>
      <c r="IY68" s="131"/>
      <c r="IZ68" s="131"/>
      <c r="JA68" s="131"/>
      <c r="JB68" s="131"/>
      <c r="JC68" s="131"/>
      <c r="JD68" s="131"/>
      <c r="JE68" s="131"/>
      <c r="JF68" s="131"/>
      <c r="JG68" s="131"/>
      <c r="JH68" s="131"/>
      <c r="JI68" s="131"/>
      <c r="JJ68" s="131"/>
      <c r="JK68" s="131"/>
      <c r="JL68" s="131"/>
      <c r="JM68" s="131"/>
      <c r="JN68" s="131"/>
      <c r="JO68" s="131"/>
      <c r="JP68" s="131"/>
      <c r="JQ68" s="131"/>
      <c r="JR68" s="131"/>
      <c r="JS68" s="131"/>
      <c r="JT68" s="131"/>
      <c r="JU68" s="131"/>
      <c r="JV68" s="131"/>
      <c r="JW68" s="131"/>
      <c r="JX68" s="131"/>
      <c r="JY68" s="131"/>
      <c r="JZ68" s="131"/>
      <c r="KA68" s="131"/>
      <c r="KB68" s="131"/>
      <c r="KC68" s="131"/>
      <c r="KD68" s="131"/>
      <c r="KE68" s="131"/>
      <c r="KF68" s="131"/>
      <c r="KG68" s="131"/>
      <c r="KH68" s="131"/>
      <c r="KI68" s="131"/>
      <c r="KJ68" s="131"/>
      <c r="KK68" s="131"/>
      <c r="KL68" s="131"/>
      <c r="KM68" s="131"/>
      <c r="KN68" s="131"/>
      <c r="KO68" s="131"/>
      <c r="KP68" s="131"/>
      <c r="KQ68" s="131"/>
      <c r="KR68" s="131"/>
      <c r="KS68" s="131"/>
      <c r="KT68" s="131"/>
      <c r="KU68" s="131"/>
      <c r="KV68" s="131"/>
      <c r="KW68" s="131"/>
      <c r="KX68" s="131"/>
      <c r="KY68" s="131"/>
      <c r="KZ68" s="131"/>
      <c r="LA68" s="131"/>
      <c r="LB68" s="131"/>
      <c r="LC68" s="131"/>
      <c r="LD68" s="131"/>
      <c r="LE68" s="131"/>
      <c r="LF68" s="131"/>
      <c r="LG68" s="131"/>
      <c r="LH68" s="131"/>
      <c r="LI68" s="131"/>
      <c r="LJ68" s="131"/>
      <c r="LK68" s="131"/>
      <c r="LL68" s="131"/>
      <c r="LM68" s="131"/>
      <c r="LN68" s="131"/>
      <c r="LO68" s="131"/>
      <c r="LP68" s="131"/>
      <c r="LQ68" s="131"/>
      <c r="LR68" s="131"/>
      <c r="LS68" s="131"/>
      <c r="LT68" s="131"/>
      <c r="LU68" s="131"/>
      <c r="LV68" s="131"/>
      <c r="LW68" s="131"/>
      <c r="LX68" s="131"/>
      <c r="LY68" s="131"/>
      <c r="LZ68" s="131"/>
      <c r="MA68" s="131"/>
      <c r="MB68" s="131"/>
      <c r="MC68" s="131"/>
      <c r="MD68" s="131"/>
      <c r="ME68" s="131"/>
      <c r="MF68" s="131"/>
      <c r="MG68" s="131"/>
      <c r="MH68" s="131"/>
      <c r="MI68" s="131"/>
      <c r="MJ68" s="131"/>
      <c r="MK68" s="131"/>
      <c r="ML68" s="131"/>
      <c r="MM68" s="131"/>
      <c r="MN68" s="131"/>
      <c r="MO68" s="131"/>
      <c r="MP68" s="131"/>
      <c r="MQ68" s="131"/>
      <c r="MR68" s="131"/>
      <c r="MS68" s="131"/>
      <c r="MT68" s="131"/>
      <c r="MU68" s="131"/>
      <c r="MV68" s="131"/>
      <c r="MW68" s="131"/>
      <c r="MX68" s="131"/>
      <c r="MY68" s="131"/>
      <c r="MZ68" s="131"/>
      <c r="NA68" s="131"/>
      <c r="NB68" s="131"/>
      <c r="NC68" s="131"/>
      <c r="ND68" s="131"/>
      <c r="NE68" s="131"/>
      <c r="NF68" s="131"/>
      <c r="NG68" s="131"/>
      <c r="NH68" s="131"/>
      <c r="NI68" s="131"/>
      <c r="NJ68" s="131"/>
      <c r="NK68" s="131"/>
      <c r="NL68" s="131"/>
      <c r="NM68" s="131"/>
      <c r="NN68" s="131"/>
      <c r="NO68" s="131"/>
      <c r="NP68" s="131"/>
      <c r="NQ68" s="131"/>
      <c r="NR68" s="131"/>
      <c r="NS68" s="131"/>
      <c r="NT68" s="131"/>
      <c r="NU68" s="131"/>
      <c r="NV68" s="131"/>
      <c r="NW68" s="131"/>
      <c r="NX68" s="131"/>
      <c r="NY68" s="131"/>
      <c r="NZ68" s="131"/>
      <c r="OA68" s="131"/>
      <c r="OB68" s="131"/>
      <c r="OC68" s="131"/>
      <c r="OD68" s="131"/>
      <c r="OE68" s="131"/>
      <c r="OF68" s="131"/>
      <c r="OG68" s="131"/>
      <c r="OH68" s="131"/>
      <c r="OI68" s="131"/>
      <c r="OJ68" s="131"/>
      <c r="OK68" s="131"/>
      <c r="OL68" s="131"/>
      <c r="OM68" s="131"/>
    </row>
    <row r="69" spans="1:403" s="212" customFormat="1" ht="31.5" hidden="1" customHeight="1" thickBot="1" x14ac:dyDescent="0.35">
      <c r="A69" s="198"/>
      <c r="B69" s="199"/>
      <c r="C69" s="200" t="s">
        <v>77</v>
      </c>
      <c r="D69" s="201"/>
      <c r="E69" s="202"/>
      <c r="F69" s="203"/>
      <c r="G69" s="203"/>
      <c r="H69" s="203"/>
      <c r="I69" s="204">
        <v>248926</v>
      </c>
      <c r="J69" s="204">
        <v>218779</v>
      </c>
      <c r="K69" s="164">
        <v>87.889171882406828</v>
      </c>
      <c r="L69" s="203"/>
      <c r="M69" s="204">
        <v>6627052.0000000019</v>
      </c>
      <c r="N69" s="204">
        <v>5324617.2250000015</v>
      </c>
      <c r="O69" s="164">
        <v>80.346694503076179</v>
      </c>
      <c r="P69" s="205"/>
      <c r="Q69" s="206"/>
      <c r="R69" s="207">
        <v>30028.92</v>
      </c>
      <c r="S69" s="208">
        <v>20363.02</v>
      </c>
      <c r="T69" s="209"/>
      <c r="U69" s="209"/>
      <c r="V69" s="210"/>
      <c r="W69" s="211"/>
      <c r="X69" s="211"/>
      <c r="Y69" s="211"/>
      <c r="Z69" s="211"/>
      <c r="AA69" s="211"/>
      <c r="AB69" s="211"/>
      <c r="AC69" s="211"/>
      <c r="AD69" s="211"/>
      <c r="AE69" s="211"/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  <c r="BI69" s="211"/>
      <c r="BJ69" s="211"/>
      <c r="BK69" s="211"/>
      <c r="BL69" s="211"/>
      <c r="BM69" s="211"/>
      <c r="BN69" s="211"/>
      <c r="BO69" s="211"/>
      <c r="BP69" s="211"/>
      <c r="BQ69" s="211"/>
      <c r="BR69" s="211"/>
      <c r="BS69" s="211"/>
      <c r="BT69" s="211"/>
      <c r="BU69" s="211"/>
      <c r="BV69" s="211"/>
      <c r="BW69" s="211"/>
      <c r="BX69" s="211"/>
      <c r="BY69" s="211"/>
      <c r="BZ69" s="211"/>
      <c r="CA69" s="211"/>
      <c r="CB69" s="211"/>
      <c r="CC69" s="211"/>
      <c r="CD69" s="211"/>
      <c r="CE69" s="211"/>
      <c r="CF69" s="211"/>
      <c r="CG69" s="211"/>
      <c r="CH69" s="211"/>
      <c r="CI69" s="211"/>
      <c r="CJ69" s="211"/>
      <c r="CK69" s="211"/>
      <c r="CL69" s="211"/>
      <c r="CM69" s="211"/>
      <c r="CN69" s="211"/>
      <c r="CO69" s="211"/>
      <c r="CP69" s="211"/>
      <c r="CQ69" s="211"/>
      <c r="CR69" s="211"/>
      <c r="CS69" s="211"/>
      <c r="CT69" s="211"/>
      <c r="CU69" s="211"/>
      <c r="CV69" s="211"/>
      <c r="CW69" s="211"/>
      <c r="CX69" s="211"/>
      <c r="CY69" s="211"/>
      <c r="CZ69" s="211"/>
      <c r="DA69" s="211"/>
      <c r="DB69" s="211"/>
      <c r="DC69" s="211"/>
      <c r="DD69" s="211"/>
      <c r="DE69" s="211"/>
      <c r="DF69" s="211"/>
      <c r="DG69" s="211"/>
      <c r="DH69" s="211"/>
      <c r="DI69" s="211"/>
      <c r="DJ69" s="211"/>
      <c r="DK69" s="211"/>
      <c r="DL69" s="211"/>
      <c r="DM69" s="211"/>
      <c r="DN69" s="211"/>
      <c r="DO69" s="211"/>
      <c r="DP69" s="211"/>
      <c r="DQ69" s="211"/>
      <c r="DR69" s="211"/>
      <c r="DS69" s="211"/>
      <c r="DT69" s="211"/>
      <c r="DU69" s="211"/>
      <c r="DV69" s="211"/>
      <c r="DW69" s="211"/>
      <c r="DX69" s="211"/>
      <c r="DY69" s="211"/>
      <c r="DZ69" s="211"/>
      <c r="EA69" s="211"/>
      <c r="EB69" s="211"/>
      <c r="EC69" s="211"/>
      <c r="ED69" s="211"/>
      <c r="EE69" s="211"/>
      <c r="EF69" s="211"/>
      <c r="EG69" s="211"/>
      <c r="EH69" s="211"/>
      <c r="EI69" s="211"/>
      <c r="EJ69" s="211"/>
      <c r="EK69" s="211"/>
      <c r="EL69" s="211"/>
      <c r="EM69" s="211"/>
      <c r="EN69" s="211"/>
      <c r="EO69" s="211"/>
      <c r="EP69" s="211"/>
      <c r="EQ69" s="211"/>
      <c r="ER69" s="211"/>
      <c r="ES69" s="211"/>
      <c r="ET69" s="211"/>
      <c r="EU69" s="211"/>
      <c r="EV69" s="211"/>
      <c r="EW69" s="211"/>
      <c r="EX69" s="211"/>
      <c r="EY69" s="211"/>
      <c r="EZ69" s="211"/>
      <c r="FA69" s="211"/>
      <c r="FB69" s="211"/>
      <c r="FC69" s="211"/>
      <c r="FD69" s="211"/>
      <c r="FE69" s="211"/>
      <c r="FF69" s="211"/>
      <c r="FG69" s="211"/>
      <c r="FH69" s="211"/>
      <c r="FI69" s="211"/>
      <c r="FJ69" s="211"/>
      <c r="FK69" s="211"/>
      <c r="FL69" s="211"/>
      <c r="FM69" s="211"/>
      <c r="FN69" s="211"/>
      <c r="FO69" s="211"/>
      <c r="FP69" s="211"/>
      <c r="FQ69" s="211"/>
      <c r="FR69" s="211"/>
      <c r="FS69" s="211"/>
      <c r="FT69" s="211"/>
      <c r="FU69" s="211"/>
      <c r="FV69" s="211"/>
      <c r="FW69" s="211"/>
      <c r="FX69" s="211"/>
      <c r="FY69" s="211"/>
      <c r="FZ69" s="211"/>
      <c r="GA69" s="211"/>
      <c r="GB69" s="211"/>
      <c r="GC69" s="211"/>
      <c r="GD69" s="211"/>
      <c r="GE69" s="211"/>
      <c r="GF69" s="211"/>
      <c r="GG69" s="211"/>
      <c r="GH69" s="211"/>
      <c r="GI69" s="211"/>
      <c r="GJ69" s="211"/>
      <c r="GK69" s="211"/>
      <c r="GL69" s="211"/>
      <c r="GM69" s="211"/>
      <c r="GN69" s="211"/>
      <c r="GO69" s="211"/>
      <c r="GP69" s="211"/>
      <c r="GQ69" s="211"/>
      <c r="GR69" s="211"/>
      <c r="GS69" s="211"/>
      <c r="GT69" s="211"/>
      <c r="GU69" s="211"/>
      <c r="GV69" s="211"/>
      <c r="GW69" s="211"/>
      <c r="GX69" s="211"/>
      <c r="GY69" s="211"/>
      <c r="GZ69" s="211"/>
      <c r="HA69" s="211"/>
      <c r="HB69" s="211"/>
      <c r="HC69" s="211"/>
      <c r="HD69" s="211"/>
      <c r="HE69" s="211"/>
      <c r="HF69" s="211"/>
      <c r="HG69" s="211"/>
      <c r="HH69" s="211"/>
      <c r="HI69" s="211"/>
      <c r="HJ69" s="211"/>
      <c r="HK69" s="211"/>
      <c r="HL69" s="211"/>
      <c r="HM69" s="211"/>
      <c r="HN69" s="211"/>
      <c r="HO69" s="211"/>
      <c r="HP69" s="211"/>
      <c r="HQ69" s="211"/>
      <c r="HR69" s="211"/>
      <c r="HS69" s="211"/>
      <c r="HT69" s="211"/>
      <c r="HU69" s="211"/>
      <c r="HV69" s="211"/>
      <c r="HW69" s="211"/>
      <c r="HX69" s="211"/>
      <c r="HY69" s="211"/>
      <c r="HZ69" s="211"/>
      <c r="IA69" s="211"/>
      <c r="IB69" s="211"/>
      <c r="IC69" s="211"/>
      <c r="ID69" s="211"/>
      <c r="IE69" s="211"/>
      <c r="IF69" s="211"/>
      <c r="IG69" s="211"/>
      <c r="IH69" s="211"/>
      <c r="II69" s="211"/>
      <c r="IJ69" s="211"/>
      <c r="IK69" s="211"/>
      <c r="IL69" s="211"/>
      <c r="IM69" s="211"/>
      <c r="IN69" s="211"/>
      <c r="IO69" s="211"/>
      <c r="IP69" s="211"/>
      <c r="IQ69" s="211"/>
      <c r="IR69" s="211"/>
      <c r="IS69" s="211"/>
      <c r="IT69" s="211"/>
      <c r="IU69" s="211"/>
      <c r="IV69" s="211"/>
      <c r="IW69" s="211"/>
      <c r="IX69" s="211"/>
      <c r="IY69" s="211"/>
      <c r="IZ69" s="211"/>
      <c r="JA69" s="211"/>
      <c r="JB69" s="211"/>
      <c r="JC69" s="211"/>
      <c r="JD69" s="211"/>
      <c r="JE69" s="211"/>
      <c r="JF69" s="211"/>
      <c r="JG69" s="211"/>
      <c r="JH69" s="211"/>
      <c r="JI69" s="211"/>
      <c r="JJ69" s="211"/>
      <c r="JK69" s="211"/>
      <c r="JL69" s="211"/>
      <c r="JM69" s="211"/>
      <c r="JN69" s="211"/>
      <c r="JO69" s="211"/>
      <c r="JP69" s="211"/>
      <c r="JQ69" s="211"/>
      <c r="JR69" s="211"/>
      <c r="JS69" s="211"/>
      <c r="JT69" s="211"/>
      <c r="JU69" s="211"/>
      <c r="JV69" s="211"/>
      <c r="JW69" s="211"/>
      <c r="JX69" s="211"/>
      <c r="JY69" s="211"/>
      <c r="JZ69" s="211"/>
      <c r="KA69" s="211"/>
      <c r="KB69" s="211"/>
      <c r="KC69" s="211"/>
      <c r="KD69" s="211"/>
      <c r="KE69" s="211"/>
      <c r="KF69" s="211"/>
      <c r="KG69" s="211"/>
      <c r="KH69" s="211"/>
      <c r="KI69" s="211"/>
      <c r="KJ69" s="211"/>
      <c r="KK69" s="211"/>
      <c r="KL69" s="211"/>
      <c r="KM69" s="211"/>
      <c r="KN69" s="211"/>
      <c r="KO69" s="211"/>
      <c r="KP69" s="211"/>
      <c r="KQ69" s="211"/>
      <c r="KR69" s="211"/>
      <c r="KS69" s="211"/>
      <c r="KT69" s="211"/>
      <c r="KU69" s="211"/>
      <c r="KV69" s="211"/>
      <c r="KW69" s="211"/>
      <c r="KX69" s="211"/>
      <c r="KY69" s="211"/>
      <c r="KZ69" s="211"/>
      <c r="LA69" s="211"/>
      <c r="LB69" s="211"/>
      <c r="LC69" s="211"/>
      <c r="LD69" s="211"/>
      <c r="LE69" s="211"/>
      <c r="LF69" s="211"/>
      <c r="LG69" s="211"/>
      <c r="LH69" s="211"/>
      <c r="LI69" s="211"/>
      <c r="LJ69" s="211"/>
      <c r="LK69" s="211"/>
      <c r="LL69" s="211"/>
      <c r="LM69" s="211"/>
      <c r="LN69" s="211"/>
      <c r="LO69" s="211"/>
      <c r="LP69" s="211"/>
      <c r="LQ69" s="211"/>
      <c r="LR69" s="211"/>
      <c r="LS69" s="211"/>
      <c r="LT69" s="211"/>
      <c r="LU69" s="211"/>
      <c r="LV69" s="211"/>
      <c r="LW69" s="211"/>
      <c r="LX69" s="211"/>
      <c r="LY69" s="211"/>
      <c r="LZ69" s="211"/>
      <c r="MA69" s="211"/>
      <c r="MB69" s="211"/>
      <c r="MC69" s="211"/>
      <c r="MD69" s="211"/>
      <c r="ME69" s="211"/>
      <c r="MF69" s="211"/>
      <c r="MG69" s="211"/>
      <c r="MH69" s="211"/>
      <c r="MI69" s="211"/>
      <c r="MJ69" s="211"/>
      <c r="MK69" s="211"/>
      <c r="ML69" s="211"/>
      <c r="MM69" s="211"/>
      <c r="MN69" s="211"/>
      <c r="MO69" s="211"/>
      <c r="MP69" s="211"/>
      <c r="MQ69" s="211"/>
      <c r="MR69" s="211"/>
      <c r="MS69" s="211"/>
      <c r="MT69" s="211"/>
      <c r="MU69" s="211"/>
      <c r="MV69" s="211"/>
      <c r="MW69" s="211"/>
      <c r="MX69" s="211"/>
      <c r="MY69" s="211"/>
      <c r="MZ69" s="211"/>
      <c r="NA69" s="211"/>
      <c r="NB69" s="211"/>
      <c r="NC69" s="211"/>
      <c r="ND69" s="211"/>
      <c r="NE69" s="211"/>
      <c r="NF69" s="211"/>
      <c r="NG69" s="211"/>
      <c r="NH69" s="211"/>
      <c r="NI69" s="211"/>
      <c r="NJ69" s="211"/>
      <c r="NK69" s="211"/>
      <c r="NL69" s="211"/>
      <c r="NM69" s="211"/>
      <c r="NN69" s="211"/>
      <c r="NO69" s="211"/>
      <c r="NP69" s="211"/>
      <c r="NQ69" s="211"/>
      <c r="NR69" s="211"/>
      <c r="NS69" s="211"/>
      <c r="NT69" s="211"/>
      <c r="NU69" s="211"/>
      <c r="NV69" s="211"/>
      <c r="NW69" s="211"/>
      <c r="NX69" s="211"/>
      <c r="NY69" s="211"/>
      <c r="NZ69" s="211"/>
      <c r="OA69" s="211"/>
      <c r="OB69" s="211"/>
      <c r="OC69" s="211"/>
      <c r="OD69" s="211"/>
      <c r="OE69" s="211"/>
      <c r="OF69" s="211"/>
      <c r="OG69" s="211"/>
      <c r="OH69" s="211"/>
      <c r="OI69" s="211"/>
      <c r="OJ69" s="211"/>
      <c r="OK69" s="211"/>
      <c r="OL69" s="211"/>
      <c r="OM69" s="211"/>
    </row>
    <row r="70" spans="1:403" ht="18.75" customHeight="1" thickBot="1" x14ac:dyDescent="0.3">
      <c r="A70" s="213"/>
      <c r="B70" s="214"/>
      <c r="C70" s="214" t="s">
        <v>78</v>
      </c>
      <c r="D70" s="215"/>
      <c r="E70" s="216"/>
      <c r="F70" s="216"/>
      <c r="G70" s="216"/>
      <c r="H70" s="216"/>
      <c r="I70" s="216"/>
      <c r="J70" s="217"/>
      <c r="K70" s="216"/>
      <c r="L70" s="216"/>
      <c r="M70" s="216"/>
      <c r="N70" s="217"/>
      <c r="O70" s="216"/>
      <c r="P70" s="216"/>
      <c r="Q70" s="213"/>
      <c r="R70" s="218">
        <v>30028.92</v>
      </c>
      <c r="S70" s="219">
        <v>20363.02</v>
      </c>
      <c r="T70" s="131"/>
      <c r="U70" s="132"/>
      <c r="V70" s="132"/>
      <c r="W70" s="131"/>
      <c r="X70" s="131"/>
      <c r="Y70" s="131"/>
      <c r="Z70" s="131"/>
      <c r="AA70" s="131"/>
      <c r="AB70" s="131"/>
      <c r="AC70" s="131"/>
      <c r="AD70" s="131"/>
      <c r="AE70" s="131"/>
      <c r="AF70" s="131"/>
      <c r="AG70" s="131"/>
      <c r="AH70" s="131"/>
      <c r="AI70" s="131"/>
      <c r="AJ70" s="131"/>
      <c r="AK70" s="131"/>
      <c r="AL70" s="131"/>
      <c r="AM70" s="131"/>
      <c r="AN70" s="131"/>
      <c r="AO70" s="131"/>
      <c r="AP70" s="131"/>
      <c r="AQ70" s="131"/>
      <c r="AR70" s="131"/>
      <c r="AS70" s="131"/>
      <c r="AT70" s="131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131"/>
      <c r="BF70" s="131"/>
      <c r="BG70" s="131"/>
      <c r="BH70" s="131"/>
      <c r="BI70" s="131"/>
      <c r="BJ70" s="131"/>
      <c r="BK70" s="131"/>
      <c r="BL70" s="131"/>
      <c r="BM70" s="131"/>
      <c r="BN70" s="131"/>
      <c r="BO70" s="131"/>
      <c r="BP70" s="131"/>
      <c r="BQ70" s="131"/>
      <c r="BR70" s="131"/>
      <c r="BS70" s="131"/>
      <c r="BT70" s="131"/>
      <c r="BU70" s="131"/>
      <c r="BV70" s="131"/>
      <c r="BW70" s="131"/>
      <c r="BX70" s="131"/>
      <c r="BY70" s="131"/>
      <c r="BZ70" s="131"/>
      <c r="CA70" s="131"/>
      <c r="CB70" s="131"/>
      <c r="CC70" s="131"/>
      <c r="CD70" s="131"/>
      <c r="CE70" s="131"/>
      <c r="CF70" s="131"/>
      <c r="CG70" s="131"/>
      <c r="CH70" s="131"/>
      <c r="CI70" s="131"/>
      <c r="CJ70" s="131"/>
      <c r="CK70" s="131"/>
      <c r="CL70" s="131"/>
      <c r="CM70" s="131"/>
      <c r="CN70" s="131"/>
      <c r="CO70" s="131"/>
      <c r="CP70" s="131"/>
      <c r="CQ70" s="131"/>
      <c r="CR70" s="131"/>
      <c r="CS70" s="131"/>
      <c r="CT70" s="131"/>
      <c r="CU70" s="131"/>
      <c r="CV70" s="131"/>
      <c r="CW70" s="131"/>
      <c r="CX70" s="131"/>
      <c r="CY70" s="131"/>
      <c r="CZ70" s="131"/>
      <c r="DA70" s="131"/>
      <c r="DB70" s="131"/>
      <c r="DC70" s="131"/>
      <c r="DD70" s="131"/>
      <c r="DE70" s="131"/>
      <c r="DF70" s="131"/>
      <c r="DG70" s="131"/>
      <c r="DH70" s="131"/>
      <c r="DI70" s="131"/>
      <c r="DJ70" s="131"/>
      <c r="DK70" s="131"/>
      <c r="DL70" s="131"/>
      <c r="DM70" s="131"/>
      <c r="DN70" s="131"/>
      <c r="DO70" s="131"/>
      <c r="DP70" s="131"/>
      <c r="DQ70" s="131"/>
      <c r="DR70" s="131"/>
      <c r="DS70" s="131"/>
      <c r="DT70" s="131"/>
      <c r="DU70" s="131"/>
      <c r="DV70" s="131"/>
      <c r="DW70" s="131"/>
      <c r="DX70" s="131"/>
      <c r="DY70" s="131"/>
      <c r="DZ70" s="131"/>
      <c r="EA70" s="131"/>
      <c r="EB70" s="131"/>
      <c r="EC70" s="131"/>
      <c r="ED70" s="131"/>
      <c r="EE70" s="131"/>
      <c r="EF70" s="131"/>
      <c r="EG70" s="131"/>
      <c r="EH70" s="131"/>
      <c r="EI70" s="131"/>
      <c r="EJ70" s="131"/>
      <c r="EK70" s="131"/>
      <c r="EL70" s="131"/>
      <c r="EM70" s="131"/>
      <c r="EN70" s="131"/>
      <c r="EO70" s="131"/>
      <c r="EP70" s="131"/>
      <c r="EQ70" s="131"/>
      <c r="ER70" s="131"/>
      <c r="ES70" s="131"/>
      <c r="ET70" s="131"/>
      <c r="EU70" s="131"/>
      <c r="EV70" s="131"/>
      <c r="EW70" s="131"/>
      <c r="EX70" s="131"/>
      <c r="EY70" s="131"/>
      <c r="EZ70" s="131"/>
      <c r="FA70" s="131"/>
      <c r="FB70" s="131"/>
      <c r="FC70" s="131"/>
      <c r="FD70" s="131"/>
      <c r="FE70" s="131"/>
      <c r="FF70" s="131"/>
      <c r="FG70" s="131"/>
      <c r="FH70" s="131"/>
      <c r="FI70" s="131"/>
      <c r="FJ70" s="131"/>
      <c r="FK70" s="131"/>
      <c r="FL70" s="131"/>
      <c r="FM70" s="131"/>
      <c r="FN70" s="131"/>
      <c r="FO70" s="131"/>
      <c r="FP70" s="131"/>
      <c r="FQ70" s="131"/>
      <c r="FR70" s="131"/>
      <c r="FS70" s="131"/>
      <c r="FT70" s="131"/>
      <c r="FU70" s="131"/>
      <c r="FV70" s="131"/>
      <c r="FW70" s="131"/>
      <c r="FX70" s="131"/>
      <c r="FY70" s="131"/>
      <c r="FZ70" s="131"/>
      <c r="GA70" s="131"/>
      <c r="GB70" s="131"/>
      <c r="GC70" s="131"/>
      <c r="GD70" s="131"/>
      <c r="GE70" s="131"/>
      <c r="GF70" s="131"/>
      <c r="GG70" s="131"/>
      <c r="GH70" s="131"/>
      <c r="GI70" s="131"/>
      <c r="GJ70" s="131"/>
      <c r="GK70" s="131"/>
      <c r="GL70" s="131"/>
      <c r="GM70" s="131"/>
      <c r="GN70" s="131"/>
      <c r="GO70" s="131"/>
      <c r="GP70" s="131"/>
      <c r="GQ70" s="131"/>
      <c r="GR70" s="131"/>
      <c r="GS70" s="131"/>
      <c r="GT70" s="131"/>
      <c r="GU70" s="131"/>
      <c r="GV70" s="131"/>
      <c r="GW70" s="131"/>
      <c r="GX70" s="131"/>
      <c r="GY70" s="131"/>
      <c r="GZ70" s="131"/>
      <c r="HA70" s="131"/>
      <c r="HB70" s="131"/>
      <c r="HC70" s="131"/>
      <c r="HD70" s="131"/>
      <c r="HE70" s="131"/>
      <c r="HF70" s="131"/>
      <c r="HG70" s="131"/>
      <c r="HH70" s="131"/>
      <c r="HI70" s="131"/>
      <c r="HJ70" s="131"/>
      <c r="HK70" s="131"/>
      <c r="HL70" s="131"/>
      <c r="HM70" s="131"/>
      <c r="HN70" s="131"/>
      <c r="HO70" s="131"/>
      <c r="HP70" s="131"/>
      <c r="HQ70" s="131"/>
      <c r="HR70" s="131"/>
      <c r="HS70" s="131"/>
      <c r="HT70" s="131"/>
      <c r="HU70" s="131"/>
      <c r="HV70" s="131"/>
      <c r="HW70" s="131"/>
      <c r="HX70" s="131"/>
      <c r="HY70" s="131"/>
      <c r="HZ70" s="131"/>
      <c r="IA70" s="131"/>
      <c r="IB70" s="131"/>
      <c r="IC70" s="131"/>
      <c r="ID70" s="131"/>
      <c r="IE70" s="131"/>
      <c r="IF70" s="131"/>
      <c r="IG70" s="131"/>
      <c r="IH70" s="131"/>
      <c r="II70" s="131"/>
      <c r="IJ70" s="131"/>
      <c r="IK70" s="131"/>
      <c r="IL70" s="131"/>
      <c r="IM70" s="131"/>
      <c r="IN70" s="131"/>
      <c r="IO70" s="131"/>
      <c r="IP70" s="131"/>
      <c r="IQ70" s="131"/>
      <c r="IR70" s="131"/>
      <c r="IS70" s="131"/>
      <c r="IT70" s="131"/>
      <c r="IU70" s="131"/>
      <c r="IV70" s="131"/>
      <c r="IW70" s="131"/>
      <c r="IX70" s="131"/>
      <c r="IY70" s="131"/>
      <c r="IZ70" s="131"/>
      <c r="JA70" s="131"/>
      <c r="JB70" s="131"/>
      <c r="JC70" s="131"/>
      <c r="JD70" s="131"/>
      <c r="JE70" s="131"/>
      <c r="JF70" s="131"/>
      <c r="JG70" s="131"/>
      <c r="JH70" s="131"/>
      <c r="JI70" s="131"/>
      <c r="JJ70" s="131"/>
      <c r="JK70" s="131"/>
      <c r="JL70" s="131"/>
      <c r="JM70" s="131"/>
      <c r="JN70" s="131"/>
      <c r="JO70" s="131"/>
      <c r="JP70" s="131"/>
      <c r="JQ70" s="131"/>
      <c r="JR70" s="131"/>
      <c r="JS70" s="131"/>
      <c r="JT70" s="131"/>
      <c r="JU70" s="131"/>
      <c r="JV70" s="131"/>
      <c r="JW70" s="131"/>
      <c r="JX70" s="131"/>
      <c r="JY70" s="131"/>
      <c r="JZ70" s="131"/>
      <c r="KA70" s="131"/>
      <c r="KB70" s="131"/>
      <c r="KC70" s="131"/>
      <c r="KD70" s="131"/>
      <c r="KE70" s="131"/>
      <c r="KF70" s="131"/>
      <c r="KG70" s="131"/>
      <c r="KH70" s="131"/>
      <c r="KI70" s="131"/>
      <c r="KJ70" s="131"/>
      <c r="KK70" s="131"/>
      <c r="KL70" s="131"/>
      <c r="KM70" s="131"/>
      <c r="KN70" s="131"/>
      <c r="KO70" s="131"/>
      <c r="KP70" s="131"/>
      <c r="KQ70" s="131"/>
      <c r="KR70" s="131"/>
      <c r="KS70" s="131"/>
      <c r="KT70" s="131"/>
      <c r="KU70" s="131"/>
      <c r="KV70" s="131"/>
      <c r="KW70" s="131"/>
      <c r="KX70" s="131"/>
      <c r="KY70" s="131"/>
      <c r="KZ70" s="131"/>
      <c r="LA70" s="131"/>
      <c r="LB70" s="131"/>
      <c r="LC70" s="131"/>
      <c r="LD70" s="131"/>
      <c r="LE70" s="131"/>
      <c r="LF70" s="131"/>
      <c r="LG70" s="131"/>
      <c r="LH70" s="131"/>
      <c r="LI70" s="131"/>
      <c r="LJ70" s="131"/>
      <c r="LK70" s="131"/>
      <c r="LL70" s="131"/>
      <c r="LM70" s="131"/>
      <c r="LN70" s="131"/>
      <c r="LO70" s="131"/>
      <c r="LP70" s="131"/>
      <c r="LQ70" s="131"/>
      <c r="LR70" s="131"/>
      <c r="LS70" s="131"/>
      <c r="LT70" s="131"/>
      <c r="LU70" s="131"/>
      <c r="LV70" s="131"/>
      <c r="LW70" s="131"/>
      <c r="LX70" s="131"/>
      <c r="LY70" s="131"/>
      <c r="LZ70" s="131"/>
      <c r="MA70" s="131"/>
      <c r="MB70" s="131"/>
      <c r="MC70" s="131"/>
      <c r="MD70" s="131"/>
      <c r="ME70" s="131"/>
      <c r="MF70" s="131"/>
      <c r="MG70" s="131"/>
      <c r="MH70" s="131"/>
      <c r="MI70" s="131"/>
      <c r="MJ70" s="131"/>
      <c r="MK70" s="131"/>
      <c r="ML70" s="131"/>
      <c r="MM70" s="131"/>
      <c r="MN70" s="131"/>
      <c r="MO70" s="131"/>
      <c r="MP70" s="131"/>
      <c r="MQ70" s="131"/>
      <c r="MR70" s="131"/>
      <c r="MS70" s="131"/>
      <c r="MT70" s="131"/>
      <c r="MU70" s="131"/>
      <c r="MV70" s="131"/>
      <c r="MW70" s="131"/>
      <c r="MX70" s="131"/>
      <c r="MY70" s="131"/>
      <c r="MZ70" s="131"/>
      <c r="NA70" s="131"/>
      <c r="NB70" s="131"/>
      <c r="NC70" s="131"/>
      <c r="ND70" s="131"/>
      <c r="NE70" s="131"/>
      <c r="NF70" s="131"/>
      <c r="NG70" s="131"/>
      <c r="NH70" s="131"/>
      <c r="NI70" s="131"/>
      <c r="NJ70" s="131"/>
      <c r="NK70" s="131"/>
      <c r="NL70" s="131"/>
      <c r="NM70" s="131"/>
      <c r="NN70" s="131"/>
      <c r="NO70" s="131"/>
      <c r="NP70" s="131"/>
      <c r="NQ70" s="131"/>
      <c r="NR70" s="131"/>
      <c r="NS70" s="131"/>
      <c r="NT70" s="131"/>
      <c r="NU70" s="131"/>
      <c r="NV70" s="131"/>
      <c r="NW70" s="131"/>
      <c r="NX70" s="131"/>
      <c r="NY70" s="131"/>
      <c r="NZ70" s="131"/>
      <c r="OA70" s="131"/>
      <c r="OB70" s="131"/>
      <c r="OC70" s="131"/>
      <c r="OD70" s="131"/>
      <c r="OE70" s="131"/>
      <c r="OF70" s="131"/>
      <c r="OG70" s="131"/>
      <c r="OH70" s="131"/>
      <c r="OI70" s="131"/>
      <c r="OJ70" s="131"/>
      <c r="OK70" s="131"/>
      <c r="OL70" s="131"/>
      <c r="OM70" s="131"/>
    </row>
    <row r="71" spans="1:403" ht="10.5" customHeight="1" x14ac:dyDescent="0.25">
      <c r="A71" s="130"/>
      <c r="B71" s="130"/>
      <c r="C71" s="249"/>
      <c r="D71" s="249"/>
      <c r="E71" s="249"/>
      <c r="F71" s="249"/>
      <c r="G71" s="249"/>
      <c r="H71" s="249"/>
      <c r="I71" s="249"/>
      <c r="J71" s="249"/>
      <c r="K71" s="249"/>
      <c r="L71" s="249"/>
      <c r="M71" s="249"/>
      <c r="N71" s="249"/>
      <c r="O71" s="249"/>
      <c r="P71" s="249"/>
      <c r="Q71" s="249"/>
      <c r="R71" s="249"/>
      <c r="S71" s="249"/>
      <c r="T71" s="131"/>
      <c r="U71" s="132"/>
      <c r="V71" s="132"/>
      <c r="W71" s="131"/>
      <c r="X71" s="131"/>
      <c r="Y71" s="131"/>
      <c r="Z71" s="131"/>
      <c r="AA71" s="131"/>
      <c r="AB71" s="131"/>
      <c r="AC71" s="131"/>
      <c r="AD71" s="131"/>
      <c r="AE71" s="131"/>
      <c r="AF71" s="131"/>
      <c r="AG71" s="131"/>
      <c r="AH71" s="131"/>
      <c r="AI71" s="131"/>
      <c r="AJ71" s="131"/>
      <c r="AK71" s="131"/>
      <c r="AL71" s="131"/>
      <c r="AM71" s="131"/>
      <c r="AN71" s="131"/>
      <c r="AO71" s="131"/>
      <c r="AP71" s="131"/>
      <c r="AQ71" s="131"/>
      <c r="AR71" s="131"/>
      <c r="AS71" s="131"/>
      <c r="AT71" s="131"/>
      <c r="AU71" s="131"/>
      <c r="AV71" s="131"/>
      <c r="AW71" s="131"/>
      <c r="AX71" s="131"/>
      <c r="AY71" s="131"/>
      <c r="AZ71" s="131"/>
      <c r="BA71" s="131"/>
      <c r="BB71" s="131"/>
      <c r="BC71" s="131"/>
      <c r="BD71" s="131"/>
      <c r="BE71" s="131"/>
      <c r="BF71" s="131"/>
      <c r="BG71" s="131"/>
      <c r="BH71" s="131"/>
      <c r="BI71" s="131"/>
      <c r="BJ71" s="131"/>
      <c r="BK71" s="131"/>
      <c r="BL71" s="131"/>
      <c r="BM71" s="131"/>
      <c r="BN71" s="131"/>
      <c r="BO71" s="131"/>
      <c r="BP71" s="131"/>
      <c r="BQ71" s="131"/>
      <c r="BR71" s="131"/>
      <c r="BS71" s="131"/>
      <c r="BT71" s="131"/>
      <c r="BU71" s="131"/>
      <c r="BV71" s="131"/>
      <c r="BW71" s="131"/>
      <c r="BX71" s="131"/>
      <c r="BY71" s="131"/>
      <c r="BZ71" s="131"/>
      <c r="CA71" s="131"/>
      <c r="CB71" s="131"/>
      <c r="CC71" s="131"/>
      <c r="CD71" s="131"/>
      <c r="CE71" s="131"/>
      <c r="CF71" s="131"/>
      <c r="CG71" s="131"/>
      <c r="CH71" s="131"/>
      <c r="CI71" s="131"/>
      <c r="CJ71" s="131"/>
      <c r="CK71" s="131"/>
      <c r="CL71" s="131"/>
      <c r="CM71" s="131"/>
      <c r="CN71" s="131"/>
      <c r="CO71" s="131"/>
      <c r="CP71" s="131"/>
      <c r="CQ71" s="131"/>
      <c r="CR71" s="131"/>
      <c r="CS71" s="131"/>
      <c r="CT71" s="131"/>
      <c r="CU71" s="131"/>
      <c r="CV71" s="131"/>
      <c r="CW71" s="131"/>
      <c r="CX71" s="131"/>
      <c r="CY71" s="131"/>
      <c r="CZ71" s="131"/>
      <c r="DA71" s="131"/>
      <c r="DB71" s="131"/>
      <c r="DC71" s="131"/>
      <c r="DD71" s="131"/>
      <c r="DE71" s="131"/>
      <c r="DF71" s="131"/>
      <c r="DG71" s="131"/>
      <c r="DH71" s="131"/>
      <c r="DI71" s="131"/>
      <c r="DJ71" s="131"/>
      <c r="DK71" s="131"/>
      <c r="DL71" s="131"/>
      <c r="DM71" s="131"/>
      <c r="DN71" s="131"/>
      <c r="DO71" s="131"/>
      <c r="DP71" s="131"/>
      <c r="DQ71" s="131"/>
      <c r="DR71" s="131"/>
      <c r="DS71" s="131"/>
      <c r="DT71" s="131"/>
      <c r="DU71" s="131"/>
      <c r="DV71" s="131"/>
      <c r="DW71" s="131"/>
      <c r="DX71" s="131"/>
      <c r="DY71" s="131"/>
      <c r="DZ71" s="131"/>
      <c r="EA71" s="131"/>
      <c r="EB71" s="131"/>
      <c r="EC71" s="131"/>
      <c r="ED71" s="131"/>
      <c r="EE71" s="131"/>
      <c r="EF71" s="131"/>
      <c r="EG71" s="131"/>
      <c r="EH71" s="131"/>
      <c r="EI71" s="131"/>
      <c r="EJ71" s="131"/>
      <c r="EK71" s="131"/>
      <c r="EL71" s="131"/>
      <c r="EM71" s="131"/>
      <c r="EN71" s="131"/>
      <c r="EO71" s="131"/>
      <c r="EP71" s="131"/>
      <c r="EQ71" s="131"/>
      <c r="ER71" s="131"/>
      <c r="ES71" s="131"/>
      <c r="ET71" s="131"/>
      <c r="EU71" s="131"/>
      <c r="EV71" s="131"/>
      <c r="EW71" s="131"/>
      <c r="EX71" s="131"/>
      <c r="EY71" s="131"/>
      <c r="EZ71" s="131"/>
      <c r="FA71" s="131"/>
      <c r="FB71" s="131"/>
      <c r="FC71" s="131"/>
      <c r="FD71" s="131"/>
      <c r="FE71" s="131"/>
      <c r="FF71" s="131"/>
      <c r="FG71" s="131"/>
      <c r="FH71" s="131"/>
      <c r="FI71" s="131"/>
      <c r="FJ71" s="131"/>
      <c r="FK71" s="131"/>
      <c r="FL71" s="131"/>
      <c r="FM71" s="131"/>
      <c r="FN71" s="131"/>
      <c r="FO71" s="131"/>
      <c r="FP71" s="131"/>
      <c r="FQ71" s="131"/>
      <c r="FR71" s="131"/>
      <c r="FS71" s="131"/>
      <c r="FT71" s="131"/>
      <c r="FU71" s="131"/>
      <c r="FV71" s="131"/>
      <c r="FW71" s="131"/>
      <c r="FX71" s="131"/>
      <c r="FY71" s="131"/>
      <c r="FZ71" s="131"/>
      <c r="GA71" s="131"/>
      <c r="GB71" s="131"/>
      <c r="GC71" s="131"/>
      <c r="GD71" s="131"/>
      <c r="GE71" s="131"/>
      <c r="GF71" s="131"/>
      <c r="GG71" s="131"/>
      <c r="GH71" s="131"/>
      <c r="GI71" s="131"/>
      <c r="GJ71" s="131"/>
      <c r="GK71" s="131"/>
      <c r="GL71" s="131"/>
      <c r="GM71" s="131"/>
      <c r="GN71" s="131"/>
      <c r="GO71" s="131"/>
      <c r="GP71" s="131"/>
      <c r="GQ71" s="131"/>
      <c r="GR71" s="131"/>
      <c r="GS71" s="131"/>
      <c r="GT71" s="131"/>
      <c r="GU71" s="131"/>
      <c r="GV71" s="131"/>
      <c r="GW71" s="131"/>
      <c r="GX71" s="131"/>
      <c r="GY71" s="131"/>
      <c r="GZ71" s="131"/>
      <c r="HA71" s="131"/>
      <c r="HB71" s="131"/>
      <c r="HC71" s="131"/>
      <c r="HD71" s="131"/>
      <c r="HE71" s="131"/>
      <c r="HF71" s="131"/>
      <c r="HG71" s="131"/>
      <c r="HH71" s="131"/>
      <c r="HI71" s="131"/>
      <c r="HJ71" s="131"/>
      <c r="HK71" s="131"/>
      <c r="HL71" s="131"/>
      <c r="HM71" s="131"/>
      <c r="HN71" s="131"/>
      <c r="HO71" s="131"/>
      <c r="HP71" s="131"/>
      <c r="HQ71" s="131"/>
      <c r="HR71" s="131"/>
      <c r="HS71" s="131"/>
      <c r="HT71" s="131"/>
      <c r="HU71" s="131"/>
      <c r="HV71" s="131"/>
      <c r="HW71" s="131"/>
      <c r="HX71" s="131"/>
      <c r="HY71" s="131"/>
      <c r="HZ71" s="131"/>
      <c r="IA71" s="131"/>
      <c r="IB71" s="131"/>
      <c r="IC71" s="131"/>
      <c r="ID71" s="131"/>
      <c r="IE71" s="131"/>
      <c r="IF71" s="131"/>
      <c r="IG71" s="131"/>
      <c r="IH71" s="131"/>
      <c r="II71" s="131"/>
      <c r="IJ71" s="131"/>
      <c r="IK71" s="131"/>
      <c r="IL71" s="131"/>
      <c r="IM71" s="131"/>
      <c r="IN71" s="131"/>
      <c r="IO71" s="131"/>
      <c r="IP71" s="131"/>
      <c r="IQ71" s="131"/>
      <c r="IR71" s="131"/>
      <c r="IS71" s="131"/>
      <c r="IT71" s="131"/>
      <c r="IU71" s="131"/>
      <c r="IV71" s="131"/>
      <c r="IW71" s="131"/>
      <c r="IX71" s="131"/>
      <c r="IY71" s="131"/>
      <c r="IZ71" s="131"/>
      <c r="JA71" s="131"/>
      <c r="JB71" s="131"/>
      <c r="JC71" s="131"/>
      <c r="JD71" s="131"/>
      <c r="JE71" s="131"/>
      <c r="JF71" s="131"/>
      <c r="JG71" s="131"/>
      <c r="JH71" s="131"/>
      <c r="JI71" s="131"/>
      <c r="JJ71" s="131"/>
      <c r="JK71" s="131"/>
      <c r="JL71" s="131"/>
      <c r="JM71" s="131"/>
      <c r="JN71" s="131"/>
      <c r="JO71" s="131"/>
      <c r="JP71" s="131"/>
      <c r="JQ71" s="131"/>
      <c r="JR71" s="131"/>
      <c r="JS71" s="131"/>
      <c r="JT71" s="131"/>
      <c r="JU71" s="131"/>
      <c r="JV71" s="131"/>
      <c r="JW71" s="131"/>
      <c r="JX71" s="131"/>
      <c r="JY71" s="131"/>
      <c r="JZ71" s="131"/>
      <c r="KA71" s="131"/>
      <c r="KB71" s="131"/>
      <c r="KC71" s="131"/>
      <c r="KD71" s="131"/>
      <c r="KE71" s="131"/>
      <c r="KF71" s="131"/>
      <c r="KG71" s="131"/>
      <c r="KH71" s="131"/>
      <c r="KI71" s="131"/>
      <c r="KJ71" s="131"/>
      <c r="KK71" s="131"/>
      <c r="KL71" s="131"/>
      <c r="KM71" s="131"/>
      <c r="KN71" s="131"/>
      <c r="KO71" s="131"/>
      <c r="KP71" s="131"/>
      <c r="KQ71" s="131"/>
      <c r="KR71" s="131"/>
      <c r="KS71" s="131"/>
      <c r="KT71" s="131"/>
      <c r="KU71" s="131"/>
      <c r="KV71" s="131"/>
      <c r="KW71" s="131"/>
      <c r="KX71" s="131"/>
      <c r="KY71" s="131"/>
      <c r="KZ71" s="131"/>
      <c r="LA71" s="131"/>
      <c r="LB71" s="131"/>
      <c r="LC71" s="131"/>
      <c r="LD71" s="131"/>
      <c r="LE71" s="131"/>
      <c r="LF71" s="131"/>
      <c r="LG71" s="131"/>
      <c r="LH71" s="131"/>
      <c r="LI71" s="131"/>
      <c r="LJ71" s="131"/>
      <c r="LK71" s="131"/>
      <c r="LL71" s="131"/>
      <c r="LM71" s="131"/>
      <c r="LN71" s="131"/>
      <c r="LO71" s="131"/>
      <c r="LP71" s="131"/>
      <c r="LQ71" s="131"/>
      <c r="LR71" s="131"/>
      <c r="LS71" s="131"/>
      <c r="LT71" s="131"/>
      <c r="LU71" s="131"/>
      <c r="LV71" s="131"/>
      <c r="LW71" s="131"/>
      <c r="LX71" s="131"/>
      <c r="LY71" s="131"/>
      <c r="LZ71" s="131"/>
      <c r="MA71" s="131"/>
      <c r="MB71" s="131"/>
      <c r="MC71" s="131"/>
      <c r="MD71" s="131"/>
      <c r="ME71" s="131"/>
      <c r="MF71" s="131"/>
      <c r="MG71" s="131"/>
      <c r="MH71" s="131"/>
      <c r="MI71" s="131"/>
      <c r="MJ71" s="131"/>
      <c r="MK71" s="131"/>
      <c r="ML71" s="131"/>
      <c r="MM71" s="131"/>
      <c r="MN71" s="131"/>
      <c r="MO71" s="131"/>
      <c r="MP71" s="131"/>
      <c r="MQ71" s="131"/>
      <c r="MR71" s="131"/>
      <c r="MS71" s="131"/>
      <c r="MT71" s="131"/>
      <c r="MU71" s="131"/>
      <c r="MV71" s="131"/>
      <c r="MW71" s="131"/>
      <c r="MX71" s="131"/>
      <c r="MY71" s="131"/>
      <c r="MZ71" s="131"/>
      <c r="NA71" s="131"/>
      <c r="NB71" s="131"/>
      <c r="NC71" s="131"/>
      <c r="ND71" s="131"/>
      <c r="NE71" s="131"/>
      <c r="NF71" s="131"/>
      <c r="NG71" s="131"/>
      <c r="NH71" s="131"/>
      <c r="NI71" s="131"/>
      <c r="NJ71" s="131"/>
      <c r="NK71" s="131"/>
      <c r="NL71" s="131"/>
      <c r="NM71" s="131"/>
      <c r="NN71" s="131"/>
      <c r="NO71" s="131"/>
      <c r="NP71" s="131"/>
      <c r="NQ71" s="131"/>
      <c r="NR71" s="131"/>
      <c r="NS71" s="131"/>
      <c r="NT71" s="131"/>
      <c r="NU71" s="131"/>
      <c r="NV71" s="131"/>
      <c r="NW71" s="131"/>
      <c r="NX71" s="131"/>
      <c r="NY71" s="131"/>
      <c r="NZ71" s="131"/>
      <c r="OA71" s="131"/>
      <c r="OB71" s="131"/>
      <c r="OC71" s="131"/>
      <c r="OD71" s="131"/>
      <c r="OE71" s="131"/>
      <c r="OF71" s="131"/>
      <c r="OG71" s="131"/>
      <c r="OH71" s="131"/>
      <c r="OI71" s="131"/>
      <c r="OJ71" s="131"/>
      <c r="OK71" s="131"/>
      <c r="OL71" s="131"/>
      <c r="OM71" s="131"/>
    </row>
    <row r="72" spans="1:403" ht="18" customHeight="1" x14ac:dyDescent="0.25">
      <c r="A72" s="130"/>
      <c r="B72" s="130"/>
      <c r="C72" s="250"/>
      <c r="D72" s="250"/>
      <c r="E72" s="250"/>
      <c r="F72" s="250"/>
      <c r="G72" s="250"/>
      <c r="T72" s="131"/>
      <c r="U72" s="132"/>
      <c r="V72" s="132"/>
      <c r="W72" s="131"/>
      <c r="X72" s="131"/>
      <c r="Y72" s="131"/>
      <c r="Z72" s="131"/>
      <c r="AA72" s="131"/>
      <c r="AB72" s="131"/>
      <c r="AC72" s="131"/>
      <c r="AD72" s="131"/>
      <c r="AE72" s="131"/>
      <c r="AF72" s="131"/>
      <c r="AG72" s="131"/>
      <c r="AH72" s="131"/>
      <c r="AI72" s="131"/>
      <c r="AJ72" s="131"/>
      <c r="AK72" s="131"/>
      <c r="AL72" s="131"/>
      <c r="AM72" s="131"/>
      <c r="AN72" s="131"/>
      <c r="AO72" s="131"/>
      <c r="AP72" s="131"/>
      <c r="AQ72" s="131"/>
      <c r="AR72" s="131"/>
      <c r="AS72" s="131"/>
      <c r="AT72" s="131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131"/>
      <c r="BF72" s="131"/>
      <c r="BG72" s="131"/>
      <c r="BH72" s="131"/>
      <c r="BI72" s="131"/>
      <c r="BJ72" s="131"/>
      <c r="BK72" s="131"/>
      <c r="BL72" s="131"/>
      <c r="BM72" s="131"/>
      <c r="BN72" s="131"/>
      <c r="BO72" s="131"/>
      <c r="BP72" s="131"/>
      <c r="BQ72" s="131"/>
      <c r="BR72" s="131"/>
      <c r="BS72" s="131"/>
      <c r="BT72" s="131"/>
      <c r="BU72" s="131"/>
      <c r="BV72" s="131"/>
      <c r="BW72" s="131"/>
      <c r="BX72" s="131"/>
      <c r="BY72" s="131"/>
      <c r="BZ72" s="131"/>
      <c r="CA72" s="131"/>
      <c r="CB72" s="131"/>
      <c r="CC72" s="131"/>
      <c r="CD72" s="131"/>
      <c r="CE72" s="131"/>
      <c r="CF72" s="131"/>
      <c r="CG72" s="131"/>
      <c r="CH72" s="131"/>
      <c r="CI72" s="131"/>
      <c r="CJ72" s="131"/>
      <c r="CK72" s="131"/>
      <c r="CL72" s="131"/>
      <c r="CM72" s="131"/>
      <c r="CN72" s="131"/>
      <c r="CO72" s="131"/>
      <c r="CP72" s="131"/>
      <c r="CQ72" s="131"/>
      <c r="CR72" s="131"/>
      <c r="CS72" s="131"/>
      <c r="CT72" s="131"/>
      <c r="CU72" s="131"/>
      <c r="CV72" s="131"/>
      <c r="CW72" s="131"/>
      <c r="CX72" s="131"/>
      <c r="CY72" s="131"/>
      <c r="CZ72" s="131"/>
      <c r="DA72" s="131"/>
      <c r="DB72" s="131"/>
      <c r="DC72" s="131"/>
      <c r="DD72" s="131"/>
      <c r="DE72" s="131"/>
      <c r="DF72" s="131"/>
      <c r="DG72" s="131"/>
      <c r="DH72" s="131"/>
      <c r="DI72" s="131"/>
      <c r="DJ72" s="131"/>
      <c r="DK72" s="131"/>
      <c r="DL72" s="131"/>
      <c r="DM72" s="131"/>
      <c r="DN72" s="131"/>
      <c r="DO72" s="131"/>
      <c r="DP72" s="131"/>
      <c r="DQ72" s="131"/>
      <c r="DR72" s="131"/>
      <c r="DS72" s="131"/>
      <c r="DT72" s="131"/>
      <c r="DU72" s="131"/>
      <c r="DV72" s="131"/>
      <c r="DW72" s="131"/>
      <c r="DX72" s="131"/>
      <c r="DY72" s="131"/>
      <c r="DZ72" s="131"/>
      <c r="EA72" s="131"/>
      <c r="EB72" s="131"/>
      <c r="EC72" s="131"/>
      <c r="ED72" s="131"/>
      <c r="EE72" s="131"/>
      <c r="EF72" s="131"/>
      <c r="EG72" s="131"/>
      <c r="EH72" s="131"/>
      <c r="EI72" s="131"/>
      <c r="EJ72" s="131"/>
      <c r="EK72" s="131"/>
      <c r="EL72" s="131"/>
      <c r="EM72" s="131"/>
      <c r="EN72" s="131"/>
      <c r="EO72" s="131"/>
      <c r="EP72" s="131"/>
      <c r="EQ72" s="131"/>
      <c r="ER72" s="131"/>
      <c r="ES72" s="131"/>
      <c r="ET72" s="131"/>
      <c r="EU72" s="131"/>
      <c r="EV72" s="131"/>
      <c r="EW72" s="131"/>
      <c r="EX72" s="131"/>
      <c r="EY72" s="131"/>
      <c r="EZ72" s="131"/>
      <c r="FA72" s="131"/>
      <c r="FB72" s="131"/>
      <c r="FC72" s="131"/>
      <c r="FD72" s="131"/>
      <c r="FE72" s="131"/>
      <c r="FF72" s="131"/>
      <c r="FG72" s="131"/>
      <c r="FH72" s="131"/>
      <c r="FI72" s="131"/>
      <c r="FJ72" s="131"/>
      <c r="FK72" s="131"/>
      <c r="FL72" s="131"/>
      <c r="FM72" s="131"/>
      <c r="FN72" s="131"/>
      <c r="FO72" s="131"/>
      <c r="FP72" s="131"/>
      <c r="FQ72" s="131"/>
      <c r="FR72" s="131"/>
      <c r="FS72" s="131"/>
      <c r="FT72" s="131"/>
      <c r="FU72" s="131"/>
      <c r="FV72" s="131"/>
      <c r="FW72" s="131"/>
      <c r="FX72" s="131"/>
      <c r="FY72" s="131"/>
      <c r="FZ72" s="131"/>
      <c r="GA72" s="131"/>
      <c r="GB72" s="131"/>
      <c r="GC72" s="131"/>
      <c r="GD72" s="131"/>
      <c r="GE72" s="131"/>
      <c r="GF72" s="131"/>
      <c r="GG72" s="131"/>
      <c r="GH72" s="131"/>
      <c r="GI72" s="131"/>
      <c r="GJ72" s="131"/>
      <c r="GK72" s="131"/>
      <c r="GL72" s="131"/>
      <c r="GM72" s="131"/>
      <c r="GN72" s="131"/>
      <c r="GO72" s="131"/>
      <c r="GP72" s="131"/>
      <c r="GQ72" s="131"/>
      <c r="GR72" s="131"/>
      <c r="GS72" s="131"/>
      <c r="GT72" s="131"/>
      <c r="GU72" s="131"/>
      <c r="GV72" s="131"/>
      <c r="GW72" s="131"/>
      <c r="GX72" s="131"/>
      <c r="GY72" s="131"/>
      <c r="GZ72" s="131"/>
      <c r="HA72" s="131"/>
      <c r="HB72" s="131"/>
      <c r="HC72" s="131"/>
      <c r="HD72" s="131"/>
      <c r="HE72" s="131"/>
      <c r="HF72" s="131"/>
      <c r="HG72" s="131"/>
      <c r="HH72" s="131"/>
      <c r="HI72" s="131"/>
      <c r="HJ72" s="131"/>
      <c r="HK72" s="131"/>
      <c r="HL72" s="131"/>
      <c r="HM72" s="131"/>
      <c r="HN72" s="131"/>
      <c r="HO72" s="131"/>
      <c r="HP72" s="131"/>
      <c r="HQ72" s="131"/>
      <c r="HR72" s="131"/>
      <c r="HS72" s="131"/>
      <c r="HT72" s="131"/>
      <c r="HU72" s="131"/>
      <c r="HV72" s="131"/>
      <c r="HW72" s="131"/>
      <c r="HX72" s="131"/>
      <c r="HY72" s="131"/>
      <c r="HZ72" s="131"/>
      <c r="IA72" s="131"/>
      <c r="IB72" s="131"/>
      <c r="IC72" s="131"/>
      <c r="ID72" s="131"/>
      <c r="IE72" s="131"/>
      <c r="IF72" s="131"/>
      <c r="IG72" s="131"/>
      <c r="IH72" s="131"/>
      <c r="II72" s="131"/>
      <c r="IJ72" s="131"/>
      <c r="IK72" s="131"/>
      <c r="IL72" s="131"/>
      <c r="IM72" s="131"/>
      <c r="IN72" s="131"/>
      <c r="IO72" s="131"/>
      <c r="IP72" s="131"/>
      <c r="IQ72" s="131"/>
      <c r="IR72" s="131"/>
      <c r="IS72" s="131"/>
      <c r="IT72" s="131"/>
      <c r="IU72" s="131"/>
      <c r="IV72" s="131"/>
      <c r="IW72" s="131"/>
      <c r="IX72" s="131"/>
      <c r="IY72" s="131"/>
      <c r="IZ72" s="131"/>
      <c r="JA72" s="131"/>
      <c r="JB72" s="131"/>
      <c r="JC72" s="131"/>
      <c r="JD72" s="131"/>
      <c r="JE72" s="131"/>
      <c r="JF72" s="131"/>
      <c r="JG72" s="131"/>
      <c r="JH72" s="131"/>
      <c r="JI72" s="131"/>
      <c r="JJ72" s="131"/>
      <c r="JK72" s="131"/>
      <c r="JL72" s="131"/>
      <c r="JM72" s="131"/>
      <c r="JN72" s="131"/>
      <c r="JO72" s="131"/>
      <c r="JP72" s="131"/>
      <c r="JQ72" s="131"/>
      <c r="JR72" s="131"/>
      <c r="JS72" s="131"/>
      <c r="JT72" s="131"/>
      <c r="JU72" s="131"/>
      <c r="JV72" s="131"/>
      <c r="JW72" s="131"/>
      <c r="JX72" s="131"/>
      <c r="JY72" s="131"/>
      <c r="JZ72" s="131"/>
      <c r="KA72" s="131"/>
      <c r="KB72" s="131"/>
      <c r="KC72" s="131"/>
      <c r="KD72" s="131"/>
      <c r="KE72" s="131"/>
      <c r="KF72" s="131"/>
      <c r="KG72" s="131"/>
      <c r="KH72" s="131"/>
      <c r="KI72" s="131"/>
      <c r="KJ72" s="131"/>
      <c r="KK72" s="131"/>
      <c r="KL72" s="131"/>
      <c r="KM72" s="131"/>
      <c r="KN72" s="131"/>
      <c r="KO72" s="131"/>
      <c r="KP72" s="131"/>
      <c r="KQ72" s="131"/>
      <c r="KR72" s="131"/>
      <c r="KS72" s="131"/>
      <c r="KT72" s="131"/>
      <c r="KU72" s="131"/>
      <c r="KV72" s="131"/>
      <c r="KW72" s="131"/>
      <c r="KX72" s="131"/>
      <c r="KY72" s="131"/>
      <c r="KZ72" s="131"/>
      <c r="LA72" s="131"/>
      <c r="LB72" s="131"/>
      <c r="LC72" s="131"/>
      <c r="LD72" s="131"/>
      <c r="LE72" s="131"/>
      <c r="LF72" s="131"/>
      <c r="LG72" s="131"/>
      <c r="LH72" s="131"/>
      <c r="LI72" s="131"/>
      <c r="LJ72" s="131"/>
      <c r="LK72" s="131"/>
      <c r="LL72" s="131"/>
      <c r="LM72" s="131"/>
      <c r="LN72" s="131"/>
      <c r="LO72" s="131"/>
      <c r="LP72" s="131"/>
      <c r="LQ72" s="131"/>
      <c r="LR72" s="131"/>
      <c r="LS72" s="131"/>
      <c r="LT72" s="131"/>
      <c r="LU72" s="131"/>
      <c r="LV72" s="131"/>
      <c r="LW72" s="131"/>
      <c r="LX72" s="131"/>
      <c r="LY72" s="131"/>
      <c r="LZ72" s="131"/>
      <c r="MA72" s="131"/>
      <c r="MB72" s="131"/>
      <c r="MC72" s="131"/>
      <c r="MD72" s="131"/>
      <c r="ME72" s="131"/>
      <c r="MF72" s="131"/>
      <c r="MG72" s="131"/>
      <c r="MH72" s="131"/>
      <c r="MI72" s="131"/>
      <c r="MJ72" s="131"/>
      <c r="MK72" s="131"/>
      <c r="ML72" s="131"/>
      <c r="MM72" s="131"/>
      <c r="MN72" s="131"/>
      <c r="MO72" s="131"/>
      <c r="MP72" s="131"/>
      <c r="MQ72" s="131"/>
      <c r="MR72" s="131"/>
      <c r="MS72" s="131"/>
      <c r="MT72" s="131"/>
      <c r="MU72" s="131"/>
      <c r="MV72" s="131"/>
      <c r="MW72" s="131"/>
      <c r="MX72" s="131"/>
      <c r="MY72" s="131"/>
      <c r="MZ72" s="131"/>
      <c r="NA72" s="131"/>
      <c r="NB72" s="131"/>
      <c r="NC72" s="131"/>
      <c r="ND72" s="131"/>
      <c r="NE72" s="131"/>
      <c r="NF72" s="131"/>
      <c r="NG72" s="131"/>
      <c r="NH72" s="131"/>
      <c r="NI72" s="131"/>
      <c r="NJ72" s="131"/>
      <c r="NK72" s="131"/>
      <c r="NL72" s="131"/>
      <c r="NM72" s="131"/>
      <c r="NN72" s="131"/>
      <c r="NO72" s="131"/>
      <c r="NP72" s="131"/>
      <c r="NQ72" s="131"/>
      <c r="NR72" s="131"/>
      <c r="NS72" s="131"/>
      <c r="NT72" s="131"/>
      <c r="NU72" s="131"/>
      <c r="NV72" s="131"/>
      <c r="NW72" s="131"/>
      <c r="NX72" s="131"/>
      <c r="NY72" s="131"/>
      <c r="NZ72" s="131"/>
      <c r="OA72" s="131"/>
      <c r="OB72" s="131"/>
      <c r="OC72" s="131"/>
      <c r="OD72" s="131"/>
      <c r="OE72" s="131"/>
      <c r="OF72" s="131"/>
      <c r="OG72" s="131"/>
      <c r="OH72" s="131"/>
      <c r="OI72" s="131"/>
      <c r="OJ72" s="131"/>
      <c r="OK72" s="131"/>
      <c r="OL72" s="131"/>
      <c r="OM72" s="131"/>
    </row>
    <row r="73" spans="1:403" hidden="1" x14ac:dyDescent="0.25"/>
    <row r="74" spans="1:403" ht="18.75" hidden="1" x14ac:dyDescent="0.25">
      <c r="A74" s="248" t="s">
        <v>55</v>
      </c>
      <c r="B74" s="248"/>
      <c r="C74" s="248"/>
      <c r="D74" s="248"/>
      <c r="E74" s="248"/>
      <c r="F74" s="248"/>
      <c r="G74" s="248"/>
      <c r="H74" s="248"/>
      <c r="I74" s="248"/>
      <c r="J74" s="248"/>
      <c r="K74" s="248"/>
      <c r="L74" s="248"/>
      <c r="M74" s="248"/>
      <c r="N74" s="248"/>
      <c r="O74" s="248"/>
      <c r="P74" s="248"/>
      <c r="Q74" s="248"/>
      <c r="R74" s="248"/>
      <c r="S74" s="248"/>
    </row>
    <row r="75" spans="1:403" hidden="1" x14ac:dyDescent="0.25"/>
  </sheetData>
  <mergeCells count="24">
    <mergeCell ref="P2:S2"/>
    <mergeCell ref="P3:S3"/>
    <mergeCell ref="C5:S5"/>
    <mergeCell ref="I8:L8"/>
    <mergeCell ref="M8:P8"/>
    <mergeCell ref="Q8:Q10"/>
    <mergeCell ref="R8:R10"/>
    <mergeCell ref="S8:S10"/>
    <mergeCell ref="C7:C10"/>
    <mergeCell ref="D7:P7"/>
    <mergeCell ref="Q7:S7"/>
    <mergeCell ref="D8:E8"/>
    <mergeCell ref="F8:H8"/>
    <mergeCell ref="D9:E9"/>
    <mergeCell ref="F9:H9"/>
    <mergeCell ref="I9:L9"/>
    <mergeCell ref="Q4:S4"/>
    <mergeCell ref="A39:S39"/>
    <mergeCell ref="C71:S71"/>
    <mergeCell ref="C72:G72"/>
    <mergeCell ref="A74:S74"/>
    <mergeCell ref="A7:A10"/>
    <mergeCell ref="B7:B10"/>
    <mergeCell ref="M9:P9"/>
  </mergeCells>
  <pageMargins left="0.35433070866141736" right="0.19685039370078741" top="0.39370078740157483" bottom="0.19685039370078741" header="0.19685039370078741" footer="0"/>
  <pageSetup paperSize="9" scale="62" orientation="landscape" r:id="rId1"/>
  <headerFooter differentFirst="1">
    <oddHeader>&amp;C&amp;P</oddHeader>
  </headerFooter>
  <rowBreaks count="1" manualBreakCount="1">
    <brk id="39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62"/>
  <sheetViews>
    <sheetView tabSelected="1" view="pageBreakPreview" topLeftCell="B4" zoomScale="86" zoomScaleNormal="80" zoomScaleSheetLayoutView="86" workbookViewId="0">
      <selection activeCell="G19" sqref="G19"/>
    </sheetView>
  </sheetViews>
  <sheetFormatPr defaultColWidth="9.140625" defaultRowHeight="15" x14ac:dyDescent="0.25"/>
  <cols>
    <col min="1" max="1" width="15.140625" style="1" hidden="1" customWidth="1"/>
    <col min="2" max="2" width="51.140625" style="2" customWidth="1"/>
    <col min="3" max="3" width="16.85546875" style="2" customWidth="1"/>
    <col min="4" max="4" width="14.42578125" style="2" customWidth="1"/>
    <col min="5" max="7" width="12.7109375" style="2" customWidth="1"/>
    <col min="8" max="8" width="14.42578125" style="2" customWidth="1"/>
    <col min="9" max="10" width="17.7109375" style="2" hidden="1" customWidth="1"/>
    <col min="11" max="11" width="18.140625" style="2" hidden="1" customWidth="1"/>
    <col min="12" max="12" width="18.28515625" style="2" hidden="1" customWidth="1"/>
    <col min="13" max="13" width="13.28515625" style="2" customWidth="1"/>
    <col min="14" max="14" width="18" style="2" customWidth="1"/>
    <col min="15" max="15" width="15" style="2" customWidth="1"/>
    <col min="16" max="16" width="12.28515625" style="2" customWidth="1"/>
    <col min="17" max="17" width="13.140625" style="2" customWidth="1"/>
    <col min="18" max="18" width="11.28515625" style="2" customWidth="1"/>
    <col min="19" max="19" width="12.7109375" style="2" customWidth="1"/>
    <col min="20" max="20" width="10.42578125" style="2" customWidth="1"/>
    <col min="21" max="21" width="9.85546875" style="2" customWidth="1"/>
    <col min="22" max="22" width="14.5703125" style="2" customWidth="1"/>
    <col min="23" max="23" width="18.140625" style="2" customWidth="1"/>
    <col min="24" max="24" width="16.140625" style="2" customWidth="1"/>
    <col min="25" max="25" width="14.140625" style="2" customWidth="1"/>
    <col min="26" max="26" width="14.140625" style="2" hidden="1" customWidth="1"/>
    <col min="27" max="27" width="4.28515625" style="2" customWidth="1"/>
    <col min="28" max="16384" width="9.140625" style="2"/>
  </cols>
  <sheetData>
    <row r="1" spans="1:27" ht="35.25" hidden="1" customHeight="1" x14ac:dyDescent="0.25">
      <c r="B1" s="259" t="s">
        <v>0</v>
      </c>
      <c r="W1" s="260" t="s">
        <v>156</v>
      </c>
      <c r="X1" s="260"/>
      <c r="Y1" s="260"/>
      <c r="Z1" s="3"/>
    </row>
    <row r="2" spans="1:27" ht="27" hidden="1" customHeight="1" x14ac:dyDescent="0.25">
      <c r="B2" s="259"/>
      <c r="W2" s="260"/>
      <c r="X2" s="260"/>
      <c r="Y2" s="260"/>
      <c r="Z2" s="3"/>
    </row>
    <row r="3" spans="1:27" ht="54.75" hidden="1" customHeight="1" x14ac:dyDescent="0.25">
      <c r="B3" s="259"/>
      <c r="W3" s="260"/>
      <c r="X3" s="260"/>
      <c r="Y3" s="260"/>
    </row>
    <row r="4" spans="1:27" ht="62.25" customHeight="1" x14ac:dyDescent="0.25">
      <c r="B4" s="232"/>
      <c r="W4" s="247" t="s">
        <v>158</v>
      </c>
      <c r="X4" s="247"/>
      <c r="Y4" s="247"/>
    </row>
    <row r="5" spans="1:27" ht="21" customHeight="1" x14ac:dyDescent="0.3">
      <c r="B5" s="312" t="s">
        <v>1</v>
      </c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</row>
    <row r="6" spans="1:27" ht="25.5" customHeight="1" thickBot="1" x14ac:dyDescent="0.35">
      <c r="M6" s="313"/>
      <c r="N6" s="313"/>
      <c r="O6" s="313"/>
      <c r="P6" s="313"/>
      <c r="Q6" s="313"/>
      <c r="R6" s="313"/>
      <c r="S6" s="313"/>
      <c r="T6" s="313"/>
      <c r="U6" s="313"/>
      <c r="V6" s="313"/>
    </row>
    <row r="7" spans="1:27" ht="0.75" hidden="1" customHeight="1" thickBot="1" x14ac:dyDescent="0.3"/>
    <row r="8" spans="1:27" ht="84" customHeight="1" thickBot="1" x14ac:dyDescent="0.3">
      <c r="A8" s="317" t="s">
        <v>2</v>
      </c>
      <c r="B8" s="320" t="s">
        <v>3</v>
      </c>
      <c r="C8" s="323" t="s">
        <v>4</v>
      </c>
      <c r="D8" s="323"/>
      <c r="E8" s="323"/>
      <c r="F8" s="323"/>
      <c r="G8" s="323"/>
      <c r="H8" s="323"/>
      <c r="I8" s="314" t="s">
        <v>5</v>
      </c>
      <c r="J8" s="315"/>
      <c r="K8" s="315"/>
      <c r="L8" s="315"/>
      <c r="M8" s="314" t="s">
        <v>6</v>
      </c>
      <c r="N8" s="316"/>
      <c r="O8" s="314" t="s">
        <v>155</v>
      </c>
      <c r="P8" s="315"/>
      <c r="Q8" s="315"/>
      <c r="R8" s="315"/>
      <c r="S8" s="315"/>
      <c r="T8" s="315"/>
      <c r="U8" s="315"/>
      <c r="V8" s="316"/>
      <c r="W8" s="314" t="s">
        <v>7</v>
      </c>
      <c r="X8" s="315"/>
      <c r="Y8" s="316"/>
      <c r="Z8" s="4"/>
      <c r="AA8" s="5"/>
    </row>
    <row r="9" spans="1:27" ht="21.75" customHeight="1" x14ac:dyDescent="0.25">
      <c r="A9" s="318"/>
      <c r="B9" s="321"/>
      <c r="C9" s="324" t="s">
        <v>8</v>
      </c>
      <c r="D9" s="327" t="s">
        <v>9</v>
      </c>
      <c r="E9" s="329" t="s">
        <v>10</v>
      </c>
      <c r="F9" s="332" t="s">
        <v>11</v>
      </c>
      <c r="G9" s="300" t="s">
        <v>12</v>
      </c>
      <c r="H9" s="300" t="s">
        <v>13</v>
      </c>
      <c r="I9" s="303" t="s">
        <v>14</v>
      </c>
      <c r="J9" s="305" t="s">
        <v>14</v>
      </c>
      <c r="K9" s="306"/>
      <c r="L9" s="305" t="s">
        <v>15</v>
      </c>
      <c r="M9" s="289" t="s">
        <v>16</v>
      </c>
      <c r="N9" s="289" t="s">
        <v>13</v>
      </c>
      <c r="O9" s="292" t="s">
        <v>17</v>
      </c>
      <c r="P9" s="294" t="s">
        <v>18</v>
      </c>
      <c r="Q9" s="295"/>
      <c r="R9" s="295" t="s">
        <v>19</v>
      </c>
      <c r="S9" s="295"/>
      <c r="T9" s="295" t="s">
        <v>20</v>
      </c>
      <c r="U9" s="298"/>
      <c r="V9" s="279" t="s">
        <v>13</v>
      </c>
      <c r="W9" s="281" t="s">
        <v>21</v>
      </c>
      <c r="X9" s="283" t="s">
        <v>22</v>
      </c>
      <c r="Y9" s="283" t="s">
        <v>23</v>
      </c>
      <c r="Z9" s="309" t="s">
        <v>24</v>
      </c>
      <c r="AA9" s="5"/>
    </row>
    <row r="10" spans="1:27" ht="39" customHeight="1" thickBot="1" x14ac:dyDescent="0.3">
      <c r="A10" s="318"/>
      <c r="B10" s="321"/>
      <c r="C10" s="325"/>
      <c r="D10" s="318"/>
      <c r="E10" s="330"/>
      <c r="F10" s="333"/>
      <c r="G10" s="301"/>
      <c r="H10" s="301"/>
      <c r="I10" s="304"/>
      <c r="J10" s="307"/>
      <c r="K10" s="308"/>
      <c r="L10" s="305"/>
      <c r="M10" s="290"/>
      <c r="N10" s="290"/>
      <c r="O10" s="293"/>
      <c r="P10" s="296"/>
      <c r="Q10" s="297"/>
      <c r="R10" s="297"/>
      <c r="S10" s="297"/>
      <c r="T10" s="297"/>
      <c r="U10" s="299"/>
      <c r="V10" s="280"/>
      <c r="W10" s="282"/>
      <c r="X10" s="284"/>
      <c r="Y10" s="284"/>
      <c r="Z10" s="310"/>
      <c r="AA10" s="5"/>
    </row>
    <row r="11" spans="1:27" s="7" customFormat="1" ht="48" customHeight="1" thickBot="1" x14ac:dyDescent="0.3">
      <c r="A11" s="319"/>
      <c r="B11" s="322"/>
      <c r="C11" s="326"/>
      <c r="D11" s="328"/>
      <c r="E11" s="331"/>
      <c r="F11" s="334"/>
      <c r="G11" s="302"/>
      <c r="H11" s="302"/>
      <c r="I11" s="237" t="s">
        <v>25</v>
      </c>
      <c r="J11" s="238" t="s">
        <v>26</v>
      </c>
      <c r="K11" s="238" t="s">
        <v>27</v>
      </c>
      <c r="L11" s="305"/>
      <c r="M11" s="290"/>
      <c r="N11" s="291"/>
      <c r="O11" s="293"/>
      <c r="P11" s="243" t="s">
        <v>28</v>
      </c>
      <c r="Q11" s="244" t="s">
        <v>29</v>
      </c>
      <c r="R11" s="245" t="s">
        <v>28</v>
      </c>
      <c r="S11" s="244" t="s">
        <v>29</v>
      </c>
      <c r="T11" s="244" t="s">
        <v>30</v>
      </c>
      <c r="U11" s="246" t="s">
        <v>29</v>
      </c>
      <c r="V11" s="280"/>
      <c r="W11" s="282"/>
      <c r="X11" s="285"/>
      <c r="Y11" s="285"/>
      <c r="Z11" s="311"/>
      <c r="AA11" s="6"/>
    </row>
    <row r="12" spans="1:27" s="7" customFormat="1" ht="16.5" thickBot="1" x14ac:dyDescent="0.3">
      <c r="A12" s="8">
        <v>1</v>
      </c>
      <c r="B12" s="9">
        <v>1</v>
      </c>
      <c r="C12" s="10">
        <v>2</v>
      </c>
      <c r="D12" s="11">
        <v>3</v>
      </c>
      <c r="E12" s="12">
        <v>4</v>
      </c>
      <c r="F12" s="13">
        <v>5</v>
      </c>
      <c r="G12" s="9">
        <v>6</v>
      </c>
      <c r="H12" s="14">
        <v>7</v>
      </c>
      <c r="I12" s="15"/>
      <c r="J12" s="16"/>
      <c r="K12" s="15"/>
      <c r="L12" s="16"/>
      <c r="M12" s="17">
        <v>8</v>
      </c>
      <c r="N12" s="18">
        <v>9</v>
      </c>
      <c r="O12" s="239">
        <v>10</v>
      </c>
      <c r="P12" s="236">
        <v>11</v>
      </c>
      <c r="Q12" s="239">
        <v>12</v>
      </c>
      <c r="R12" s="240">
        <v>13</v>
      </c>
      <c r="S12" s="239">
        <v>14</v>
      </c>
      <c r="T12" s="241">
        <v>15</v>
      </c>
      <c r="U12" s="242">
        <v>16</v>
      </c>
      <c r="V12" s="240">
        <v>17</v>
      </c>
      <c r="W12" s="15">
        <v>18</v>
      </c>
      <c r="X12" s="19">
        <v>19</v>
      </c>
      <c r="Y12" s="13">
        <v>20</v>
      </c>
      <c r="Z12" s="13">
        <v>17</v>
      </c>
      <c r="AA12" s="5"/>
    </row>
    <row r="13" spans="1:27" ht="21" customHeight="1" x14ac:dyDescent="0.3">
      <c r="A13" s="8"/>
      <c r="B13" s="20" t="s">
        <v>31</v>
      </c>
      <c r="C13" s="21"/>
      <c r="D13" s="22"/>
      <c r="E13" s="23"/>
      <c r="F13" s="21"/>
      <c r="G13" s="24"/>
      <c r="H13" s="25"/>
      <c r="I13" s="26"/>
      <c r="J13" s="27"/>
      <c r="K13" s="27"/>
      <c r="L13" s="28"/>
      <c r="M13" s="29"/>
      <c r="N13" s="30"/>
      <c r="O13" s="31"/>
      <c r="P13" s="32"/>
      <c r="Q13" s="33"/>
      <c r="R13" s="33"/>
      <c r="S13" s="34"/>
      <c r="T13" s="24"/>
      <c r="U13" s="35"/>
      <c r="V13" s="36"/>
      <c r="W13" s="37"/>
      <c r="X13" s="38"/>
      <c r="Y13" s="39"/>
      <c r="Z13" s="40"/>
    </row>
    <row r="14" spans="1:27" ht="57" customHeight="1" x14ac:dyDescent="0.3">
      <c r="A14" s="8">
        <v>2310001</v>
      </c>
      <c r="B14" s="41" t="s">
        <v>32</v>
      </c>
      <c r="C14" s="42">
        <v>118393</v>
      </c>
      <c r="D14" s="42">
        <v>39963</v>
      </c>
      <c r="E14" s="42">
        <v>1915</v>
      </c>
      <c r="F14" s="42">
        <v>168759</v>
      </c>
      <c r="G14" s="43">
        <v>93.310267100669137</v>
      </c>
      <c r="H14" s="44">
        <v>50</v>
      </c>
      <c r="I14" s="45">
        <v>211900</v>
      </c>
      <c r="J14" s="42">
        <v>194242</v>
      </c>
      <c r="K14" s="42">
        <v>210137</v>
      </c>
      <c r="L14" s="42">
        <v>3801</v>
      </c>
      <c r="M14" s="46">
        <v>106.22625384829234</v>
      </c>
      <c r="N14" s="44">
        <v>50</v>
      </c>
      <c r="O14" s="286" t="s">
        <v>33</v>
      </c>
      <c r="P14" s="287"/>
      <c r="Q14" s="287"/>
      <c r="R14" s="287"/>
      <c r="S14" s="287"/>
      <c r="T14" s="287"/>
      <c r="U14" s="287"/>
      <c r="V14" s="288"/>
      <c r="W14" s="47">
        <v>100</v>
      </c>
      <c r="X14" s="48">
        <v>4987.9770000000008</v>
      </c>
      <c r="Y14" s="49">
        <v>4987.9770000000008</v>
      </c>
      <c r="Z14" s="50">
        <f>X14-Y14</f>
        <v>0</v>
      </c>
    </row>
    <row r="15" spans="1:27" ht="39.75" customHeight="1" x14ac:dyDescent="0.3">
      <c r="A15" s="8"/>
      <c r="B15" s="41" t="s">
        <v>34</v>
      </c>
      <c r="C15" s="42"/>
      <c r="D15" s="42"/>
      <c r="E15" s="42"/>
      <c r="F15" s="42"/>
      <c r="G15" s="43"/>
      <c r="H15" s="49"/>
      <c r="I15" s="51">
        <v>100</v>
      </c>
      <c r="J15" s="42">
        <v>92</v>
      </c>
      <c r="K15" s="42"/>
      <c r="L15" s="42"/>
      <c r="M15" s="46">
        <v>0</v>
      </c>
      <c r="N15" s="44">
        <v>0</v>
      </c>
      <c r="O15" s="52">
        <v>0</v>
      </c>
      <c r="P15" s="52">
        <v>0</v>
      </c>
      <c r="Q15" s="52">
        <v>0</v>
      </c>
      <c r="R15" s="52">
        <v>0</v>
      </c>
      <c r="S15" s="52">
        <v>0</v>
      </c>
      <c r="T15" s="52">
        <v>0</v>
      </c>
      <c r="U15" s="52">
        <v>0</v>
      </c>
      <c r="V15" s="52">
        <v>0</v>
      </c>
      <c r="W15" s="47">
        <v>0</v>
      </c>
      <c r="X15" s="48">
        <v>1.1779999999999999</v>
      </c>
      <c r="Y15" s="49">
        <v>0</v>
      </c>
      <c r="Z15" s="50">
        <f t="shared" ref="Z15:Z57" si="0">X15-Y15</f>
        <v>1.1779999999999999</v>
      </c>
    </row>
    <row r="16" spans="1:27" ht="21" customHeight="1" x14ac:dyDescent="0.3">
      <c r="A16" s="8"/>
      <c r="B16" s="53" t="s">
        <v>35</v>
      </c>
      <c r="C16" s="42"/>
      <c r="D16" s="42"/>
      <c r="E16" s="42"/>
      <c r="F16" s="42"/>
      <c r="G16" s="43"/>
      <c r="H16" s="49"/>
      <c r="I16" s="54"/>
      <c r="J16" s="42">
        <v>0</v>
      </c>
      <c r="K16" s="42"/>
      <c r="L16" s="42"/>
      <c r="M16" s="46"/>
      <c r="N16" s="55"/>
      <c r="O16" s="56"/>
      <c r="P16" s="57"/>
      <c r="Q16" s="52"/>
      <c r="R16" s="58"/>
      <c r="S16" s="59"/>
      <c r="T16" s="56"/>
      <c r="U16" s="60"/>
      <c r="V16" s="44"/>
      <c r="W16" s="47">
        <v>0</v>
      </c>
      <c r="X16" s="48">
        <v>0</v>
      </c>
      <c r="Y16" s="49">
        <v>0</v>
      </c>
      <c r="Z16" s="50">
        <f t="shared" si="0"/>
        <v>0</v>
      </c>
    </row>
    <row r="17" spans="1:26" ht="59.25" customHeight="1" x14ac:dyDescent="0.3">
      <c r="A17" s="8">
        <v>3310001</v>
      </c>
      <c r="B17" s="41" t="s">
        <v>36</v>
      </c>
      <c r="C17" s="42">
        <v>51100</v>
      </c>
      <c r="D17" s="42">
        <v>13027</v>
      </c>
      <c r="E17" s="42">
        <v>0</v>
      </c>
      <c r="F17" s="42">
        <v>69277</v>
      </c>
      <c r="G17" s="43">
        <v>90.844444444444449</v>
      </c>
      <c r="H17" s="44">
        <v>40</v>
      </c>
      <c r="I17" s="45">
        <v>98000</v>
      </c>
      <c r="J17" s="42">
        <v>89833</v>
      </c>
      <c r="K17" s="42">
        <v>85709</v>
      </c>
      <c r="L17" s="42">
        <v>0</v>
      </c>
      <c r="M17" s="46">
        <v>95.409259403559943</v>
      </c>
      <c r="N17" s="44">
        <v>40</v>
      </c>
      <c r="O17" s="56">
        <v>0.1</v>
      </c>
      <c r="P17" s="57">
        <v>515</v>
      </c>
      <c r="Q17" s="52">
        <v>37</v>
      </c>
      <c r="R17" s="58">
        <v>51.5</v>
      </c>
      <c r="S17" s="59">
        <v>3.7</v>
      </c>
      <c r="T17" s="61">
        <v>44</v>
      </c>
      <c r="U17" s="62">
        <v>5</v>
      </c>
      <c r="V17" s="44">
        <v>0</v>
      </c>
      <c r="W17" s="47">
        <v>80</v>
      </c>
      <c r="X17" s="48">
        <v>3052.5250000000001</v>
      </c>
      <c r="Y17" s="49">
        <v>2442.02</v>
      </c>
      <c r="Z17" s="50">
        <f t="shared" si="0"/>
        <v>610.50500000000011</v>
      </c>
    </row>
    <row r="18" spans="1:26" ht="22.5" customHeight="1" x14ac:dyDescent="0.3">
      <c r="A18" s="8"/>
      <c r="B18" s="53" t="s">
        <v>37</v>
      </c>
      <c r="C18" s="42"/>
      <c r="D18" s="42"/>
      <c r="E18" s="42"/>
      <c r="F18" s="42"/>
      <c r="G18" s="43"/>
      <c r="H18" s="49"/>
      <c r="I18" s="54"/>
      <c r="J18" s="42">
        <v>0</v>
      </c>
      <c r="K18" s="42"/>
      <c r="L18" s="42"/>
      <c r="M18" s="46"/>
      <c r="N18" s="55"/>
      <c r="O18" s="63"/>
      <c r="P18" s="64"/>
      <c r="Q18" s="65"/>
      <c r="R18" s="58">
        <v>0</v>
      </c>
      <c r="S18" s="59">
        <v>0</v>
      </c>
      <c r="T18" s="61"/>
      <c r="U18" s="62"/>
      <c r="V18" s="44"/>
      <c r="W18" s="47">
        <v>0</v>
      </c>
      <c r="X18" s="48">
        <v>0</v>
      </c>
      <c r="Y18" s="49">
        <v>0</v>
      </c>
      <c r="Z18" s="50">
        <f t="shared" si="0"/>
        <v>0</v>
      </c>
    </row>
    <row r="19" spans="1:26" ht="66.75" customHeight="1" x14ac:dyDescent="0.3">
      <c r="A19" s="8">
        <v>1340014</v>
      </c>
      <c r="B19" s="41" t="s">
        <v>38</v>
      </c>
      <c r="C19" s="42">
        <v>17381</v>
      </c>
      <c r="D19" s="42">
        <v>271</v>
      </c>
      <c r="E19" s="42">
        <v>6</v>
      </c>
      <c r="F19" s="42">
        <v>17976</v>
      </c>
      <c r="G19" s="43">
        <v>98.203288321374089</v>
      </c>
      <c r="H19" s="44">
        <v>25</v>
      </c>
      <c r="I19" s="66">
        <v>23730</v>
      </c>
      <c r="J19" s="42">
        <v>21753</v>
      </c>
      <c r="K19" s="42">
        <v>20951</v>
      </c>
      <c r="L19" s="42">
        <v>8</v>
      </c>
      <c r="M19" s="46">
        <v>96.276375672321052</v>
      </c>
      <c r="N19" s="44">
        <v>50</v>
      </c>
      <c r="O19" s="56">
        <v>0.05</v>
      </c>
      <c r="P19" s="57">
        <v>57</v>
      </c>
      <c r="Q19" s="52">
        <v>7</v>
      </c>
      <c r="R19" s="58">
        <v>2.85</v>
      </c>
      <c r="S19" s="59">
        <v>0.35000000000000003</v>
      </c>
      <c r="T19" s="61">
        <v>3</v>
      </c>
      <c r="U19" s="62"/>
      <c r="V19" s="44">
        <v>25</v>
      </c>
      <c r="W19" s="47">
        <v>100</v>
      </c>
      <c r="X19" s="48">
        <v>474.14600000000013</v>
      </c>
      <c r="Y19" s="49">
        <v>474.14600000000013</v>
      </c>
      <c r="Z19" s="50">
        <f t="shared" si="0"/>
        <v>0</v>
      </c>
    </row>
    <row r="20" spans="1:26" ht="17.25" customHeight="1" x14ac:dyDescent="0.3">
      <c r="A20" s="8"/>
      <c r="B20" s="53" t="s">
        <v>39</v>
      </c>
      <c r="C20" s="42"/>
      <c r="D20" s="42"/>
      <c r="E20" s="42"/>
      <c r="F20" s="42"/>
      <c r="G20" s="43"/>
      <c r="H20" s="44"/>
      <c r="I20" s="54"/>
      <c r="J20" s="42">
        <v>0</v>
      </c>
      <c r="K20" s="42"/>
      <c r="L20" s="42"/>
      <c r="M20" s="46"/>
      <c r="N20" s="55"/>
      <c r="O20" s="63"/>
      <c r="P20" s="64"/>
      <c r="Q20" s="65"/>
      <c r="R20" s="58">
        <v>0</v>
      </c>
      <c r="S20" s="59">
        <v>0</v>
      </c>
      <c r="T20" s="67"/>
      <c r="U20" s="68"/>
      <c r="V20" s="44"/>
      <c r="W20" s="47">
        <v>0</v>
      </c>
      <c r="X20" s="48">
        <v>0</v>
      </c>
      <c r="Y20" s="49">
        <v>0</v>
      </c>
      <c r="Z20" s="50">
        <f t="shared" si="0"/>
        <v>0</v>
      </c>
    </row>
    <row r="21" spans="1:26" ht="58.5" customHeight="1" x14ac:dyDescent="0.3">
      <c r="A21" s="8">
        <v>1340006</v>
      </c>
      <c r="B21" s="41" t="s">
        <v>40</v>
      </c>
      <c r="C21" s="42">
        <v>7366</v>
      </c>
      <c r="D21" s="42">
        <v>0</v>
      </c>
      <c r="E21" s="42">
        <v>0</v>
      </c>
      <c r="F21" s="42">
        <v>7667</v>
      </c>
      <c r="G21" s="43">
        <v>96.074083735489751</v>
      </c>
      <c r="H21" s="44">
        <v>25</v>
      </c>
      <c r="I21" s="66">
        <v>12000</v>
      </c>
      <c r="J21" s="42">
        <v>11000</v>
      </c>
      <c r="K21" s="42">
        <v>10043</v>
      </c>
      <c r="L21" s="42">
        <v>0</v>
      </c>
      <c r="M21" s="46">
        <v>91.3</v>
      </c>
      <c r="N21" s="44">
        <v>50</v>
      </c>
      <c r="O21" s="69">
        <v>0.05</v>
      </c>
      <c r="P21" s="70">
        <v>91</v>
      </c>
      <c r="Q21" s="52">
        <v>7</v>
      </c>
      <c r="R21" s="58">
        <v>4.55</v>
      </c>
      <c r="S21" s="59">
        <v>0.35000000000000003</v>
      </c>
      <c r="T21" s="71">
        <v>0</v>
      </c>
      <c r="U21" s="72"/>
      <c r="V21" s="44"/>
      <c r="W21" s="47">
        <v>75</v>
      </c>
      <c r="X21" s="48">
        <v>190.18299999999999</v>
      </c>
      <c r="Y21" s="49">
        <v>142.63724999999999</v>
      </c>
      <c r="Z21" s="50">
        <f t="shared" si="0"/>
        <v>47.545749999999998</v>
      </c>
    </row>
    <row r="22" spans="1:26" ht="22.5" customHeight="1" x14ac:dyDescent="0.3">
      <c r="A22" s="8"/>
      <c r="B22" s="53" t="s">
        <v>41</v>
      </c>
      <c r="C22" s="42"/>
      <c r="D22" s="42"/>
      <c r="E22" s="42"/>
      <c r="F22" s="42"/>
      <c r="G22" s="43"/>
      <c r="H22" s="44"/>
      <c r="I22" s="54"/>
      <c r="J22" s="42">
        <v>0</v>
      </c>
      <c r="K22" s="42"/>
      <c r="L22" s="42"/>
      <c r="M22" s="46"/>
      <c r="N22" s="55"/>
      <c r="O22" s="63"/>
      <c r="P22" s="64"/>
      <c r="Q22" s="65"/>
      <c r="R22" s="58">
        <v>0</v>
      </c>
      <c r="S22" s="59">
        <v>0</v>
      </c>
      <c r="T22" s="67"/>
      <c r="U22" s="68"/>
      <c r="V22" s="44"/>
      <c r="W22" s="47">
        <v>0</v>
      </c>
      <c r="X22" s="48">
        <v>0</v>
      </c>
      <c r="Y22" s="49">
        <v>0</v>
      </c>
      <c r="Z22" s="50">
        <f t="shared" si="0"/>
        <v>0</v>
      </c>
    </row>
    <row r="23" spans="1:26" ht="57.75" customHeight="1" x14ac:dyDescent="0.3">
      <c r="A23" s="8">
        <v>1343001</v>
      </c>
      <c r="B23" s="41" t="s">
        <v>42</v>
      </c>
      <c r="C23" s="42">
        <v>5352</v>
      </c>
      <c r="D23" s="42">
        <v>0</v>
      </c>
      <c r="E23" s="42">
        <v>0</v>
      </c>
      <c r="F23" s="42">
        <v>5322</v>
      </c>
      <c r="G23" s="73">
        <v>100.56369785794814</v>
      </c>
      <c r="H23" s="44">
        <v>25</v>
      </c>
      <c r="I23" s="51">
        <v>9200</v>
      </c>
      <c r="J23" s="42">
        <v>8433</v>
      </c>
      <c r="K23" s="42">
        <v>6758</v>
      </c>
      <c r="L23" s="42">
        <v>0</v>
      </c>
      <c r="M23" s="46">
        <v>80.137554844064979</v>
      </c>
      <c r="N23" s="44">
        <v>0</v>
      </c>
      <c r="O23" s="69">
        <v>0.05</v>
      </c>
      <c r="P23" s="70">
        <v>68</v>
      </c>
      <c r="Q23" s="52">
        <v>4</v>
      </c>
      <c r="R23" s="58">
        <v>3.4000000000000004</v>
      </c>
      <c r="S23" s="59">
        <v>0.2</v>
      </c>
      <c r="T23" s="71">
        <v>0</v>
      </c>
      <c r="U23" s="72"/>
      <c r="V23" s="44"/>
      <c r="W23" s="47">
        <v>25</v>
      </c>
      <c r="X23" s="48">
        <v>101.92900000000002</v>
      </c>
      <c r="Y23" s="49">
        <v>25.482250000000004</v>
      </c>
      <c r="Z23" s="50">
        <f t="shared" si="0"/>
        <v>76.446750000000009</v>
      </c>
    </row>
    <row r="24" spans="1:26" ht="23.25" customHeight="1" x14ac:dyDescent="0.3">
      <c r="A24" s="8"/>
      <c r="B24" s="53" t="s">
        <v>43</v>
      </c>
      <c r="C24" s="42"/>
      <c r="D24" s="42"/>
      <c r="E24" s="42"/>
      <c r="F24" s="42"/>
      <c r="G24" s="73"/>
      <c r="H24" s="44"/>
      <c r="I24" s="54"/>
      <c r="J24" s="42">
        <v>0</v>
      </c>
      <c r="K24" s="42"/>
      <c r="L24" s="42"/>
      <c r="M24" s="46"/>
      <c r="N24" s="55"/>
      <c r="O24" s="63"/>
      <c r="P24" s="64"/>
      <c r="Q24" s="65"/>
      <c r="R24" s="58">
        <v>0</v>
      </c>
      <c r="S24" s="59">
        <v>0</v>
      </c>
      <c r="T24" s="67"/>
      <c r="U24" s="68"/>
      <c r="V24" s="44"/>
      <c r="W24" s="47">
        <v>0</v>
      </c>
      <c r="X24" s="48">
        <v>0</v>
      </c>
      <c r="Y24" s="49">
        <v>0</v>
      </c>
      <c r="Z24" s="50">
        <f t="shared" si="0"/>
        <v>0</v>
      </c>
    </row>
    <row r="25" spans="1:26" ht="56.25" customHeight="1" x14ac:dyDescent="0.3">
      <c r="A25" s="8">
        <v>1340001</v>
      </c>
      <c r="B25" s="41" t="s">
        <v>44</v>
      </c>
      <c r="C25" s="42">
        <v>1778</v>
      </c>
      <c r="D25" s="42">
        <v>0</v>
      </c>
      <c r="E25" s="42">
        <v>0</v>
      </c>
      <c r="F25" s="42">
        <v>1782</v>
      </c>
      <c r="G25" s="73">
        <v>99.775533108866441</v>
      </c>
      <c r="H25" s="44">
        <v>25</v>
      </c>
      <c r="I25" s="51">
        <v>2200</v>
      </c>
      <c r="J25" s="42">
        <v>2017</v>
      </c>
      <c r="K25" s="42">
        <v>2113</v>
      </c>
      <c r="L25" s="42">
        <v>0</v>
      </c>
      <c r="M25" s="46">
        <v>104.75954387704512</v>
      </c>
      <c r="N25" s="44">
        <v>50</v>
      </c>
      <c r="O25" s="69">
        <v>0.05</v>
      </c>
      <c r="P25" s="70">
        <v>0</v>
      </c>
      <c r="Q25" s="70">
        <v>0</v>
      </c>
      <c r="R25" s="58">
        <v>0</v>
      </c>
      <c r="S25" s="59">
        <v>0</v>
      </c>
      <c r="T25" s="71">
        <v>0</v>
      </c>
      <c r="U25" s="72"/>
      <c r="V25" s="44">
        <v>25</v>
      </c>
      <c r="W25" s="47">
        <v>100</v>
      </c>
      <c r="X25" s="48">
        <v>35.381999999999998</v>
      </c>
      <c r="Y25" s="49">
        <v>35.381999999999998</v>
      </c>
      <c r="Z25" s="50">
        <f t="shared" si="0"/>
        <v>0</v>
      </c>
    </row>
    <row r="26" spans="1:26" ht="25.5" customHeight="1" x14ac:dyDescent="0.3">
      <c r="A26" s="8"/>
      <c r="B26" s="53" t="s">
        <v>45</v>
      </c>
      <c r="C26" s="42"/>
      <c r="D26" s="42"/>
      <c r="E26" s="42"/>
      <c r="F26" s="42"/>
      <c r="G26" s="73"/>
      <c r="H26" s="44"/>
      <c r="I26" s="54"/>
      <c r="J26" s="42">
        <v>0</v>
      </c>
      <c r="K26" s="42"/>
      <c r="L26" s="42"/>
      <c r="M26" s="46"/>
      <c r="N26" s="55"/>
      <c r="O26" s="63"/>
      <c r="P26" s="64"/>
      <c r="Q26" s="65"/>
      <c r="R26" s="58">
        <v>0</v>
      </c>
      <c r="S26" s="59">
        <v>0</v>
      </c>
      <c r="T26" s="67"/>
      <c r="U26" s="68"/>
      <c r="V26" s="44"/>
      <c r="W26" s="47">
        <v>0</v>
      </c>
      <c r="X26" s="48">
        <v>0</v>
      </c>
      <c r="Y26" s="49">
        <v>0</v>
      </c>
      <c r="Z26" s="50">
        <f t="shared" si="0"/>
        <v>0</v>
      </c>
    </row>
    <row r="27" spans="1:26" ht="40.5" customHeight="1" x14ac:dyDescent="0.3">
      <c r="A27" s="8">
        <v>1343008</v>
      </c>
      <c r="B27" s="41" t="s">
        <v>46</v>
      </c>
      <c r="C27" s="42">
        <v>5901</v>
      </c>
      <c r="D27" s="42">
        <v>0</v>
      </c>
      <c r="E27" s="42">
        <v>0</v>
      </c>
      <c r="F27" s="42">
        <v>6148</v>
      </c>
      <c r="G27" s="73">
        <v>95.982433311646062</v>
      </c>
      <c r="H27" s="44">
        <v>25</v>
      </c>
      <c r="I27" s="51">
        <v>8500</v>
      </c>
      <c r="J27" s="42">
        <v>7792</v>
      </c>
      <c r="K27" s="42">
        <v>7038</v>
      </c>
      <c r="L27" s="42">
        <v>0</v>
      </c>
      <c r="M27" s="46">
        <v>90.323408624229984</v>
      </c>
      <c r="N27" s="44">
        <v>50</v>
      </c>
      <c r="O27" s="69">
        <v>0.05</v>
      </c>
      <c r="P27" s="70">
        <v>11</v>
      </c>
      <c r="Q27" s="72">
        <v>5</v>
      </c>
      <c r="R27" s="58">
        <v>0.55000000000000004</v>
      </c>
      <c r="S27" s="59">
        <v>0.25</v>
      </c>
      <c r="T27" s="71">
        <v>0</v>
      </c>
      <c r="U27" s="72"/>
      <c r="V27" s="44">
        <v>25</v>
      </c>
      <c r="W27" s="47">
        <v>100</v>
      </c>
      <c r="X27" s="48">
        <v>120.51700000000001</v>
      </c>
      <c r="Y27" s="49">
        <v>120.51700000000001</v>
      </c>
      <c r="Z27" s="50">
        <f t="shared" si="0"/>
        <v>0</v>
      </c>
    </row>
    <row r="28" spans="1:26" ht="18.75" x14ac:dyDescent="0.3">
      <c r="A28" s="8">
        <v>0</v>
      </c>
      <c r="B28" s="53" t="s">
        <v>47</v>
      </c>
      <c r="C28" s="42"/>
      <c r="D28" s="42"/>
      <c r="E28" s="42"/>
      <c r="F28" s="42"/>
      <c r="G28" s="73"/>
      <c r="H28" s="44"/>
      <c r="I28" s="54"/>
      <c r="J28" s="42">
        <v>0</v>
      </c>
      <c r="K28" s="42"/>
      <c r="L28" s="42"/>
      <c r="M28" s="46"/>
      <c r="N28" s="55"/>
      <c r="O28" s="63"/>
      <c r="P28" s="64"/>
      <c r="Q28" s="65"/>
      <c r="R28" s="58">
        <v>0</v>
      </c>
      <c r="S28" s="59">
        <v>0</v>
      </c>
      <c r="T28" s="67"/>
      <c r="U28" s="68"/>
      <c r="V28" s="44"/>
      <c r="W28" s="47">
        <v>0</v>
      </c>
      <c r="X28" s="48">
        <v>0</v>
      </c>
      <c r="Y28" s="49">
        <v>0</v>
      </c>
      <c r="Z28" s="50">
        <f t="shared" si="0"/>
        <v>0</v>
      </c>
    </row>
    <row r="29" spans="1:26" ht="57.75" customHeight="1" x14ac:dyDescent="0.3">
      <c r="A29" s="8">
        <v>1343002</v>
      </c>
      <c r="B29" s="41" t="s">
        <v>48</v>
      </c>
      <c r="C29" s="42">
        <v>6244</v>
      </c>
      <c r="D29" s="42">
        <v>0</v>
      </c>
      <c r="E29" s="42">
        <v>0</v>
      </c>
      <c r="F29" s="42">
        <v>6778</v>
      </c>
      <c r="G29" s="73">
        <v>92.121569784597227</v>
      </c>
      <c r="H29" s="44">
        <v>25</v>
      </c>
      <c r="I29" s="51">
        <v>9100</v>
      </c>
      <c r="J29" s="42">
        <v>8342</v>
      </c>
      <c r="K29" s="42">
        <v>7882</v>
      </c>
      <c r="L29" s="42">
        <v>0</v>
      </c>
      <c r="M29" s="46">
        <v>94.485734835770799</v>
      </c>
      <c r="N29" s="44">
        <v>50</v>
      </c>
      <c r="O29" s="69">
        <v>0.05</v>
      </c>
      <c r="P29" s="70">
        <v>34</v>
      </c>
      <c r="Q29" s="52">
        <v>4</v>
      </c>
      <c r="R29" s="58">
        <v>1.7000000000000002</v>
      </c>
      <c r="S29" s="59">
        <v>0.2</v>
      </c>
      <c r="T29" s="71">
        <v>0</v>
      </c>
      <c r="U29" s="72"/>
      <c r="V29" s="44">
        <v>0</v>
      </c>
      <c r="W29" s="47">
        <v>75</v>
      </c>
      <c r="X29" s="48">
        <v>107.43599999999999</v>
      </c>
      <c r="Y29" s="49">
        <v>80.576999999999998</v>
      </c>
      <c r="Z29" s="50">
        <f t="shared" si="0"/>
        <v>26.858999999999995</v>
      </c>
    </row>
    <row r="30" spans="1:26" ht="23.25" customHeight="1" x14ac:dyDescent="0.3">
      <c r="A30" s="8">
        <v>0</v>
      </c>
      <c r="B30" s="53" t="s">
        <v>49</v>
      </c>
      <c r="C30" s="42"/>
      <c r="D30" s="42"/>
      <c r="E30" s="42"/>
      <c r="F30" s="42"/>
      <c r="G30" s="73"/>
      <c r="H30" s="44"/>
      <c r="I30" s="54"/>
      <c r="J30" s="42">
        <v>0</v>
      </c>
      <c r="K30" s="42"/>
      <c r="L30" s="42"/>
      <c r="M30" s="46"/>
      <c r="N30" s="55"/>
      <c r="O30" s="63"/>
      <c r="P30" s="64"/>
      <c r="Q30" s="65"/>
      <c r="R30" s="58">
        <v>0</v>
      </c>
      <c r="S30" s="59">
        <v>0</v>
      </c>
      <c r="T30" s="67"/>
      <c r="U30" s="68"/>
      <c r="V30" s="44"/>
      <c r="W30" s="47">
        <v>0</v>
      </c>
      <c r="X30" s="48">
        <v>0</v>
      </c>
      <c r="Y30" s="49">
        <v>0</v>
      </c>
      <c r="Z30" s="50">
        <f t="shared" si="0"/>
        <v>0</v>
      </c>
    </row>
    <row r="31" spans="1:26" ht="56.25" customHeight="1" x14ac:dyDescent="0.3">
      <c r="A31" s="8">
        <v>1343005</v>
      </c>
      <c r="B31" s="41" t="s">
        <v>50</v>
      </c>
      <c r="C31" s="42">
        <v>3258</v>
      </c>
      <c r="D31" s="42">
        <v>2</v>
      </c>
      <c r="E31" s="42">
        <v>0</v>
      </c>
      <c r="F31" s="42">
        <v>3818</v>
      </c>
      <c r="G31" s="73">
        <v>85.377358490566039</v>
      </c>
      <c r="H31" s="44">
        <v>15</v>
      </c>
      <c r="I31" s="51">
        <v>5500</v>
      </c>
      <c r="J31" s="42">
        <v>5042</v>
      </c>
      <c r="K31" s="42">
        <v>4594</v>
      </c>
      <c r="L31" s="42">
        <v>0</v>
      </c>
      <c r="M31" s="46">
        <v>91.114637048790158</v>
      </c>
      <c r="N31" s="44">
        <v>50</v>
      </c>
      <c r="O31" s="69">
        <v>0.05</v>
      </c>
      <c r="P31" s="70">
        <v>41</v>
      </c>
      <c r="Q31" s="52">
        <v>2</v>
      </c>
      <c r="R31" s="58">
        <v>2.0500000000000003</v>
      </c>
      <c r="S31" s="59">
        <v>0.1</v>
      </c>
      <c r="T31" s="71">
        <v>0</v>
      </c>
      <c r="U31" s="72"/>
      <c r="V31" s="44">
        <v>0</v>
      </c>
      <c r="W31" s="47">
        <v>65</v>
      </c>
      <c r="X31" s="48">
        <v>64.941999999999993</v>
      </c>
      <c r="Y31" s="49">
        <v>42.212299999999999</v>
      </c>
      <c r="Z31" s="50">
        <f t="shared" si="0"/>
        <v>22.729699999999994</v>
      </c>
    </row>
    <row r="32" spans="1:26" ht="59.25" customHeight="1" x14ac:dyDescent="0.3">
      <c r="A32" s="8">
        <v>1340004</v>
      </c>
      <c r="B32" s="41" t="s">
        <v>51</v>
      </c>
      <c r="C32" s="42">
        <v>10454</v>
      </c>
      <c r="D32" s="42">
        <v>0</v>
      </c>
      <c r="E32" s="42">
        <v>0</v>
      </c>
      <c r="F32" s="42">
        <v>10551</v>
      </c>
      <c r="G32" s="73">
        <v>99.080655862003596</v>
      </c>
      <c r="H32" s="44">
        <v>25</v>
      </c>
      <c r="I32" s="51">
        <v>14100</v>
      </c>
      <c r="J32" s="42">
        <v>12925</v>
      </c>
      <c r="K32" s="74">
        <v>12536</v>
      </c>
      <c r="L32" s="42">
        <v>0</v>
      </c>
      <c r="M32" s="46">
        <v>96.990328820116062</v>
      </c>
      <c r="N32" s="44">
        <v>50</v>
      </c>
      <c r="O32" s="69">
        <v>0.05</v>
      </c>
      <c r="P32" s="70">
        <v>76</v>
      </c>
      <c r="Q32" s="52">
        <v>12</v>
      </c>
      <c r="R32" s="58">
        <v>3.8000000000000003</v>
      </c>
      <c r="S32" s="59">
        <v>0.60000000000000009</v>
      </c>
      <c r="T32" s="71">
        <v>3</v>
      </c>
      <c r="U32" s="72">
        <v>3</v>
      </c>
      <c r="V32" s="44">
        <v>0</v>
      </c>
      <c r="W32" s="47">
        <v>75</v>
      </c>
      <c r="X32" s="48">
        <v>208.09000000000003</v>
      </c>
      <c r="Y32" s="49">
        <v>156.06750000000002</v>
      </c>
      <c r="Z32" s="50">
        <f t="shared" si="0"/>
        <v>52.022500000000008</v>
      </c>
    </row>
    <row r="33" spans="1:26" ht="18.75" x14ac:dyDescent="0.3">
      <c r="A33" s="8"/>
      <c r="B33" s="53" t="s">
        <v>52</v>
      </c>
      <c r="C33" s="42"/>
      <c r="D33" s="42"/>
      <c r="E33" s="42"/>
      <c r="F33" s="42"/>
      <c r="G33" s="73"/>
      <c r="H33" s="44"/>
      <c r="I33" s="54"/>
      <c r="J33" s="42">
        <v>0</v>
      </c>
      <c r="K33" s="42"/>
      <c r="L33" s="42"/>
      <c r="M33" s="46"/>
      <c r="N33" s="55"/>
      <c r="O33" s="63"/>
      <c r="P33" s="64"/>
      <c r="Q33" s="65"/>
      <c r="R33" s="58">
        <v>0</v>
      </c>
      <c r="S33" s="59">
        <v>0</v>
      </c>
      <c r="T33" s="67"/>
      <c r="U33" s="68"/>
      <c r="V33" s="44"/>
      <c r="W33" s="47">
        <v>0</v>
      </c>
      <c r="X33" s="48">
        <v>0</v>
      </c>
      <c r="Y33" s="49">
        <v>0</v>
      </c>
      <c r="Z33" s="50">
        <f t="shared" si="0"/>
        <v>0</v>
      </c>
    </row>
    <row r="34" spans="1:26" ht="60" customHeight="1" x14ac:dyDescent="0.3">
      <c r="A34" s="8">
        <v>1340013</v>
      </c>
      <c r="B34" s="41" t="s">
        <v>53</v>
      </c>
      <c r="C34" s="42">
        <v>4988</v>
      </c>
      <c r="D34" s="42">
        <v>411</v>
      </c>
      <c r="E34" s="42">
        <v>68</v>
      </c>
      <c r="F34" s="42">
        <v>6531</v>
      </c>
      <c r="G34" s="73">
        <v>82.419035029742233</v>
      </c>
      <c r="H34" s="44">
        <v>15</v>
      </c>
      <c r="I34" s="66">
        <v>8600</v>
      </c>
      <c r="J34" s="42">
        <v>7883</v>
      </c>
      <c r="K34" s="42">
        <v>8032</v>
      </c>
      <c r="L34" s="42">
        <v>96</v>
      </c>
      <c r="M34" s="46">
        <v>100.67233286819739</v>
      </c>
      <c r="N34" s="44">
        <v>50</v>
      </c>
      <c r="O34" s="56">
        <v>0.06</v>
      </c>
      <c r="P34" s="57">
        <v>21</v>
      </c>
      <c r="Q34" s="52">
        <v>3</v>
      </c>
      <c r="R34" s="58">
        <v>1.26</v>
      </c>
      <c r="S34" s="59">
        <v>0.18</v>
      </c>
      <c r="T34" s="71">
        <v>0</v>
      </c>
      <c r="U34" s="72"/>
      <c r="V34" s="44">
        <v>0</v>
      </c>
      <c r="W34" s="47">
        <v>65</v>
      </c>
      <c r="X34" s="48">
        <v>173.10000000000002</v>
      </c>
      <c r="Y34" s="49">
        <v>112.51500000000001</v>
      </c>
      <c r="Z34" s="50">
        <f t="shared" si="0"/>
        <v>60.585000000000008</v>
      </c>
    </row>
    <row r="35" spans="1:26" ht="18.75" hidden="1" x14ac:dyDescent="0.3">
      <c r="A35" s="75"/>
      <c r="B35" s="53" t="s">
        <v>54</v>
      </c>
      <c r="C35" s="42"/>
      <c r="D35" s="42"/>
      <c r="E35" s="42"/>
      <c r="F35" s="42"/>
      <c r="G35" s="73"/>
      <c r="H35" s="44"/>
      <c r="I35" s="54"/>
      <c r="J35" s="42">
        <v>0</v>
      </c>
      <c r="K35" s="42"/>
      <c r="L35" s="42" t="e">
        <v>#N/A</v>
      </c>
      <c r="M35" s="43"/>
      <c r="N35" s="55"/>
      <c r="O35" s="63"/>
      <c r="P35" s="64"/>
      <c r="Q35" s="65"/>
      <c r="R35" s="58">
        <v>0</v>
      </c>
      <c r="S35" s="59">
        <v>0</v>
      </c>
      <c r="T35" s="67"/>
      <c r="U35" s="68"/>
      <c r="V35" s="44"/>
      <c r="W35" s="47">
        <v>0</v>
      </c>
      <c r="X35" s="48">
        <v>0</v>
      </c>
      <c r="Y35" s="49">
        <v>0</v>
      </c>
      <c r="Z35" s="76">
        <f t="shared" si="0"/>
        <v>0</v>
      </c>
    </row>
    <row r="36" spans="1:26" s="79" customFormat="1" ht="44.25" hidden="1" customHeight="1" x14ac:dyDescent="0.3">
      <c r="A36" s="77"/>
      <c r="B36" s="278" t="s">
        <v>55</v>
      </c>
      <c r="C36" s="278"/>
      <c r="D36" s="278"/>
      <c r="E36" s="278"/>
      <c r="F36" s="278"/>
      <c r="G36" s="278"/>
      <c r="H36" s="278"/>
      <c r="I36" s="278"/>
      <c r="J36" s="278"/>
      <c r="K36" s="278"/>
      <c r="L36" s="278"/>
      <c r="M36" s="278"/>
      <c r="N36" s="278"/>
      <c r="O36" s="278"/>
      <c r="P36" s="278"/>
      <c r="Q36" s="278"/>
      <c r="R36" s="278"/>
      <c r="S36" s="278"/>
      <c r="T36" s="278"/>
      <c r="U36" s="278"/>
      <c r="V36" s="278"/>
      <c r="W36" s="278"/>
      <c r="X36" s="278"/>
      <c r="Y36" s="278"/>
      <c r="Z36" s="78"/>
    </row>
    <row r="37" spans="1:26" ht="60.75" customHeight="1" x14ac:dyDescent="0.3">
      <c r="A37" s="80">
        <v>1340007</v>
      </c>
      <c r="B37" s="235" t="s">
        <v>56</v>
      </c>
      <c r="C37" s="46">
        <v>8326</v>
      </c>
      <c r="D37" s="42">
        <v>3971</v>
      </c>
      <c r="E37" s="42">
        <v>0</v>
      </c>
      <c r="F37" s="42">
        <v>11934</v>
      </c>
      <c r="G37" s="81">
        <v>104.55858344844908</v>
      </c>
      <c r="H37" s="82">
        <v>25</v>
      </c>
      <c r="I37" s="83">
        <v>16000</v>
      </c>
      <c r="J37" s="42">
        <v>14667</v>
      </c>
      <c r="K37" s="42">
        <v>14142</v>
      </c>
      <c r="L37" s="42">
        <v>0</v>
      </c>
      <c r="M37" s="42">
        <v>96.420535896911431</v>
      </c>
      <c r="N37" s="82">
        <v>50</v>
      </c>
      <c r="O37" s="84">
        <v>0.05</v>
      </c>
      <c r="P37" s="70">
        <v>86</v>
      </c>
      <c r="Q37" s="42">
        <v>12</v>
      </c>
      <c r="R37" s="57">
        <v>4.3</v>
      </c>
      <c r="S37" s="85">
        <v>0.60000000000000009</v>
      </c>
      <c r="T37" s="86">
        <v>0</v>
      </c>
      <c r="U37" s="87"/>
      <c r="V37" s="82">
        <v>0</v>
      </c>
      <c r="W37" s="82">
        <v>75</v>
      </c>
      <c r="X37" s="60">
        <v>220.13</v>
      </c>
      <c r="Y37" s="49">
        <v>165.0975</v>
      </c>
      <c r="Z37" s="234">
        <f t="shared" si="0"/>
        <v>55.032499999999999</v>
      </c>
    </row>
    <row r="38" spans="1:26" ht="23.25" customHeight="1" x14ac:dyDescent="0.3">
      <c r="A38" s="8"/>
      <c r="B38" s="53" t="s">
        <v>57</v>
      </c>
      <c r="C38" s="42"/>
      <c r="D38" s="42"/>
      <c r="E38" s="42"/>
      <c r="F38" s="42"/>
      <c r="G38" s="73"/>
      <c r="H38" s="44"/>
      <c r="I38" s="54"/>
      <c r="J38" s="42">
        <v>0</v>
      </c>
      <c r="K38" s="42"/>
      <c r="L38" s="42"/>
      <c r="M38" s="46"/>
      <c r="N38" s="55"/>
      <c r="O38" s="63"/>
      <c r="P38" s="64"/>
      <c r="Q38" s="65"/>
      <c r="R38" s="58">
        <v>0</v>
      </c>
      <c r="S38" s="59">
        <v>0</v>
      </c>
      <c r="T38" s="67"/>
      <c r="U38" s="68"/>
      <c r="V38" s="44"/>
      <c r="W38" s="47">
        <v>0</v>
      </c>
      <c r="X38" s="48">
        <v>0</v>
      </c>
      <c r="Y38" s="49">
        <v>0</v>
      </c>
      <c r="Z38" s="50">
        <f t="shared" si="0"/>
        <v>0</v>
      </c>
    </row>
    <row r="39" spans="1:26" ht="62.25" customHeight="1" x14ac:dyDescent="0.3">
      <c r="A39" s="8">
        <v>1343004</v>
      </c>
      <c r="B39" s="41" t="s">
        <v>58</v>
      </c>
      <c r="C39" s="42">
        <v>6375</v>
      </c>
      <c r="D39" s="42">
        <v>0</v>
      </c>
      <c r="E39" s="42">
        <v>0</v>
      </c>
      <c r="F39" s="42">
        <v>6485</v>
      </c>
      <c r="G39" s="73">
        <v>98.303777949113339</v>
      </c>
      <c r="H39" s="44">
        <v>25</v>
      </c>
      <c r="I39" s="51">
        <v>10400</v>
      </c>
      <c r="J39" s="42">
        <v>9533</v>
      </c>
      <c r="K39" s="42">
        <v>8202</v>
      </c>
      <c r="L39" s="42">
        <v>0</v>
      </c>
      <c r="M39" s="46">
        <v>86.037973355711742</v>
      </c>
      <c r="N39" s="44">
        <v>0</v>
      </c>
      <c r="O39" s="69">
        <v>0.05</v>
      </c>
      <c r="P39" s="70">
        <v>26</v>
      </c>
      <c r="Q39" s="52">
        <v>5</v>
      </c>
      <c r="R39" s="58">
        <v>1.3</v>
      </c>
      <c r="S39" s="59">
        <v>0.25</v>
      </c>
      <c r="T39" s="71">
        <v>0</v>
      </c>
      <c r="U39" s="72"/>
      <c r="V39" s="44"/>
      <c r="W39" s="47">
        <v>25</v>
      </c>
      <c r="X39" s="48">
        <v>211.50800000000001</v>
      </c>
      <c r="Y39" s="49">
        <v>52.876999999999995</v>
      </c>
      <c r="Z39" s="50">
        <f t="shared" si="0"/>
        <v>158.63100000000003</v>
      </c>
    </row>
    <row r="40" spans="1:26" ht="59.25" customHeight="1" x14ac:dyDescent="0.3">
      <c r="A40" s="8">
        <v>1342001</v>
      </c>
      <c r="B40" s="41" t="s">
        <v>59</v>
      </c>
      <c r="C40" s="42">
        <v>1446</v>
      </c>
      <c r="D40" s="42">
        <v>0</v>
      </c>
      <c r="E40" s="42">
        <v>0</v>
      </c>
      <c r="F40" s="42">
        <v>1455</v>
      </c>
      <c r="G40" s="73">
        <v>99.381443298969074</v>
      </c>
      <c r="H40" s="44">
        <v>25</v>
      </c>
      <c r="I40" s="51">
        <v>2100</v>
      </c>
      <c r="J40" s="42">
        <v>1925</v>
      </c>
      <c r="K40" s="42">
        <v>1949</v>
      </c>
      <c r="L40" s="42">
        <v>0</v>
      </c>
      <c r="M40" s="46">
        <v>101.24675324675326</v>
      </c>
      <c r="N40" s="44">
        <v>50</v>
      </c>
      <c r="O40" s="69">
        <v>0.05</v>
      </c>
      <c r="P40" s="70">
        <v>30</v>
      </c>
      <c r="Q40" s="52">
        <v>1</v>
      </c>
      <c r="R40" s="58">
        <v>1.5</v>
      </c>
      <c r="S40" s="59">
        <v>0.05</v>
      </c>
      <c r="T40" s="71">
        <v>0</v>
      </c>
      <c r="U40" s="72"/>
      <c r="V40" s="44">
        <v>0</v>
      </c>
      <c r="W40" s="47">
        <v>75</v>
      </c>
      <c r="X40" s="48">
        <v>29.737000000000002</v>
      </c>
      <c r="Y40" s="49">
        <v>22.30275</v>
      </c>
      <c r="Z40" s="50">
        <f t="shared" si="0"/>
        <v>7.4342500000000022</v>
      </c>
    </row>
    <row r="41" spans="1:26" ht="18.75" x14ac:dyDescent="0.3">
      <c r="A41" s="8"/>
      <c r="B41" s="53" t="s">
        <v>60</v>
      </c>
      <c r="C41" s="42"/>
      <c r="D41" s="42"/>
      <c r="E41" s="42"/>
      <c r="F41" s="42"/>
      <c r="G41" s="73"/>
      <c r="H41" s="44"/>
      <c r="I41" s="54"/>
      <c r="J41" s="42">
        <v>0</v>
      </c>
      <c r="K41" s="42"/>
      <c r="L41" s="42"/>
      <c r="M41" s="46"/>
      <c r="N41" s="55"/>
      <c r="O41" s="63"/>
      <c r="P41" s="64"/>
      <c r="Q41" s="65"/>
      <c r="R41" s="58">
        <v>0</v>
      </c>
      <c r="S41" s="59">
        <v>0</v>
      </c>
      <c r="T41" s="67"/>
      <c r="U41" s="68"/>
      <c r="V41" s="44"/>
      <c r="W41" s="47">
        <v>0</v>
      </c>
      <c r="X41" s="48">
        <v>0</v>
      </c>
      <c r="Y41" s="49">
        <v>0</v>
      </c>
      <c r="Z41" s="50">
        <f t="shared" si="0"/>
        <v>0</v>
      </c>
    </row>
    <row r="42" spans="1:26" ht="58.5" customHeight="1" x14ac:dyDescent="0.3">
      <c r="A42" s="8">
        <v>1343303</v>
      </c>
      <c r="B42" s="41" t="s">
        <v>61</v>
      </c>
      <c r="C42" s="42">
        <v>2516</v>
      </c>
      <c r="D42" s="42">
        <v>2290</v>
      </c>
      <c r="E42" s="42">
        <v>153</v>
      </c>
      <c r="F42" s="42">
        <v>5221</v>
      </c>
      <c r="G42" s="73">
        <v>90.6</v>
      </c>
      <c r="H42" s="44">
        <v>25</v>
      </c>
      <c r="I42" s="66">
        <v>6600</v>
      </c>
      <c r="J42" s="42">
        <v>6050</v>
      </c>
      <c r="K42" s="42">
        <v>6223</v>
      </c>
      <c r="L42" s="42">
        <v>153</v>
      </c>
      <c r="M42" s="46">
        <v>100.33057851239668</v>
      </c>
      <c r="N42" s="44">
        <v>50</v>
      </c>
      <c r="O42" s="69">
        <v>0.05</v>
      </c>
      <c r="P42" s="70">
        <v>27</v>
      </c>
      <c r="Q42" s="52">
        <v>1</v>
      </c>
      <c r="R42" s="58">
        <v>1.35</v>
      </c>
      <c r="S42" s="59">
        <v>0.05</v>
      </c>
      <c r="T42" s="71">
        <v>3</v>
      </c>
      <c r="U42" s="72"/>
      <c r="V42" s="44">
        <v>25</v>
      </c>
      <c r="W42" s="47">
        <v>100</v>
      </c>
      <c r="X42" s="48">
        <v>103.87400000000001</v>
      </c>
      <c r="Y42" s="49">
        <v>103.87400000000001</v>
      </c>
      <c r="Z42" s="50">
        <f t="shared" si="0"/>
        <v>0</v>
      </c>
    </row>
    <row r="43" spans="1:26" ht="63.75" customHeight="1" x14ac:dyDescent="0.3">
      <c r="A43" s="8">
        <v>1343301</v>
      </c>
      <c r="B43" s="41" t="s">
        <v>62</v>
      </c>
      <c r="C43" s="42">
        <v>2745</v>
      </c>
      <c r="D43" s="42">
        <v>185</v>
      </c>
      <c r="E43" s="42">
        <v>0</v>
      </c>
      <c r="F43" s="42">
        <v>2959</v>
      </c>
      <c r="G43" s="73">
        <v>98.954578226387895</v>
      </c>
      <c r="H43" s="44">
        <v>25</v>
      </c>
      <c r="I43" s="45">
        <v>4600</v>
      </c>
      <c r="J43" s="42">
        <v>4217</v>
      </c>
      <c r="K43" s="42">
        <v>3522</v>
      </c>
      <c r="L43" s="42">
        <v>0</v>
      </c>
      <c r="M43" s="46">
        <v>83.519089400047434</v>
      </c>
      <c r="N43" s="44">
        <v>0</v>
      </c>
      <c r="O43" s="69">
        <v>0.05</v>
      </c>
      <c r="P43" s="70">
        <v>114</v>
      </c>
      <c r="Q43" s="52">
        <v>8</v>
      </c>
      <c r="R43" s="58">
        <v>5.7</v>
      </c>
      <c r="S43" s="59">
        <v>0.4</v>
      </c>
      <c r="T43" s="71">
        <v>0</v>
      </c>
      <c r="U43" s="72"/>
      <c r="V43" s="44">
        <v>0</v>
      </c>
      <c r="W43" s="47">
        <v>25</v>
      </c>
      <c r="X43" s="48">
        <v>54.344000000000008</v>
      </c>
      <c r="Y43" s="49">
        <v>13.586000000000002</v>
      </c>
      <c r="Z43" s="50">
        <f t="shared" si="0"/>
        <v>40.75800000000001</v>
      </c>
    </row>
    <row r="44" spans="1:26" ht="65.25" customHeight="1" x14ac:dyDescent="0.3">
      <c r="A44" s="8">
        <v>1343302</v>
      </c>
      <c r="B44" s="41" t="s">
        <v>63</v>
      </c>
      <c r="C44" s="42">
        <v>2037</v>
      </c>
      <c r="D44" s="42">
        <v>0</v>
      </c>
      <c r="E44" s="42">
        <v>0</v>
      </c>
      <c r="F44" s="42">
        <v>2062</v>
      </c>
      <c r="G44" s="73">
        <v>98.78758486905916</v>
      </c>
      <c r="H44" s="44">
        <v>25</v>
      </c>
      <c r="I44" s="45">
        <v>2745</v>
      </c>
      <c r="J44" s="42">
        <v>2516</v>
      </c>
      <c r="K44" s="42">
        <v>2619</v>
      </c>
      <c r="L44" s="42">
        <v>0</v>
      </c>
      <c r="M44" s="46">
        <v>104.09379968203498</v>
      </c>
      <c r="N44" s="44">
        <v>50</v>
      </c>
      <c r="O44" s="69">
        <v>0.05</v>
      </c>
      <c r="P44" s="70">
        <v>30</v>
      </c>
      <c r="Q44" s="52">
        <v>6</v>
      </c>
      <c r="R44" s="58">
        <v>1.5</v>
      </c>
      <c r="S44" s="59">
        <v>0.30000000000000004</v>
      </c>
      <c r="T44" s="71">
        <v>0</v>
      </c>
      <c r="U44" s="72"/>
      <c r="V44" s="44"/>
      <c r="W44" s="47">
        <v>75</v>
      </c>
      <c r="X44" s="48">
        <v>32.186</v>
      </c>
      <c r="Y44" s="49">
        <v>24.139499999999998</v>
      </c>
      <c r="Z44" s="50">
        <f t="shared" si="0"/>
        <v>8.0465000000000018</v>
      </c>
    </row>
    <row r="45" spans="1:26" ht="18.75" x14ac:dyDescent="0.3">
      <c r="A45" s="8">
        <v>0</v>
      </c>
      <c r="B45" s="53" t="s">
        <v>64</v>
      </c>
      <c r="C45" s="42"/>
      <c r="D45" s="42"/>
      <c r="E45" s="42"/>
      <c r="F45" s="42"/>
      <c r="G45" s="73"/>
      <c r="H45" s="44"/>
      <c r="I45" s="54"/>
      <c r="J45" s="54"/>
      <c r="K45" s="54"/>
      <c r="L45" s="42"/>
      <c r="M45" s="46"/>
      <c r="N45" s="55"/>
      <c r="O45" s="63"/>
      <c r="P45" s="64"/>
      <c r="Q45" s="65"/>
      <c r="R45" s="58">
        <v>0</v>
      </c>
      <c r="S45" s="59">
        <v>0</v>
      </c>
      <c r="T45" s="67"/>
      <c r="U45" s="68"/>
      <c r="V45" s="44"/>
      <c r="W45" s="47">
        <v>0</v>
      </c>
      <c r="X45" s="48">
        <v>0</v>
      </c>
      <c r="Y45" s="49">
        <v>0</v>
      </c>
      <c r="Z45" s="50">
        <f t="shared" si="0"/>
        <v>0</v>
      </c>
    </row>
    <row r="46" spans="1:26" ht="65.25" customHeight="1" x14ac:dyDescent="0.3">
      <c r="A46" s="8">
        <v>1340012</v>
      </c>
      <c r="B46" s="41" t="s">
        <v>65</v>
      </c>
      <c r="C46" s="42">
        <v>2120</v>
      </c>
      <c r="D46" s="42">
        <v>0</v>
      </c>
      <c r="E46" s="42">
        <v>7</v>
      </c>
      <c r="F46" s="42">
        <v>2182</v>
      </c>
      <c r="G46" s="73">
        <v>97.47126436781609</v>
      </c>
      <c r="H46" s="44">
        <v>25</v>
      </c>
      <c r="I46" s="66">
        <v>2600</v>
      </c>
      <c r="J46" s="42">
        <v>2383</v>
      </c>
      <c r="K46" s="42">
        <v>2465</v>
      </c>
      <c r="L46" s="42">
        <v>7</v>
      </c>
      <c r="M46" s="46">
        <v>103.14729332773815</v>
      </c>
      <c r="N46" s="44">
        <v>50</v>
      </c>
      <c r="O46" s="69">
        <v>0.05</v>
      </c>
      <c r="P46" s="70">
        <v>6</v>
      </c>
      <c r="Q46" s="52">
        <v>1</v>
      </c>
      <c r="R46" s="58">
        <v>0.30000000000000004</v>
      </c>
      <c r="S46" s="59">
        <v>0.05</v>
      </c>
      <c r="T46" s="71">
        <v>0</v>
      </c>
      <c r="U46" s="72"/>
      <c r="V46" s="44">
        <v>25</v>
      </c>
      <c r="W46" s="47">
        <v>100</v>
      </c>
      <c r="X46" s="48">
        <v>96.768000000000015</v>
      </c>
      <c r="Y46" s="49">
        <v>96.768000000000015</v>
      </c>
      <c r="Z46" s="50">
        <f t="shared" si="0"/>
        <v>0</v>
      </c>
    </row>
    <row r="47" spans="1:26" ht="21" customHeight="1" x14ac:dyDescent="0.3">
      <c r="A47" s="8">
        <v>0</v>
      </c>
      <c r="B47" s="53" t="s">
        <v>66</v>
      </c>
      <c r="C47" s="42"/>
      <c r="D47" s="42"/>
      <c r="E47" s="42"/>
      <c r="F47" s="42"/>
      <c r="G47" s="73"/>
      <c r="H47" s="44">
        <v>0</v>
      </c>
      <c r="I47" s="54"/>
      <c r="J47" s="42">
        <v>0</v>
      </c>
      <c r="K47" s="42"/>
      <c r="L47" s="42"/>
      <c r="M47" s="46"/>
      <c r="N47" s="55"/>
      <c r="O47" s="63"/>
      <c r="P47" s="64"/>
      <c r="Q47" s="65"/>
      <c r="R47" s="58">
        <v>0</v>
      </c>
      <c r="S47" s="59">
        <v>0</v>
      </c>
      <c r="T47" s="67"/>
      <c r="U47" s="68"/>
      <c r="V47" s="44"/>
      <c r="W47" s="47">
        <v>0</v>
      </c>
      <c r="X47" s="48">
        <v>0</v>
      </c>
      <c r="Y47" s="49">
        <v>0</v>
      </c>
      <c r="Z47" s="50">
        <f t="shared" si="0"/>
        <v>0</v>
      </c>
    </row>
    <row r="48" spans="1:26" ht="60.75" customHeight="1" x14ac:dyDescent="0.3">
      <c r="A48" s="8">
        <v>1340002</v>
      </c>
      <c r="B48" s="41" t="s">
        <v>67</v>
      </c>
      <c r="C48" s="42">
        <v>78</v>
      </c>
      <c r="D48" s="42">
        <v>0</v>
      </c>
      <c r="E48" s="42">
        <v>0</v>
      </c>
      <c r="F48" s="42">
        <v>227</v>
      </c>
      <c r="G48" s="73">
        <v>34.36123348017621</v>
      </c>
      <c r="H48" s="44">
        <v>0</v>
      </c>
      <c r="I48" s="51">
        <v>1500</v>
      </c>
      <c r="J48" s="42">
        <v>1375</v>
      </c>
      <c r="K48" s="42">
        <v>313</v>
      </c>
      <c r="L48" s="42">
        <v>0</v>
      </c>
      <c r="M48" s="46">
        <v>22.763636363636365</v>
      </c>
      <c r="N48" s="44">
        <v>0</v>
      </c>
      <c r="O48" s="69">
        <v>0.05</v>
      </c>
      <c r="P48" s="70">
        <v>3</v>
      </c>
      <c r="Q48" s="52">
        <v>0</v>
      </c>
      <c r="R48" s="58">
        <v>0.15000000000000002</v>
      </c>
      <c r="S48" s="59">
        <v>0</v>
      </c>
      <c r="T48" s="71">
        <v>0</v>
      </c>
      <c r="U48" s="72"/>
      <c r="V48" s="44">
        <v>25</v>
      </c>
      <c r="W48" s="47">
        <v>25</v>
      </c>
      <c r="X48" s="48">
        <v>31.891999999999996</v>
      </c>
      <c r="Y48" s="49">
        <v>7.9729999999999999</v>
      </c>
      <c r="Z48" s="50">
        <f t="shared" si="0"/>
        <v>23.918999999999997</v>
      </c>
    </row>
    <row r="49" spans="1:26" ht="18.75" x14ac:dyDescent="0.3">
      <c r="A49" s="8">
        <v>0</v>
      </c>
      <c r="B49" s="53" t="s">
        <v>68</v>
      </c>
      <c r="C49" s="42"/>
      <c r="D49" s="42"/>
      <c r="E49" s="42"/>
      <c r="F49" s="42"/>
      <c r="G49" s="73"/>
      <c r="H49" s="44"/>
      <c r="I49" s="54"/>
      <c r="J49" s="42">
        <v>0</v>
      </c>
      <c r="K49" s="42"/>
      <c r="L49" s="42"/>
      <c r="M49" s="46"/>
      <c r="N49" s="55"/>
      <c r="O49" s="63"/>
      <c r="P49" s="64"/>
      <c r="Q49" s="65"/>
      <c r="R49" s="58">
        <v>0</v>
      </c>
      <c r="S49" s="59">
        <v>0</v>
      </c>
      <c r="T49" s="67"/>
      <c r="U49" s="68"/>
      <c r="V49" s="44"/>
      <c r="W49" s="47">
        <v>0</v>
      </c>
      <c r="X49" s="48">
        <v>0</v>
      </c>
      <c r="Y49" s="49">
        <v>0</v>
      </c>
      <c r="Z49" s="50">
        <f t="shared" si="0"/>
        <v>0</v>
      </c>
    </row>
    <row r="50" spans="1:26" ht="80.25" customHeight="1" x14ac:dyDescent="0.3">
      <c r="A50" s="8">
        <v>1340010</v>
      </c>
      <c r="B50" s="41" t="s">
        <v>69</v>
      </c>
      <c r="C50" s="42">
        <v>6038</v>
      </c>
      <c r="D50" s="42">
        <v>5625</v>
      </c>
      <c r="E50" s="42">
        <v>0</v>
      </c>
      <c r="F50" s="42">
        <v>11301</v>
      </c>
      <c r="G50" s="73">
        <v>106.37773079633546</v>
      </c>
      <c r="H50" s="44">
        <v>25</v>
      </c>
      <c r="I50" s="51">
        <v>17000</v>
      </c>
      <c r="J50" s="42">
        <v>15583</v>
      </c>
      <c r="K50" s="42">
        <v>14016</v>
      </c>
      <c r="L50" s="42">
        <v>0</v>
      </c>
      <c r="M50" s="46">
        <v>90</v>
      </c>
      <c r="N50" s="44">
        <v>50</v>
      </c>
      <c r="O50" s="69">
        <v>0.05</v>
      </c>
      <c r="P50" s="70">
        <v>54</v>
      </c>
      <c r="Q50" s="52">
        <v>5</v>
      </c>
      <c r="R50" s="58">
        <v>2.7</v>
      </c>
      <c r="S50" s="59">
        <v>0.25</v>
      </c>
      <c r="T50" s="71">
        <v>0</v>
      </c>
      <c r="U50" s="72"/>
      <c r="V50" s="44"/>
      <c r="W50" s="47">
        <v>75</v>
      </c>
      <c r="X50" s="48">
        <v>194.13500000000002</v>
      </c>
      <c r="Y50" s="49">
        <v>145.60125000000002</v>
      </c>
      <c r="Z50" s="50">
        <f t="shared" si="0"/>
        <v>48.533749999999998</v>
      </c>
    </row>
    <row r="51" spans="1:26" ht="21.75" customHeight="1" x14ac:dyDescent="0.3">
      <c r="A51" s="8"/>
      <c r="B51" s="53" t="s">
        <v>70</v>
      </c>
      <c r="C51" s="42"/>
      <c r="D51" s="42"/>
      <c r="E51" s="42"/>
      <c r="F51" s="42"/>
      <c r="G51" s="73"/>
      <c r="H51" s="49"/>
      <c r="I51" s="54"/>
      <c r="J51" s="42">
        <v>0</v>
      </c>
      <c r="K51" s="42"/>
      <c r="L51" s="42"/>
      <c r="M51" s="46"/>
      <c r="N51" s="55"/>
      <c r="O51" s="63"/>
      <c r="P51" s="64"/>
      <c r="Q51" s="65"/>
      <c r="R51" s="58">
        <v>0</v>
      </c>
      <c r="S51" s="59">
        <v>0</v>
      </c>
      <c r="T51" s="67"/>
      <c r="U51" s="68"/>
      <c r="V51" s="44"/>
      <c r="W51" s="47">
        <v>0</v>
      </c>
      <c r="X51" s="48">
        <v>0</v>
      </c>
      <c r="Y51" s="49">
        <v>0</v>
      </c>
      <c r="Z51" s="50">
        <f t="shared" si="0"/>
        <v>0</v>
      </c>
    </row>
    <row r="52" spans="1:26" ht="58.5" customHeight="1" x14ac:dyDescent="0.3">
      <c r="A52" s="8">
        <v>1340003</v>
      </c>
      <c r="B52" s="41" t="s">
        <v>71</v>
      </c>
      <c r="C52" s="42">
        <v>474</v>
      </c>
      <c r="D52" s="42">
        <v>0</v>
      </c>
      <c r="E52" s="42">
        <v>0</v>
      </c>
      <c r="F52" s="42">
        <v>506</v>
      </c>
      <c r="G52" s="73">
        <v>93.675889328063249</v>
      </c>
      <c r="H52" s="44">
        <v>25</v>
      </c>
      <c r="I52" s="51">
        <v>1100</v>
      </c>
      <c r="J52" s="42">
        <v>1008</v>
      </c>
      <c r="K52" s="42">
        <v>632</v>
      </c>
      <c r="L52" s="42">
        <v>0</v>
      </c>
      <c r="M52" s="46">
        <v>62.698412698412696</v>
      </c>
      <c r="N52" s="44">
        <v>0</v>
      </c>
      <c r="O52" s="69">
        <v>0.05</v>
      </c>
      <c r="P52" s="70">
        <v>1</v>
      </c>
      <c r="Q52" s="52">
        <v>0</v>
      </c>
      <c r="R52" s="58">
        <v>0.05</v>
      </c>
      <c r="S52" s="59">
        <v>0</v>
      </c>
      <c r="T52" s="71">
        <v>0</v>
      </c>
      <c r="U52" s="72"/>
      <c r="V52" s="44">
        <v>25</v>
      </c>
      <c r="W52" s="47">
        <v>50</v>
      </c>
      <c r="X52" s="48">
        <v>19.326000000000001</v>
      </c>
      <c r="Y52" s="49">
        <v>9.6630000000000003</v>
      </c>
      <c r="Z52" s="50">
        <f t="shared" si="0"/>
        <v>9.6630000000000003</v>
      </c>
    </row>
    <row r="53" spans="1:26" ht="21.75" customHeight="1" x14ac:dyDescent="0.3">
      <c r="A53" s="8"/>
      <c r="B53" s="53" t="s">
        <v>72</v>
      </c>
      <c r="C53" s="42"/>
      <c r="D53" s="42"/>
      <c r="E53" s="42"/>
      <c r="F53" s="42"/>
      <c r="G53" s="73"/>
      <c r="H53" s="49"/>
      <c r="I53" s="54"/>
      <c r="J53" s="42">
        <v>0</v>
      </c>
      <c r="K53" s="42"/>
      <c r="L53" s="42"/>
      <c r="M53" s="46"/>
      <c r="N53" s="55"/>
      <c r="O53" s="63"/>
      <c r="P53" s="64"/>
      <c r="Q53" s="65"/>
      <c r="R53" s="58">
        <v>0</v>
      </c>
      <c r="S53" s="59">
        <v>0</v>
      </c>
      <c r="T53" s="67"/>
      <c r="U53" s="68"/>
      <c r="V53" s="44"/>
      <c r="W53" s="47">
        <v>0</v>
      </c>
      <c r="X53" s="48">
        <v>0</v>
      </c>
      <c r="Y53" s="49">
        <v>0</v>
      </c>
      <c r="Z53" s="50">
        <f t="shared" si="0"/>
        <v>0</v>
      </c>
    </row>
    <row r="54" spans="1:26" ht="63" customHeight="1" x14ac:dyDescent="0.3">
      <c r="A54" s="8">
        <v>1340009</v>
      </c>
      <c r="B54" s="41" t="s">
        <v>73</v>
      </c>
      <c r="C54" s="42">
        <v>2575</v>
      </c>
      <c r="D54" s="42">
        <v>0</v>
      </c>
      <c r="E54" s="42">
        <v>0</v>
      </c>
      <c r="F54" s="42">
        <v>2575</v>
      </c>
      <c r="G54" s="73">
        <v>100</v>
      </c>
      <c r="H54" s="44">
        <v>25</v>
      </c>
      <c r="I54" s="51">
        <v>3350</v>
      </c>
      <c r="J54" s="42">
        <v>3071</v>
      </c>
      <c r="K54" s="42">
        <v>3049</v>
      </c>
      <c r="L54" s="42">
        <v>0</v>
      </c>
      <c r="M54" s="46">
        <v>99.283620970367963</v>
      </c>
      <c r="N54" s="44">
        <v>50</v>
      </c>
      <c r="O54" s="69">
        <v>0.05</v>
      </c>
      <c r="P54" s="70">
        <v>13</v>
      </c>
      <c r="Q54" s="52"/>
      <c r="R54" s="58">
        <v>0.65</v>
      </c>
      <c r="S54" s="59">
        <v>0</v>
      </c>
      <c r="T54" s="71">
        <v>0</v>
      </c>
      <c r="U54" s="72"/>
      <c r="V54" s="44">
        <v>25</v>
      </c>
      <c r="W54" s="47">
        <v>100</v>
      </c>
      <c r="X54" s="48">
        <v>47.427</v>
      </c>
      <c r="Y54" s="49">
        <v>47.427</v>
      </c>
      <c r="Z54" s="50">
        <f t="shared" si="0"/>
        <v>0</v>
      </c>
    </row>
    <row r="55" spans="1:26" ht="60.75" customHeight="1" x14ac:dyDescent="0.3">
      <c r="A55" s="8">
        <v>1343010</v>
      </c>
      <c r="B55" s="41" t="s">
        <v>74</v>
      </c>
      <c r="C55" s="42">
        <v>2357</v>
      </c>
      <c r="D55" s="42">
        <v>0</v>
      </c>
      <c r="E55" s="42">
        <v>0</v>
      </c>
      <c r="F55" s="42">
        <v>2370</v>
      </c>
      <c r="G55" s="73">
        <v>99.451476793248943</v>
      </c>
      <c r="H55" s="44">
        <v>25</v>
      </c>
      <c r="I55" s="51">
        <v>3350</v>
      </c>
      <c r="J55" s="42">
        <v>3071</v>
      </c>
      <c r="K55" s="42">
        <v>2680</v>
      </c>
      <c r="L55" s="42">
        <v>0</v>
      </c>
      <c r="M55" s="46">
        <v>87.267990882448714</v>
      </c>
      <c r="N55" s="44">
        <v>0</v>
      </c>
      <c r="O55" s="69">
        <v>0.05</v>
      </c>
      <c r="P55" s="70">
        <v>5</v>
      </c>
      <c r="Q55" s="52">
        <v>0</v>
      </c>
      <c r="R55" s="58">
        <v>0.25</v>
      </c>
      <c r="S55" s="59">
        <v>0</v>
      </c>
      <c r="T55" s="71">
        <v>0</v>
      </c>
      <c r="U55" s="72"/>
      <c r="V55" s="44">
        <v>25</v>
      </c>
      <c r="W55" s="47">
        <v>50</v>
      </c>
      <c r="X55" s="48">
        <v>29.503000000000004</v>
      </c>
      <c r="Y55" s="49">
        <v>14.7515</v>
      </c>
      <c r="Z55" s="50">
        <f t="shared" si="0"/>
        <v>14.751500000000004</v>
      </c>
    </row>
    <row r="56" spans="1:26" ht="17.25" customHeight="1" x14ac:dyDescent="0.3">
      <c r="A56" s="8"/>
      <c r="B56" s="53" t="s">
        <v>75</v>
      </c>
      <c r="C56" s="42"/>
      <c r="D56" s="42"/>
      <c r="E56" s="42"/>
      <c r="F56" s="42"/>
      <c r="G56" s="73"/>
      <c r="H56" s="44"/>
      <c r="I56" s="54"/>
      <c r="J56" s="42">
        <v>0</v>
      </c>
      <c r="K56" s="42"/>
      <c r="L56" s="42"/>
      <c r="M56" s="46"/>
      <c r="N56" s="55"/>
      <c r="O56" s="63"/>
      <c r="P56" s="64"/>
      <c r="Q56" s="65"/>
      <c r="R56" s="58">
        <v>0</v>
      </c>
      <c r="S56" s="59">
        <v>0</v>
      </c>
      <c r="T56" s="67"/>
      <c r="U56" s="68"/>
      <c r="V56" s="44"/>
      <c r="W56" s="47">
        <v>0</v>
      </c>
      <c r="X56" s="48">
        <v>0</v>
      </c>
      <c r="Y56" s="49">
        <v>0</v>
      </c>
      <c r="Z56" s="50">
        <f t="shared" si="0"/>
        <v>0</v>
      </c>
    </row>
    <row r="57" spans="1:26" ht="50.25" customHeight="1" thickBot="1" x14ac:dyDescent="0.35">
      <c r="A57" s="75">
        <v>1340011</v>
      </c>
      <c r="B57" s="88" t="s">
        <v>76</v>
      </c>
      <c r="C57" s="42">
        <v>5606</v>
      </c>
      <c r="D57" s="42">
        <v>389</v>
      </c>
      <c r="E57" s="42">
        <v>0</v>
      </c>
      <c r="F57" s="42">
        <v>6194</v>
      </c>
      <c r="G57" s="89">
        <v>96.571920757967263</v>
      </c>
      <c r="H57" s="90">
        <v>25</v>
      </c>
      <c r="I57" s="91">
        <v>8000</v>
      </c>
      <c r="J57" s="42">
        <v>7333</v>
      </c>
      <c r="K57" s="42">
        <v>7653</v>
      </c>
      <c r="L57" s="42">
        <v>0</v>
      </c>
      <c r="M57" s="92">
        <v>104.36383471975998</v>
      </c>
      <c r="N57" s="90">
        <v>50</v>
      </c>
      <c r="O57" s="93">
        <v>0.05</v>
      </c>
      <c r="P57" s="94">
        <v>19</v>
      </c>
      <c r="Q57" s="95"/>
      <c r="R57" s="96">
        <v>0.95000000000000007</v>
      </c>
      <c r="S57" s="97">
        <v>0</v>
      </c>
      <c r="T57" s="98">
        <v>0</v>
      </c>
      <c r="U57" s="99"/>
      <c r="V57" s="90">
        <v>25</v>
      </c>
      <c r="W57" s="100">
        <v>100</v>
      </c>
      <c r="X57" s="101">
        <v>108.63500000000002</v>
      </c>
      <c r="Y57" s="102">
        <v>108.63500000000002</v>
      </c>
      <c r="Z57" s="76">
        <f t="shared" si="0"/>
        <v>0</v>
      </c>
    </row>
    <row r="58" spans="1:26" s="116" customFormat="1" ht="30.75" hidden="1" customHeight="1" thickBot="1" x14ac:dyDescent="0.35">
      <c r="A58" s="103"/>
      <c r="B58" s="104" t="s">
        <v>77</v>
      </c>
      <c r="C58" s="105">
        <v>274908</v>
      </c>
      <c r="D58" s="106">
        <v>66134</v>
      </c>
      <c r="E58" s="106">
        <v>2149</v>
      </c>
      <c r="F58" s="106">
        <v>360080</v>
      </c>
      <c r="G58" s="107"/>
      <c r="H58" s="108"/>
      <c r="I58" s="106">
        <v>482275</v>
      </c>
      <c r="J58" s="42">
        <v>401896</v>
      </c>
      <c r="K58" s="106">
        <v>443258</v>
      </c>
      <c r="L58" s="106">
        <v>4065</v>
      </c>
      <c r="M58" s="109"/>
      <c r="N58" s="110"/>
      <c r="O58" s="105"/>
      <c r="P58" s="111">
        <v>1328</v>
      </c>
      <c r="Q58" s="111">
        <v>120</v>
      </c>
      <c r="R58" s="105"/>
      <c r="S58" s="105"/>
      <c r="T58" s="111">
        <v>53</v>
      </c>
      <c r="U58" s="111">
        <v>8</v>
      </c>
      <c r="V58" s="112"/>
      <c r="W58" s="113">
        <v>0</v>
      </c>
      <c r="X58" s="114"/>
      <c r="Y58" s="115"/>
      <c r="Z58" s="115"/>
    </row>
    <row r="59" spans="1:26" ht="22.5" customHeight="1" thickBot="1" x14ac:dyDescent="0.35">
      <c r="A59" s="80"/>
      <c r="B59" s="117" t="s">
        <v>78</v>
      </c>
      <c r="C59" s="118"/>
      <c r="D59" s="118"/>
      <c r="E59" s="118"/>
      <c r="F59" s="118"/>
      <c r="G59" s="119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20"/>
      <c r="X59" s="121">
        <v>10696.869999999997</v>
      </c>
      <c r="Y59" s="122">
        <v>9432.2287999999971</v>
      </c>
      <c r="Z59" s="123">
        <f>SUM(Z14:Z57)</f>
        <v>1264.6412000000005</v>
      </c>
    </row>
    <row r="60" spans="1:26" ht="61.5" hidden="1" customHeight="1" x14ac:dyDescent="0.3">
      <c r="A60" s="77"/>
      <c r="B60" s="278" t="s">
        <v>79</v>
      </c>
      <c r="C60" s="278"/>
      <c r="D60" s="278"/>
      <c r="E60" s="278"/>
      <c r="F60" s="278"/>
      <c r="G60" s="278"/>
      <c r="H60" s="278"/>
      <c r="I60" s="278"/>
      <c r="J60" s="278"/>
      <c r="K60" s="278"/>
      <c r="L60" s="278"/>
      <c r="M60" s="278"/>
      <c r="N60" s="278"/>
      <c r="O60" s="278"/>
      <c r="P60" s="278"/>
      <c r="Q60" s="278"/>
      <c r="R60" s="278"/>
      <c r="S60" s="278"/>
      <c r="T60" s="278"/>
      <c r="U60" s="278"/>
      <c r="V60" s="278"/>
      <c r="W60" s="278"/>
      <c r="X60" s="278"/>
      <c r="Y60" s="278"/>
      <c r="Z60" s="124"/>
    </row>
    <row r="61" spans="1:26" ht="18.75" x14ac:dyDescent="0.3">
      <c r="J61" s="125"/>
      <c r="K61" s="126"/>
      <c r="L61" s="126"/>
      <c r="M61" s="127"/>
      <c r="N61" s="127"/>
      <c r="O61" s="127"/>
      <c r="P61" s="128"/>
      <c r="Q61" s="128"/>
      <c r="R61" s="127"/>
      <c r="S61" s="127"/>
      <c r="T61" s="128"/>
      <c r="U61" s="128"/>
      <c r="X61" s="129"/>
      <c r="Y61" s="129"/>
      <c r="Z61" s="129"/>
    </row>
    <row r="62" spans="1:26" s="79" customFormat="1" x14ac:dyDescent="0.25">
      <c r="A62" s="77"/>
    </row>
  </sheetData>
  <mergeCells count="35">
    <mergeCell ref="A8:A11"/>
    <mergeCell ref="B8:B11"/>
    <mergeCell ref="C8:H8"/>
    <mergeCell ref="I8:L8"/>
    <mergeCell ref="M8:N8"/>
    <mergeCell ref="C9:C11"/>
    <mergeCell ref="D9:D11"/>
    <mergeCell ref="E9:E11"/>
    <mergeCell ref="F9:F11"/>
    <mergeCell ref="G9:G11"/>
    <mergeCell ref="L9:L11"/>
    <mergeCell ref="Z9:Z11"/>
    <mergeCell ref="B1:B3"/>
    <mergeCell ref="W1:Y3"/>
    <mergeCell ref="B5:W5"/>
    <mergeCell ref="M6:V6"/>
    <mergeCell ref="O8:V8"/>
    <mergeCell ref="W8:Y8"/>
    <mergeCell ref="W4:Y4"/>
    <mergeCell ref="B36:Y36"/>
    <mergeCell ref="B60:Y60"/>
    <mergeCell ref="V9:V11"/>
    <mergeCell ref="W9:W11"/>
    <mergeCell ref="X9:X11"/>
    <mergeCell ref="Y9:Y11"/>
    <mergeCell ref="O14:V14"/>
    <mergeCell ref="M9:M11"/>
    <mergeCell ref="N9:N11"/>
    <mergeCell ref="O9:O11"/>
    <mergeCell ref="P9:Q10"/>
    <mergeCell ref="R9:S10"/>
    <mergeCell ref="T9:U10"/>
    <mergeCell ref="H9:H11"/>
    <mergeCell ref="I9:I10"/>
    <mergeCell ref="J9:K10"/>
  </mergeCells>
  <pageMargins left="0" right="0" top="0.35433070866141736" bottom="3.937007874015748E-2" header="0.15748031496062992" footer="0"/>
  <pageSetup paperSize="9" scale="45" orientation="landscape" r:id="rId1"/>
  <headerFooter differentFirst="1">
    <oddHeader>&amp;C&amp;P</oddHeader>
  </headerFooter>
  <rowBreaks count="3" manualBreakCount="3">
    <brk id="36" min="1" max="26" man="1"/>
    <brk id="60" min="1" max="26" man="1"/>
    <brk id="61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ОЦЕНКА АПП  (декабрь с нов. пл)</vt:lpstr>
      <vt:lpstr>СМП декабрь (с нов.планами)</vt:lpstr>
      <vt:lpstr>'ОЦЕНКА АПП  (декабрь с нов. пл)'!Заголовки_для_печати</vt:lpstr>
      <vt:lpstr>'СМП декабрь (с нов.планами)'!Заголовки_для_печати</vt:lpstr>
      <vt:lpstr>'ОЦЕНКА АПП  (декабрь с нов. пл)'!Область_печати</vt:lpstr>
      <vt:lpstr>'СМП декабрь (с нов.планами)'!Область_печати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2015-02-13T01:16:29Z</cp:lastPrinted>
  <dcterms:created xsi:type="dcterms:W3CDTF">2015-01-15T02:13:32Z</dcterms:created>
  <dcterms:modified xsi:type="dcterms:W3CDTF">2015-02-13T01:19:03Z</dcterms:modified>
</cp:coreProperties>
</file>