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4640" windowHeight="13050"/>
  </bookViews>
  <sheets>
    <sheet name="декабрь" sheetId="4" r:id="rId1"/>
  </sheets>
  <definedNames>
    <definedName name="_xlnm.Print_Titles" localSheetId="0">декабрь!$5:$6</definedName>
  </definedNames>
  <calcPr calcId="145621"/>
</workbook>
</file>

<file path=xl/calcChain.xml><?xml version="1.0" encoding="utf-8"?>
<calcChain xmlns="http://schemas.openxmlformats.org/spreadsheetml/2006/main">
  <c r="O54" i="4" l="1"/>
  <c r="N54" i="4"/>
  <c r="M54" i="4"/>
  <c r="L54" i="4"/>
  <c r="K54" i="4"/>
  <c r="J54" i="4"/>
  <c r="I54" i="4"/>
  <c r="H54" i="4"/>
  <c r="G54" i="4"/>
  <c r="F54" i="4"/>
  <c r="R16" i="4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</calcChain>
</file>

<file path=xl/sharedStrings.xml><?xml version="1.0" encoding="utf-8"?>
<sst xmlns="http://schemas.openxmlformats.org/spreadsheetml/2006/main" count="71" uniqueCount="65">
  <si>
    <t>руб.</t>
  </si>
  <si>
    <t>№ п/п</t>
  </si>
  <si>
    <t>Код МО</t>
  </si>
  <si>
    <t>Наименование МО</t>
  </si>
  <si>
    <t>ВСЕГО, в том числе:</t>
  </si>
  <si>
    <t>ОАО "СК "Даль-Росмед"</t>
  </si>
  <si>
    <t>АО "СК "Спасские ворота - М"</t>
  </si>
  <si>
    <t>ОАО " СК "РОСНО-МС"</t>
  </si>
  <si>
    <t>ООО "РГС - Медицина"</t>
  </si>
  <si>
    <t>Численность застрахован-ных
(чел.)</t>
  </si>
  <si>
    <t>Расчетный объем финансирования АПП
(руб.)</t>
  </si>
  <si>
    <t>ФКУЗ "МСЧ МВД РФ по Хабаровскому краю"</t>
  </si>
  <si>
    <t>Хабаровская больница ФГБУЗ "ДВОМЦ ФМБА"</t>
  </si>
  <si>
    <t>ФГКУ "301 ВКГ" МО РФ</t>
  </si>
  <si>
    <t>НУЗ "Дорожная клиническая больница"</t>
  </si>
  <si>
    <t>НУЗ "Отделенческая поликлиника на ст. Хабаровск-1"</t>
  </si>
  <si>
    <t>КГБУЗ "Детская городская клиническая больница №9"</t>
  </si>
  <si>
    <t>КГБУЗ "Детская городская клиническая больница им. В.М. Истомина"</t>
  </si>
  <si>
    <t>КГБУЗ "Детская городская поликлиника №24"</t>
  </si>
  <si>
    <t>КГБУЗ "Детская городская поликлиника №17"</t>
  </si>
  <si>
    <t>КГБУЗ "Детская городская клиническая поликлиника №3"</t>
  </si>
  <si>
    <t>КГБУЗ "Детская городская поликлиника №1"</t>
  </si>
  <si>
    <t>КГБУЗ "Городская клиническая больница №10"</t>
  </si>
  <si>
    <t>КГБУЗ "Городская поликлиника №5"</t>
  </si>
  <si>
    <t>ГОУ ВПО ДВГМУ МИНЗДРАВА РОССИИ</t>
  </si>
  <si>
    <t>КГБУЗ "Городская поликлиника №16"</t>
  </si>
  <si>
    <t>КГБУЗ "Городская поликлиника №15"</t>
  </si>
  <si>
    <t>КГБУЗ "Городская поликлиника №11"</t>
  </si>
  <si>
    <t>КГБУЗ "Городская поликлиника №8"</t>
  </si>
  <si>
    <t>КГБУЗ "Городская поликлиника №7"</t>
  </si>
  <si>
    <t>КГБУЗ "Клинико-диагностический центр"</t>
  </si>
  <si>
    <t>КГБУЗ "Городская клиническая поликлиника №3"</t>
  </si>
  <si>
    <t xml:space="preserve">КГБУЗ "Районная больница района им. Лазо" </t>
  </si>
  <si>
    <t>КГБУЗ "Князе-Волконская районная больница" МЗХК</t>
  </si>
  <si>
    <t>КГБУЗ "Вяземская районная больница"</t>
  </si>
  <si>
    <t>КГБУЗ "Бикинская ЦРБ"</t>
  </si>
  <si>
    <t>КГБУЗ "Троицкая ЦРБ"</t>
  </si>
  <si>
    <t>КГБУЗ "Хабаровская районная больница"МЗХК</t>
  </si>
  <si>
    <t>Ванинская больница ФГУ "ДВОМЦ ФМБА"</t>
  </si>
  <si>
    <t>НУЗ "Отделенческая больница на ст. Комсомольск"</t>
  </si>
  <si>
    <t>КГБУЗ "Детская городская больница"</t>
  </si>
  <si>
    <t>КГБУЗ "Городская больница №7"</t>
  </si>
  <si>
    <t>КГБУЗ "Городская больница №4"</t>
  </si>
  <si>
    <t>КГБУЗ "Городская больница №3"</t>
  </si>
  <si>
    <t>КГБУЗ "Городская больница №2"</t>
  </si>
  <si>
    <t>ФГБУЗ "МСЧ №99 ФМБА РФ"</t>
  </si>
  <si>
    <t>КГБУЗ "Городская поликлиника №9"</t>
  </si>
  <si>
    <t>КГБУЗ "Ульчская районная больница"</t>
  </si>
  <si>
    <t>КГБУЗ "ЦРБ Верхнебуреинского района"</t>
  </si>
  <si>
    <t xml:space="preserve">КГБУЗ "Солнечная районная больница" </t>
  </si>
  <si>
    <t>КГБУЗ "Амурская ЦРБ"</t>
  </si>
  <si>
    <t>КГБУЗ "ЦРБ Николаевского района"</t>
  </si>
  <si>
    <t>КГБУЗ "РБ Советско-Гаванского района"</t>
  </si>
  <si>
    <t>КГБУЗ "Ванинская ЦРБ"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</si>
  <si>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</si>
  <si>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</si>
  <si>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</si>
  <si>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</si>
  <si>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r>
      <t xml:space="preserve">Подушевой норматив финанси-рования </t>
    </r>
    <r>
      <rPr>
        <b/>
        <sz val="11"/>
        <color theme="1"/>
        <rFont val="Times New Roman"/>
        <family val="1"/>
        <charset val="204"/>
      </rPr>
      <t xml:space="preserve">804,0 </t>
    </r>
    <r>
      <rPr>
        <sz val="11"/>
        <color theme="1"/>
        <rFont val="Times New Roman"/>
        <family val="1"/>
        <charset val="204"/>
      </rPr>
      <t>руб. с учетом КД (руб./год)</t>
    </r>
  </si>
  <si>
    <t>Численность застрахован-ных на 01.09
(чел.)</t>
  </si>
  <si>
    <t>КГБУЗ "Комсомольская межрайонная больница"</t>
  </si>
  <si>
    <t>Распределение объемов финансового обеспечения  по подушевому нормативу амбулаторно-поликлинической помощи  между страховыми медицинскими организациями и медицинскими организациями в расчете на месяц (декабрь)</t>
  </si>
  <si>
    <t>Расчетный объем финансирования АПП с 01.12.2016 (руб.)</t>
  </si>
  <si>
    <t>Попра-вочный интегр.
 коэф-т, КДинт</t>
  </si>
  <si>
    <t>Приложение № 13                                                      
  к Решению Комиссии по 
разработке ТП ОМС 
от 15.12.2016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</si>
</sst>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0000000"/>
    <numFmt numFmtId="165" formatCode="_-* #,##0_р_._-;\-* #,##0_р_._-;_-* &quot;-&quot;??_р_._-;_-@_-"/>
    <numFmt numFmtId="166" formatCode="_-* #,##0.0_р_._-;\-* #,##0.0_р_._-;_-* &quot;-&quot;?_р_._-;_-@_-"/>
    <numFmt numFmtId="167" formatCode="0.000000000"/>
    <numFmt numFmtId="168" formatCode="#,##0.00_р_.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NumberFormat="1" applyFont="1" applyFill="1" applyBorder="1"/>
    <xf numFmtId="0" fontId="7" fillId="0" borderId="2" xfId="2" applyFont="1" applyFill="1" applyBorder="1" applyAlignment="1">
      <alignment horizontal="center" wrapText="1"/>
    </xf>
    <xf numFmtId="0" fontId="2" fillId="0" borderId="2" xfId="0" applyNumberFormat="1" applyFont="1" applyFill="1" applyBorder="1"/>
    <xf numFmtId="0" fontId="2" fillId="0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0" fontId="2" fillId="0" borderId="0" xfId="0" applyNumberFormat="1" applyFont="1" applyFill="1" applyBorder="1"/>
    <xf numFmtId="0" fontId="0" fillId="0" borderId="0" xfId="0" applyNumberFormat="1" applyFont="1" applyFill="1" applyBorder="1" applyAlignment="1"/>
    <xf numFmtId="2" fontId="0" fillId="0" borderId="0" xfId="0" applyNumberFormat="1" applyFont="1" applyFill="1" applyBorder="1"/>
    <xf numFmtId="166" fontId="0" fillId="0" borderId="0" xfId="0" applyNumberFormat="1" applyFont="1" applyFill="1" applyBorder="1"/>
    <xf numFmtId="43" fontId="0" fillId="0" borderId="0" xfId="0" applyNumberFormat="1" applyFont="1" applyFill="1" applyBorder="1"/>
    <xf numFmtId="167" fontId="2" fillId="0" borderId="0" xfId="2" applyNumberFormat="1" applyFont="1" applyFill="1" applyAlignment="1">
      <alignment wrapText="1"/>
    </xf>
    <xf numFmtId="164" fontId="0" fillId="0" borderId="0" xfId="0" applyNumberFormat="1" applyFont="1" applyFill="1" applyBorder="1"/>
    <xf numFmtId="0" fontId="7" fillId="0" borderId="2" xfId="0" applyNumberFormat="1" applyFont="1" applyFill="1" applyBorder="1"/>
    <xf numFmtId="0" fontId="7" fillId="0" borderId="2" xfId="0" applyNumberFormat="1" applyFont="1" applyFill="1" applyBorder="1" applyAlignment="1">
      <alignment wrapText="1"/>
    </xf>
    <xf numFmtId="3" fontId="7" fillId="0" borderId="2" xfId="0" applyNumberFormat="1" applyFont="1" applyFill="1" applyBorder="1"/>
    <xf numFmtId="4" fontId="7" fillId="0" borderId="2" xfId="0" applyNumberFormat="1" applyFont="1" applyFill="1" applyBorder="1"/>
    <xf numFmtId="0" fontId="7" fillId="0" borderId="0" xfId="0" applyNumberFormat="1" applyFont="1" applyFill="1" applyBorder="1"/>
    <xf numFmtId="4" fontId="2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8" fontId="2" fillId="0" borderId="2" xfId="0" applyNumberFormat="1" applyFont="1" applyFill="1" applyBorder="1"/>
    <xf numFmtId="1" fontId="2" fillId="0" borderId="2" xfId="0" applyNumberFormat="1" applyFont="1" applyFill="1" applyBorder="1"/>
    <xf numFmtId="0" fontId="8" fillId="0" borderId="0" xfId="0" applyFont="1" applyFill="1" applyAlignment="1">
      <alignment horizontal="right" wrapText="1"/>
    </xf>
    <xf numFmtId="4" fontId="2" fillId="0" borderId="0" xfId="0" applyNumberFormat="1" applyFont="1" applyFill="1" applyBorder="1"/>
    <xf numFmtId="164" fontId="7" fillId="0" borderId="2" xfId="0" applyNumberFormat="1" applyFont="1" applyFill="1" applyBorder="1" applyAlignment="1">
      <alignment horizontal="center"/>
    </xf>
    <xf numFmtId="168" fontId="7" fillId="0" borderId="2" xfId="0" applyNumberFormat="1" applyFont="1" applyFill="1" applyBorder="1"/>
    <xf numFmtId="1" fontId="7" fillId="0" borderId="2" xfId="0" applyNumberFormat="1" applyFont="1" applyFill="1" applyBorder="1"/>
    <xf numFmtId="4" fontId="7" fillId="0" borderId="0" xfId="0" applyNumberFormat="1" applyFont="1" applyFill="1" applyBorder="1"/>
    <xf numFmtId="0" fontId="4" fillId="0" borderId="0" xfId="0" applyFont="1" applyFill="1" applyAlignment="1">
      <alignment horizontal="center" vertical="center" wrapText="1"/>
    </xf>
    <xf numFmtId="0" fontId="4" fillId="0" borderId="2" xfId="0" applyNumberFormat="1" applyFont="1" applyFill="1" applyBorder="1"/>
    <xf numFmtId="0" fontId="4" fillId="0" borderId="2" xfId="0" applyNumberFormat="1" applyFont="1" applyFill="1" applyBorder="1" applyAlignment="1">
      <alignment horizontal="center"/>
    </xf>
    <xf numFmtId="165" fontId="4" fillId="0" borderId="2" xfId="1" applyNumberFormat="1" applyFont="1" applyFill="1" applyBorder="1"/>
    <xf numFmtId="4" fontId="4" fillId="0" borderId="2" xfId="0" applyNumberFormat="1" applyFont="1" applyFill="1" applyBorder="1"/>
    <xf numFmtId="4" fontId="4" fillId="0" borderId="0" xfId="0" applyNumberFormat="1" applyFont="1" applyFill="1" applyBorder="1"/>
    <xf numFmtId="0" fontId="4" fillId="0" borderId="0" xfId="0" applyNumberFormat="1" applyFont="1" applyFill="1" applyBorder="1"/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wrapText="1"/>
    </xf>
    <xf numFmtId="0" fontId="2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8"/>
  <sheetViews>
    <sheetView tabSelected="1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E8" sqref="E8"/>
    </sheetView>
  </sheetViews>
  <sheetFormatPr defaultColWidth="8.85546875" defaultRowHeight="15" x14ac:dyDescent="0.25"/>
  <cols>
    <col min="1" max="1" width="5.42578125" style="4" customWidth="1"/>
    <col min="2" max="2" width="10.42578125" style="4" hidden="1" customWidth="1"/>
    <col min="3" max="3" width="40.85546875" style="4" customWidth="1"/>
    <col min="4" max="4" width="12.85546875" style="11" customWidth="1"/>
    <col min="5" max="5" width="11.85546875" style="4" customWidth="1"/>
    <col min="6" max="6" width="13.28515625" style="4" customWidth="1"/>
    <col min="7" max="7" width="18.5703125" style="4" customWidth="1"/>
    <col min="8" max="8" width="14" style="4" customWidth="1"/>
    <col min="9" max="9" width="18.85546875" style="4" customWidth="1"/>
    <col min="10" max="10" width="13.7109375" style="4" customWidth="1"/>
    <col min="11" max="11" width="17.28515625" style="4" customWidth="1"/>
    <col min="12" max="12" width="14.28515625" style="4" customWidth="1"/>
    <col min="13" max="13" width="17.28515625" style="4" customWidth="1"/>
    <col min="14" max="14" width="13.42578125" style="4" customWidth="1"/>
    <col min="15" max="15" width="17.85546875" style="4" customWidth="1"/>
    <col min="16" max="16" width="18.28515625" style="4" customWidth="1"/>
    <col min="17" max="17" width="12.28515625" style="4" customWidth="1"/>
    <col min="18" max="18" width="12.28515625" style="4" bestFit="1" customWidth="1"/>
    <col min="19" max="16384" width="8.85546875" style="4"/>
  </cols>
  <sheetData>
    <row r="1" spans="1:18" s="1" customFormat="1" ht="31.9" customHeight="1" x14ac:dyDescent="0.25">
      <c r="C1" s="15"/>
      <c r="D1" s="2"/>
      <c r="E1" s="2"/>
      <c r="M1" s="45" t="s">
        <v>64</v>
      </c>
      <c r="N1" s="45"/>
      <c r="O1" s="45"/>
    </row>
    <row r="2" spans="1:18" s="1" customFormat="1" ht="30" customHeight="1" x14ac:dyDescent="0.25">
      <c r="D2" s="2"/>
      <c r="E2" s="2"/>
      <c r="M2" s="45"/>
      <c r="N2" s="45"/>
      <c r="O2" s="45"/>
    </row>
    <row r="3" spans="1:18" s="3" customFormat="1" ht="38.25" customHeight="1" x14ac:dyDescent="0.25">
      <c r="B3" s="46" t="s">
        <v>61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27"/>
    </row>
    <row r="4" spans="1:18" s="3" customFormat="1" ht="15.75" x14ac:dyDescent="0.25"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33"/>
      <c r="O4" s="3" t="s">
        <v>0</v>
      </c>
    </row>
    <row r="5" spans="1:18" ht="37.9" customHeight="1" x14ac:dyDescent="0.25">
      <c r="A5" s="40" t="s">
        <v>1</v>
      </c>
      <c r="B5" s="40" t="s">
        <v>2</v>
      </c>
      <c r="C5" s="42" t="s">
        <v>3</v>
      </c>
      <c r="D5" s="42" t="s">
        <v>58</v>
      </c>
      <c r="E5" s="42" t="s">
        <v>63</v>
      </c>
      <c r="F5" s="44" t="s">
        <v>4</v>
      </c>
      <c r="G5" s="44"/>
      <c r="H5" s="44" t="s">
        <v>5</v>
      </c>
      <c r="I5" s="44"/>
      <c r="J5" s="44" t="s">
        <v>6</v>
      </c>
      <c r="K5" s="44"/>
      <c r="L5" s="44" t="s">
        <v>7</v>
      </c>
      <c r="M5" s="44"/>
      <c r="N5" s="44" t="s">
        <v>8</v>
      </c>
      <c r="O5" s="44"/>
    </row>
    <row r="6" spans="1:18" ht="81" customHeight="1" x14ac:dyDescent="0.25">
      <c r="A6" s="41"/>
      <c r="B6" s="41"/>
      <c r="C6" s="43"/>
      <c r="D6" s="43"/>
      <c r="E6" s="43"/>
      <c r="F6" s="5" t="s">
        <v>59</v>
      </c>
      <c r="G6" s="5" t="s">
        <v>62</v>
      </c>
      <c r="H6" s="5" t="s">
        <v>9</v>
      </c>
      <c r="I6" s="5" t="s">
        <v>10</v>
      </c>
      <c r="J6" s="5" t="s">
        <v>9</v>
      </c>
      <c r="K6" s="5" t="s">
        <v>10</v>
      </c>
      <c r="L6" s="5" t="s">
        <v>9</v>
      </c>
      <c r="M6" s="5" t="s">
        <v>10</v>
      </c>
      <c r="N6" s="5" t="s">
        <v>9</v>
      </c>
      <c r="O6" s="5" t="s">
        <v>10</v>
      </c>
    </row>
    <row r="7" spans="1:18" s="10" customFormat="1" ht="31.5" x14ac:dyDescent="0.25">
      <c r="A7" s="6">
        <v>1</v>
      </c>
      <c r="B7" s="6">
        <v>8156001</v>
      </c>
      <c r="C7" s="7" t="s">
        <v>11</v>
      </c>
      <c r="D7" s="22">
        <v>1125.6000000000001</v>
      </c>
      <c r="E7" s="24">
        <v>0.72</v>
      </c>
      <c r="F7" s="8">
        <v>6631</v>
      </c>
      <c r="G7" s="9">
        <v>447831.22</v>
      </c>
      <c r="H7" s="8">
        <v>3573</v>
      </c>
      <c r="I7" s="25">
        <v>241306.13</v>
      </c>
      <c r="J7" s="26">
        <v>123</v>
      </c>
      <c r="K7" s="25">
        <v>8306.93</v>
      </c>
      <c r="L7" s="26">
        <v>2026</v>
      </c>
      <c r="M7" s="25">
        <v>136827.94</v>
      </c>
      <c r="N7" s="26">
        <v>909</v>
      </c>
      <c r="O7" s="25">
        <v>61390.22</v>
      </c>
      <c r="P7" s="28"/>
    </row>
    <row r="8" spans="1:18" s="21" customFormat="1" ht="31.5" x14ac:dyDescent="0.25">
      <c r="A8" s="17">
        <f>SUM(A7+1)</f>
        <v>2</v>
      </c>
      <c r="B8" s="17">
        <v>6341001</v>
      </c>
      <c r="C8" s="18" t="s">
        <v>12</v>
      </c>
      <c r="D8" s="23">
        <v>1125.6000000000001</v>
      </c>
      <c r="E8" s="29">
        <v>1.0152400000000001</v>
      </c>
      <c r="F8" s="19">
        <v>2414</v>
      </c>
      <c r="G8" s="20">
        <v>229884.04196800006</v>
      </c>
      <c r="H8" s="19">
        <v>1303</v>
      </c>
      <c r="I8" s="30">
        <v>124084.05413600004</v>
      </c>
      <c r="J8" s="31">
        <v>47</v>
      </c>
      <c r="K8" s="30">
        <v>4475.787064000001</v>
      </c>
      <c r="L8" s="31">
        <v>616</v>
      </c>
      <c r="M8" s="30">
        <v>58661.37939200001</v>
      </c>
      <c r="N8" s="31">
        <v>448</v>
      </c>
      <c r="O8" s="30">
        <v>42662.821376000007</v>
      </c>
      <c r="P8" s="32"/>
    </row>
    <row r="9" spans="1:18" s="10" customFormat="1" ht="15.75" x14ac:dyDescent="0.25">
      <c r="A9" s="6">
        <f t="shared" ref="A9:A53" si="0">SUM(A8+1)</f>
        <v>3</v>
      </c>
      <c r="B9" s="6">
        <v>5155001</v>
      </c>
      <c r="C9" s="7" t="s">
        <v>13</v>
      </c>
      <c r="D9" s="22">
        <v>1125.6000000000001</v>
      </c>
      <c r="E9" s="24">
        <v>0.78</v>
      </c>
      <c r="F9" s="8">
        <v>5255</v>
      </c>
      <c r="G9" s="9">
        <v>384476.82</v>
      </c>
      <c r="H9" s="8">
        <v>3272</v>
      </c>
      <c r="I9" s="25">
        <v>239392.61</v>
      </c>
      <c r="J9" s="26">
        <v>93</v>
      </c>
      <c r="K9" s="25">
        <v>6804.25</v>
      </c>
      <c r="L9" s="26">
        <v>1301</v>
      </c>
      <c r="M9" s="25">
        <v>95186.36</v>
      </c>
      <c r="N9" s="26">
        <v>589</v>
      </c>
      <c r="O9" s="25">
        <v>43093.599999999999</v>
      </c>
      <c r="P9" s="28"/>
    </row>
    <row r="10" spans="1:18" s="10" customFormat="1" ht="15.75" x14ac:dyDescent="0.25">
      <c r="A10" s="6">
        <f t="shared" si="0"/>
        <v>4</v>
      </c>
      <c r="B10" s="6">
        <v>4346001</v>
      </c>
      <c r="C10" s="7" t="s">
        <v>14</v>
      </c>
      <c r="D10" s="22">
        <v>1125.6000000000001</v>
      </c>
      <c r="E10" s="24">
        <v>0.81400000000000006</v>
      </c>
      <c r="F10" s="8">
        <v>1967</v>
      </c>
      <c r="G10" s="9">
        <v>150186.74</v>
      </c>
      <c r="H10" s="8">
        <v>1346</v>
      </c>
      <c r="I10" s="25">
        <v>102771.41</v>
      </c>
      <c r="J10" s="26">
        <v>14</v>
      </c>
      <c r="K10" s="25">
        <v>1068.94</v>
      </c>
      <c r="L10" s="26">
        <v>574</v>
      </c>
      <c r="M10" s="25">
        <v>43826.74</v>
      </c>
      <c r="N10" s="26">
        <v>33</v>
      </c>
      <c r="O10" s="25">
        <v>2519.66</v>
      </c>
      <c r="P10" s="28"/>
    </row>
    <row r="11" spans="1:18" s="10" customFormat="1" ht="31.5" x14ac:dyDescent="0.25">
      <c r="A11" s="6">
        <f t="shared" si="0"/>
        <v>5</v>
      </c>
      <c r="B11" s="6">
        <v>4147001</v>
      </c>
      <c r="C11" s="7" t="s">
        <v>15</v>
      </c>
      <c r="D11" s="22">
        <v>1125.6000000000001</v>
      </c>
      <c r="E11" s="24">
        <v>0.9</v>
      </c>
      <c r="F11" s="8">
        <v>29897</v>
      </c>
      <c r="G11" s="9">
        <v>2523904.7400000002</v>
      </c>
      <c r="H11" s="8">
        <v>16148</v>
      </c>
      <c r="I11" s="25">
        <v>1363214.16</v>
      </c>
      <c r="J11" s="26">
        <v>402</v>
      </c>
      <c r="K11" s="25">
        <v>33936.839999999997</v>
      </c>
      <c r="L11" s="26">
        <v>10865</v>
      </c>
      <c r="M11" s="25">
        <v>917223.3</v>
      </c>
      <c r="N11" s="26">
        <v>2482</v>
      </c>
      <c r="O11" s="25">
        <v>209530.44</v>
      </c>
      <c r="P11" s="28"/>
    </row>
    <row r="12" spans="1:18" s="10" customFormat="1" ht="31.5" x14ac:dyDescent="0.25">
      <c r="A12" s="6">
        <f t="shared" si="0"/>
        <v>6</v>
      </c>
      <c r="B12" s="6">
        <v>2241009</v>
      </c>
      <c r="C12" s="7" t="s">
        <v>16</v>
      </c>
      <c r="D12" s="22">
        <v>1125.6000000000001</v>
      </c>
      <c r="E12" s="24">
        <v>2.4819085999999997</v>
      </c>
      <c r="F12" s="8">
        <v>25386</v>
      </c>
      <c r="G12" s="9">
        <v>5909937.6399999997</v>
      </c>
      <c r="H12" s="8">
        <v>13532</v>
      </c>
      <c r="I12" s="25">
        <v>3150290.56</v>
      </c>
      <c r="J12" s="26">
        <v>455</v>
      </c>
      <c r="K12" s="25">
        <v>105925.38</v>
      </c>
      <c r="L12" s="26">
        <v>2778</v>
      </c>
      <c r="M12" s="25">
        <v>646726.81000000006</v>
      </c>
      <c r="N12" s="26">
        <v>8621</v>
      </c>
      <c r="O12" s="25">
        <v>2006994.89</v>
      </c>
      <c r="P12" s="28"/>
    </row>
    <row r="13" spans="1:18" s="10" customFormat="1" ht="31.5" x14ac:dyDescent="0.25">
      <c r="A13" s="6">
        <f t="shared" si="0"/>
        <v>7</v>
      </c>
      <c r="B13" s="6">
        <v>2241001</v>
      </c>
      <c r="C13" s="7" t="s">
        <v>17</v>
      </c>
      <c r="D13" s="22">
        <v>1125.6000000000001</v>
      </c>
      <c r="E13" s="24">
        <v>2.9666599999999996</v>
      </c>
      <c r="F13" s="8">
        <v>9775</v>
      </c>
      <c r="G13" s="9">
        <v>2720115.72</v>
      </c>
      <c r="H13" s="8">
        <v>6747</v>
      </c>
      <c r="I13" s="25">
        <v>1877505.96</v>
      </c>
      <c r="J13" s="26">
        <v>182</v>
      </c>
      <c r="K13" s="25">
        <v>50645.63</v>
      </c>
      <c r="L13" s="26">
        <v>2075</v>
      </c>
      <c r="M13" s="25">
        <v>577415.87</v>
      </c>
      <c r="N13" s="26">
        <v>771</v>
      </c>
      <c r="O13" s="25">
        <v>214548.26</v>
      </c>
      <c r="P13" s="28"/>
    </row>
    <row r="14" spans="1:18" s="10" customFormat="1" ht="31.5" x14ac:dyDescent="0.25">
      <c r="A14" s="6">
        <f t="shared" si="0"/>
        <v>8</v>
      </c>
      <c r="B14" s="6">
        <v>2201024</v>
      </c>
      <c r="C14" s="7" t="s">
        <v>18</v>
      </c>
      <c r="D14" s="22">
        <v>1125.6000000000001</v>
      </c>
      <c r="E14" s="24">
        <v>2.2728803999999996</v>
      </c>
      <c r="F14" s="8">
        <v>15084</v>
      </c>
      <c r="G14" s="9">
        <v>3215851.2</v>
      </c>
      <c r="H14" s="8">
        <v>10202</v>
      </c>
      <c r="I14" s="25">
        <v>2175027.44</v>
      </c>
      <c r="J14" s="26">
        <v>247</v>
      </c>
      <c r="K14" s="25">
        <v>52659.46</v>
      </c>
      <c r="L14" s="26">
        <v>3174</v>
      </c>
      <c r="M14" s="25">
        <v>676684.68</v>
      </c>
      <c r="N14" s="26">
        <v>1461</v>
      </c>
      <c r="O14" s="25">
        <v>311479.62</v>
      </c>
      <c r="P14" s="28"/>
    </row>
    <row r="15" spans="1:18" s="10" customFormat="1" ht="31.5" x14ac:dyDescent="0.25">
      <c r="A15" s="6">
        <f t="shared" si="0"/>
        <v>9</v>
      </c>
      <c r="B15" s="6">
        <v>2201017</v>
      </c>
      <c r="C15" s="7" t="s">
        <v>19</v>
      </c>
      <c r="D15" s="22">
        <v>1125.6000000000001</v>
      </c>
      <c r="E15" s="24">
        <v>2.3320000000000003</v>
      </c>
      <c r="F15" s="8">
        <v>16644</v>
      </c>
      <c r="G15" s="9">
        <v>3640735.19</v>
      </c>
      <c r="H15" s="8">
        <v>11307</v>
      </c>
      <c r="I15" s="25">
        <v>2473311.27</v>
      </c>
      <c r="J15" s="26">
        <v>398</v>
      </c>
      <c r="K15" s="25">
        <v>87059.16</v>
      </c>
      <c r="L15" s="26">
        <v>2755</v>
      </c>
      <c r="M15" s="25">
        <v>602633.11</v>
      </c>
      <c r="N15" s="26">
        <v>2184</v>
      </c>
      <c r="O15" s="25">
        <v>477731.65</v>
      </c>
      <c r="P15" s="28"/>
    </row>
    <row r="16" spans="1:18" s="10" customFormat="1" ht="31.5" x14ac:dyDescent="0.25">
      <c r="A16" s="6">
        <f t="shared" si="0"/>
        <v>10</v>
      </c>
      <c r="B16" s="6">
        <v>2201003</v>
      </c>
      <c r="C16" s="7" t="s">
        <v>20</v>
      </c>
      <c r="D16" s="22">
        <v>1125.6000000000001</v>
      </c>
      <c r="E16" s="24">
        <v>2.1629999999999998</v>
      </c>
      <c r="F16" s="8">
        <v>17631</v>
      </c>
      <c r="G16" s="9">
        <v>3577143.02</v>
      </c>
      <c r="H16" s="8">
        <v>13890</v>
      </c>
      <c r="I16" s="25">
        <v>2818133.77</v>
      </c>
      <c r="J16" s="26">
        <v>239</v>
      </c>
      <c r="K16" s="25">
        <v>48490.57</v>
      </c>
      <c r="L16" s="26">
        <v>2045</v>
      </c>
      <c r="M16" s="25">
        <v>414908.82</v>
      </c>
      <c r="N16" s="26">
        <v>1457</v>
      </c>
      <c r="O16" s="25">
        <v>295609.86</v>
      </c>
      <c r="P16" s="28"/>
      <c r="Q16" s="28"/>
      <c r="R16" s="28">
        <f>Q16*4</f>
        <v>0</v>
      </c>
    </row>
    <row r="17" spans="1:16" s="10" customFormat="1" ht="31.5" x14ac:dyDescent="0.25">
      <c r="A17" s="6">
        <f t="shared" si="0"/>
        <v>11</v>
      </c>
      <c r="B17" s="6">
        <v>2201001</v>
      </c>
      <c r="C17" s="7" t="s">
        <v>21</v>
      </c>
      <c r="D17" s="22">
        <v>1125.6000000000001</v>
      </c>
      <c r="E17" s="24">
        <v>3.1666530000000002</v>
      </c>
      <c r="F17" s="8">
        <v>16825</v>
      </c>
      <c r="G17" s="9">
        <v>4997564.26</v>
      </c>
      <c r="H17" s="8">
        <v>9732</v>
      </c>
      <c r="I17" s="25">
        <v>2890715.92</v>
      </c>
      <c r="J17" s="26">
        <v>424</v>
      </c>
      <c r="K17" s="25">
        <v>125941.59</v>
      </c>
      <c r="L17" s="26">
        <v>4806</v>
      </c>
      <c r="M17" s="25">
        <v>1427536.04</v>
      </c>
      <c r="N17" s="26">
        <v>1863</v>
      </c>
      <c r="O17" s="25">
        <v>553370.71</v>
      </c>
      <c r="P17" s="28"/>
    </row>
    <row r="18" spans="1:16" s="10" customFormat="1" ht="31.5" x14ac:dyDescent="0.25">
      <c r="A18" s="6">
        <f t="shared" si="0"/>
        <v>12</v>
      </c>
      <c r="B18" s="6">
        <v>2141010</v>
      </c>
      <c r="C18" s="7" t="s">
        <v>22</v>
      </c>
      <c r="D18" s="22">
        <v>1125.6000000000001</v>
      </c>
      <c r="E18" s="24">
        <v>1.1007889</v>
      </c>
      <c r="F18" s="8">
        <v>61984</v>
      </c>
      <c r="G18" s="9">
        <v>6400095.8600000003</v>
      </c>
      <c r="H18" s="8">
        <v>41590</v>
      </c>
      <c r="I18" s="25">
        <v>4294333.8099999996</v>
      </c>
      <c r="J18" s="26">
        <v>929</v>
      </c>
      <c r="K18" s="25">
        <v>95922.96</v>
      </c>
      <c r="L18" s="26">
        <v>13275</v>
      </c>
      <c r="M18" s="25">
        <v>1370696.83</v>
      </c>
      <c r="N18" s="26">
        <v>6190</v>
      </c>
      <c r="O18" s="25">
        <v>639142.25</v>
      </c>
      <c r="P18" s="28"/>
    </row>
    <row r="19" spans="1:16" s="10" customFormat="1" ht="15.75" x14ac:dyDescent="0.25">
      <c r="A19" s="6">
        <f t="shared" si="0"/>
        <v>13</v>
      </c>
      <c r="B19" s="6">
        <v>2141005</v>
      </c>
      <c r="C19" s="7" t="s">
        <v>23</v>
      </c>
      <c r="D19" s="22">
        <v>1125.6000000000001</v>
      </c>
      <c r="E19" s="24">
        <v>0.75750000000000006</v>
      </c>
      <c r="F19" s="8">
        <v>39256</v>
      </c>
      <c r="G19" s="9">
        <v>2789276.19</v>
      </c>
      <c r="H19" s="8">
        <v>24938</v>
      </c>
      <c r="I19" s="25">
        <v>1771932.18</v>
      </c>
      <c r="J19" s="26">
        <v>755</v>
      </c>
      <c r="K19" s="25">
        <v>53645.39</v>
      </c>
      <c r="L19" s="26">
        <v>10378</v>
      </c>
      <c r="M19" s="25">
        <v>737393.22</v>
      </c>
      <c r="N19" s="26">
        <v>3185</v>
      </c>
      <c r="O19" s="25">
        <v>226305.4</v>
      </c>
      <c r="P19" s="28"/>
    </row>
    <row r="20" spans="1:16" s="21" customFormat="1" ht="31.5" x14ac:dyDescent="0.25">
      <c r="A20" s="17">
        <f t="shared" si="0"/>
        <v>14</v>
      </c>
      <c r="B20" s="17">
        <v>2107803</v>
      </c>
      <c r="C20" s="18" t="s">
        <v>24</v>
      </c>
      <c r="D20" s="23">
        <v>1125.6000000000001</v>
      </c>
      <c r="E20" s="29">
        <v>1.08989</v>
      </c>
      <c r="F20" s="19">
        <v>4310</v>
      </c>
      <c r="G20" s="20">
        <v>440618.54942000005</v>
      </c>
      <c r="H20" s="19">
        <v>1352</v>
      </c>
      <c r="I20" s="30">
        <v>138217.23406400002</v>
      </c>
      <c r="J20" s="31">
        <v>37</v>
      </c>
      <c r="K20" s="30">
        <v>3782.5722340000007</v>
      </c>
      <c r="L20" s="31">
        <v>2670</v>
      </c>
      <c r="M20" s="30">
        <v>272958.59094000002</v>
      </c>
      <c r="N20" s="31">
        <v>251</v>
      </c>
      <c r="O20" s="30">
        <v>25660.152182000005</v>
      </c>
      <c r="P20" s="32"/>
    </row>
    <row r="21" spans="1:16" s="10" customFormat="1" ht="15.75" x14ac:dyDescent="0.25">
      <c r="A21" s="6">
        <f t="shared" si="0"/>
        <v>15</v>
      </c>
      <c r="B21" s="6">
        <v>2101016</v>
      </c>
      <c r="C21" s="7" t="s">
        <v>25</v>
      </c>
      <c r="D21" s="22">
        <v>1125.6000000000001</v>
      </c>
      <c r="E21" s="24">
        <v>1.1309475000000002</v>
      </c>
      <c r="F21" s="8">
        <v>47552</v>
      </c>
      <c r="G21" s="9">
        <v>5044452.9000000004</v>
      </c>
      <c r="H21" s="8">
        <v>31967</v>
      </c>
      <c r="I21" s="25">
        <v>3391151.28</v>
      </c>
      <c r="J21" s="26">
        <v>990</v>
      </c>
      <c r="K21" s="25">
        <v>105022.05</v>
      </c>
      <c r="L21" s="26">
        <v>9391</v>
      </c>
      <c r="M21" s="25">
        <v>996224.28</v>
      </c>
      <c r="N21" s="26">
        <v>5204</v>
      </c>
      <c r="O21" s="25">
        <v>552055.28</v>
      </c>
      <c r="P21" s="28"/>
    </row>
    <row r="22" spans="1:16" s="10" customFormat="1" ht="15.75" x14ac:dyDescent="0.25">
      <c r="A22" s="6">
        <f t="shared" si="0"/>
        <v>16</v>
      </c>
      <c r="B22" s="6">
        <v>2101015</v>
      </c>
      <c r="C22" s="7" t="s">
        <v>26</v>
      </c>
      <c r="D22" s="22">
        <v>1125.6000000000001</v>
      </c>
      <c r="E22" s="24">
        <v>1.4335939999999998</v>
      </c>
      <c r="F22" s="8">
        <v>26566</v>
      </c>
      <c r="G22" s="9">
        <v>3572359.7</v>
      </c>
      <c r="H22" s="8">
        <v>16478</v>
      </c>
      <c r="I22" s="25">
        <v>2215815.0699999998</v>
      </c>
      <c r="J22" s="26">
        <v>454</v>
      </c>
      <c r="K22" s="25">
        <v>61049.89</v>
      </c>
      <c r="L22" s="26">
        <v>3810</v>
      </c>
      <c r="M22" s="25">
        <v>512334.96</v>
      </c>
      <c r="N22" s="26">
        <v>5824</v>
      </c>
      <c r="O22" s="25">
        <v>783159.79</v>
      </c>
      <c r="P22" s="28"/>
    </row>
    <row r="23" spans="1:16" s="10" customFormat="1" ht="15.75" x14ac:dyDescent="0.25">
      <c r="A23" s="6">
        <f t="shared" si="0"/>
        <v>17</v>
      </c>
      <c r="B23" s="6">
        <v>2101011</v>
      </c>
      <c r="C23" s="7" t="s">
        <v>27</v>
      </c>
      <c r="D23" s="22">
        <v>1125.6000000000001</v>
      </c>
      <c r="E23" s="24">
        <v>1.4301600000000001</v>
      </c>
      <c r="F23" s="8">
        <v>97483</v>
      </c>
      <c r="G23" s="9">
        <v>13077247.75</v>
      </c>
      <c r="H23" s="8">
        <v>48100</v>
      </c>
      <c r="I23" s="25">
        <v>6452567.2800000003</v>
      </c>
      <c r="J23" s="26">
        <v>2259</v>
      </c>
      <c r="K23" s="25">
        <v>303042.61</v>
      </c>
      <c r="L23" s="26">
        <v>16541</v>
      </c>
      <c r="M23" s="25">
        <v>2218958.7400000002</v>
      </c>
      <c r="N23" s="26">
        <v>30583</v>
      </c>
      <c r="O23" s="25">
        <v>4102679.11</v>
      </c>
      <c r="P23" s="28"/>
    </row>
    <row r="24" spans="1:16" s="10" customFormat="1" ht="15.75" x14ac:dyDescent="0.25">
      <c r="A24" s="6">
        <f t="shared" si="0"/>
        <v>18</v>
      </c>
      <c r="B24" s="6">
        <v>2101008</v>
      </c>
      <c r="C24" s="7" t="s">
        <v>28</v>
      </c>
      <c r="D24" s="22">
        <v>1125.6000000000001</v>
      </c>
      <c r="E24" s="24">
        <v>1.9976083000000002</v>
      </c>
      <c r="F24" s="8">
        <v>22716</v>
      </c>
      <c r="G24" s="9">
        <v>4256425.46</v>
      </c>
      <c r="H24" s="8">
        <v>16167</v>
      </c>
      <c r="I24" s="25">
        <v>3029302.27</v>
      </c>
      <c r="J24" s="26">
        <v>393</v>
      </c>
      <c r="K24" s="25">
        <v>73638.63</v>
      </c>
      <c r="L24" s="26">
        <v>4591</v>
      </c>
      <c r="M24" s="25">
        <v>860241.65</v>
      </c>
      <c r="N24" s="26">
        <v>1565</v>
      </c>
      <c r="O24" s="25">
        <v>293242.90999999997</v>
      </c>
      <c r="P24" s="28"/>
    </row>
    <row r="25" spans="1:16" s="10" customFormat="1" ht="15.75" x14ac:dyDescent="0.25">
      <c r="A25" s="6">
        <f t="shared" si="0"/>
        <v>19</v>
      </c>
      <c r="B25" s="6">
        <v>2101007</v>
      </c>
      <c r="C25" s="7" t="s">
        <v>29</v>
      </c>
      <c r="D25" s="22">
        <v>1125.6000000000001</v>
      </c>
      <c r="E25" s="24">
        <v>2.0166299999999997</v>
      </c>
      <c r="F25" s="8">
        <v>31824</v>
      </c>
      <c r="G25" s="9">
        <v>6019824.4699999997</v>
      </c>
      <c r="H25" s="8">
        <v>17480</v>
      </c>
      <c r="I25" s="25">
        <v>3306514.95</v>
      </c>
      <c r="J25" s="26">
        <v>800</v>
      </c>
      <c r="K25" s="25">
        <v>151327.92000000001</v>
      </c>
      <c r="L25" s="26">
        <v>7340</v>
      </c>
      <c r="M25" s="25">
        <v>1388433.62</v>
      </c>
      <c r="N25" s="26">
        <v>6204</v>
      </c>
      <c r="O25" s="25">
        <v>1173547.98</v>
      </c>
      <c r="P25" s="28"/>
    </row>
    <row r="26" spans="1:16" s="10" customFormat="1" ht="31.5" x14ac:dyDescent="0.25">
      <c r="A26" s="6">
        <f t="shared" si="0"/>
        <v>20</v>
      </c>
      <c r="B26" s="6">
        <v>2101006</v>
      </c>
      <c r="C26" s="7" t="s">
        <v>30</v>
      </c>
      <c r="D26" s="22">
        <v>1125.6000000000001</v>
      </c>
      <c r="E26" s="24">
        <v>1.1398860000000002</v>
      </c>
      <c r="F26" s="8">
        <v>54187</v>
      </c>
      <c r="G26" s="9">
        <v>5793744.8499999996</v>
      </c>
      <c r="H26" s="8">
        <v>35328</v>
      </c>
      <c r="I26" s="25">
        <v>3777315.93</v>
      </c>
      <c r="J26" s="26">
        <v>840</v>
      </c>
      <c r="K26" s="25">
        <v>89813.9</v>
      </c>
      <c r="L26" s="26">
        <v>14053</v>
      </c>
      <c r="M26" s="25">
        <v>1502565.12</v>
      </c>
      <c r="N26" s="26">
        <v>3966</v>
      </c>
      <c r="O26" s="25">
        <v>424049.9</v>
      </c>
      <c r="P26" s="28"/>
    </row>
    <row r="27" spans="1:16" s="10" customFormat="1" ht="31.5" x14ac:dyDescent="0.25">
      <c r="A27" s="6">
        <f t="shared" si="0"/>
        <v>21</v>
      </c>
      <c r="B27" s="6">
        <v>2101003</v>
      </c>
      <c r="C27" s="7" t="s">
        <v>31</v>
      </c>
      <c r="D27" s="22">
        <v>1125.6000000000001</v>
      </c>
      <c r="E27" s="24">
        <v>1.0856692000000001</v>
      </c>
      <c r="F27" s="8">
        <v>67608</v>
      </c>
      <c r="G27" s="9">
        <v>6884912.7999999998</v>
      </c>
      <c r="H27" s="8">
        <v>35704</v>
      </c>
      <c r="I27" s="25">
        <v>3635944.37</v>
      </c>
      <c r="J27" s="26">
        <v>1446</v>
      </c>
      <c r="K27" s="25">
        <v>147254.51999999999</v>
      </c>
      <c r="L27" s="26">
        <v>22722</v>
      </c>
      <c r="M27" s="25">
        <v>2313912.39</v>
      </c>
      <c r="N27" s="26">
        <v>7736</v>
      </c>
      <c r="O27" s="25">
        <v>787801.52</v>
      </c>
      <c r="P27" s="28"/>
    </row>
    <row r="28" spans="1:16" s="10" customFormat="1" ht="31.5" x14ac:dyDescent="0.25">
      <c r="A28" s="6">
        <f t="shared" si="0"/>
        <v>22</v>
      </c>
      <c r="B28" s="6">
        <v>1343303</v>
      </c>
      <c r="C28" s="7" t="s">
        <v>32</v>
      </c>
      <c r="D28" s="22">
        <v>1125.6000000000001</v>
      </c>
      <c r="E28" s="24">
        <v>4.7108599999999994</v>
      </c>
      <c r="F28" s="8">
        <v>50451</v>
      </c>
      <c r="G28" s="9">
        <v>22293220.68</v>
      </c>
      <c r="H28" s="8">
        <v>39705</v>
      </c>
      <c r="I28" s="25">
        <v>17544792.510000002</v>
      </c>
      <c r="J28" s="26">
        <v>92</v>
      </c>
      <c r="K28" s="25">
        <v>40652.839999999997</v>
      </c>
      <c r="L28" s="26">
        <v>3741</v>
      </c>
      <c r="M28" s="25">
        <v>1653068.1</v>
      </c>
      <c r="N28" s="26">
        <v>6913</v>
      </c>
      <c r="O28" s="25">
        <v>3054707.23</v>
      </c>
      <c r="P28" s="28"/>
    </row>
    <row r="29" spans="1:16" s="10" customFormat="1" ht="31.5" x14ac:dyDescent="0.25">
      <c r="A29" s="6">
        <f t="shared" si="0"/>
        <v>23</v>
      </c>
      <c r="B29" s="6">
        <v>1343005</v>
      </c>
      <c r="C29" s="7" t="s">
        <v>33</v>
      </c>
      <c r="D29" s="22">
        <v>1125.6000000000001</v>
      </c>
      <c r="E29" s="24">
        <v>1.8007781</v>
      </c>
      <c r="F29" s="8">
        <v>13514</v>
      </c>
      <c r="G29" s="9">
        <v>2282690.09</v>
      </c>
      <c r="H29" s="8">
        <v>9708</v>
      </c>
      <c r="I29" s="25">
        <v>1639807.27</v>
      </c>
      <c r="J29" s="26">
        <v>601</v>
      </c>
      <c r="K29" s="25">
        <v>101516.7</v>
      </c>
      <c r="L29" s="26">
        <v>2132</v>
      </c>
      <c r="M29" s="25">
        <v>360122.49</v>
      </c>
      <c r="N29" s="26">
        <v>1073</v>
      </c>
      <c r="O29" s="25">
        <v>181243.63</v>
      </c>
      <c r="P29" s="28"/>
    </row>
    <row r="30" spans="1:16" s="10" customFormat="1" ht="15.75" x14ac:dyDescent="0.25">
      <c r="A30" s="6">
        <f t="shared" si="0"/>
        <v>24</v>
      </c>
      <c r="B30" s="6">
        <v>1343002</v>
      </c>
      <c r="C30" s="7" t="s">
        <v>34</v>
      </c>
      <c r="D30" s="22">
        <v>1125.6000000000001</v>
      </c>
      <c r="E30" s="24">
        <v>2.9028208000000002</v>
      </c>
      <c r="F30" s="8">
        <v>23758</v>
      </c>
      <c r="G30" s="9">
        <v>6468937.3200000003</v>
      </c>
      <c r="H30" s="8">
        <v>20902</v>
      </c>
      <c r="I30" s="25">
        <v>5691292.5199999996</v>
      </c>
      <c r="J30" s="26">
        <v>23</v>
      </c>
      <c r="K30" s="25">
        <v>6262.55</v>
      </c>
      <c r="L30" s="26">
        <v>2550</v>
      </c>
      <c r="M30" s="25">
        <v>694325.71</v>
      </c>
      <c r="N30" s="26">
        <v>283</v>
      </c>
      <c r="O30" s="25">
        <v>77056.539999999994</v>
      </c>
      <c r="P30" s="28"/>
    </row>
    <row r="31" spans="1:16" s="10" customFormat="1" ht="15.75" x14ac:dyDescent="0.25">
      <c r="A31" s="6">
        <f t="shared" si="0"/>
        <v>25</v>
      </c>
      <c r="B31" s="6">
        <v>1343001</v>
      </c>
      <c r="C31" s="7" t="s">
        <v>35</v>
      </c>
      <c r="D31" s="22">
        <v>1125.6000000000001</v>
      </c>
      <c r="E31" s="24">
        <v>2.0306863500000008</v>
      </c>
      <c r="F31" s="8">
        <v>19355</v>
      </c>
      <c r="G31" s="9">
        <v>3686709.04</v>
      </c>
      <c r="H31" s="8">
        <v>11894</v>
      </c>
      <c r="I31" s="25">
        <v>2265549.85</v>
      </c>
      <c r="J31" s="26">
        <v>13</v>
      </c>
      <c r="K31" s="25">
        <v>2476.2199999999998</v>
      </c>
      <c r="L31" s="26">
        <v>7297</v>
      </c>
      <c r="M31" s="25">
        <v>1389920.74</v>
      </c>
      <c r="N31" s="26">
        <v>151</v>
      </c>
      <c r="O31" s="25">
        <v>28762.240000000002</v>
      </c>
      <c r="P31" s="28"/>
    </row>
    <row r="32" spans="1:16" s="10" customFormat="1" ht="15.75" x14ac:dyDescent="0.25">
      <c r="A32" s="6">
        <f t="shared" si="0"/>
        <v>26</v>
      </c>
      <c r="B32" s="6">
        <v>1340011</v>
      </c>
      <c r="C32" s="7" t="s">
        <v>36</v>
      </c>
      <c r="D32" s="22">
        <v>1125.6000000000001</v>
      </c>
      <c r="E32" s="24">
        <v>3.44448</v>
      </c>
      <c r="F32" s="8">
        <v>16770</v>
      </c>
      <c r="G32" s="9">
        <v>5418256.5999999996</v>
      </c>
      <c r="H32" s="8">
        <v>15588</v>
      </c>
      <c r="I32" s="25">
        <v>5036361.59</v>
      </c>
      <c r="J32" s="26">
        <v>29</v>
      </c>
      <c r="K32" s="25">
        <v>9369.67</v>
      </c>
      <c r="L32" s="26">
        <v>979</v>
      </c>
      <c r="M32" s="25">
        <v>316307.28999999998</v>
      </c>
      <c r="N32" s="26">
        <v>174</v>
      </c>
      <c r="O32" s="25">
        <v>56218.05</v>
      </c>
      <c r="P32" s="28"/>
    </row>
    <row r="33" spans="1:16" s="10" customFormat="1" ht="31.5" x14ac:dyDescent="0.25">
      <c r="A33" s="6">
        <f t="shared" si="0"/>
        <v>27</v>
      </c>
      <c r="B33" s="6">
        <v>1340004</v>
      </c>
      <c r="C33" s="7" t="s">
        <v>37</v>
      </c>
      <c r="D33" s="22">
        <v>1125.6000000000001</v>
      </c>
      <c r="E33" s="24">
        <v>1.3776147000000003</v>
      </c>
      <c r="F33" s="8">
        <v>58172</v>
      </c>
      <c r="G33" s="9">
        <v>7517000.9000000004</v>
      </c>
      <c r="H33" s="8">
        <v>34450</v>
      </c>
      <c r="I33" s="25">
        <v>4451637.92</v>
      </c>
      <c r="J33" s="26">
        <v>4989</v>
      </c>
      <c r="K33" s="25">
        <v>644679.87</v>
      </c>
      <c r="L33" s="26">
        <v>8254</v>
      </c>
      <c r="M33" s="25">
        <v>1066584.02</v>
      </c>
      <c r="N33" s="26">
        <v>10479</v>
      </c>
      <c r="O33" s="25">
        <v>1354099.09</v>
      </c>
      <c r="P33" s="28"/>
    </row>
    <row r="34" spans="1:16" s="10" customFormat="1" ht="31.5" x14ac:dyDescent="0.25">
      <c r="A34" s="6">
        <f t="shared" si="0"/>
        <v>28</v>
      </c>
      <c r="B34" s="6">
        <v>6349008</v>
      </c>
      <c r="C34" s="7" t="s">
        <v>38</v>
      </c>
      <c r="D34" s="22">
        <v>1350.72</v>
      </c>
      <c r="E34" s="24">
        <v>1.556368</v>
      </c>
      <c r="F34" s="8">
        <v>5828</v>
      </c>
      <c r="G34" s="9">
        <v>1020976.91</v>
      </c>
      <c r="H34" s="8">
        <v>4017</v>
      </c>
      <c r="I34" s="25">
        <v>703717.27</v>
      </c>
      <c r="J34" s="26">
        <v>1</v>
      </c>
      <c r="K34" s="25">
        <v>175.18</v>
      </c>
      <c r="L34" s="26">
        <v>1759</v>
      </c>
      <c r="M34" s="25">
        <v>308150.03000000003</v>
      </c>
      <c r="N34" s="26">
        <v>51</v>
      </c>
      <c r="O34" s="25">
        <v>8934.42</v>
      </c>
      <c r="P34" s="28"/>
    </row>
    <row r="35" spans="1:16" s="10" customFormat="1" ht="31.5" x14ac:dyDescent="0.25">
      <c r="A35" s="6">
        <f t="shared" si="0"/>
        <v>29</v>
      </c>
      <c r="B35" s="6">
        <v>4346004</v>
      </c>
      <c r="C35" s="7" t="s">
        <v>39</v>
      </c>
      <c r="D35" s="22">
        <v>1350.72</v>
      </c>
      <c r="E35" s="24">
        <v>0.84460000000000002</v>
      </c>
      <c r="F35" s="8">
        <v>26645</v>
      </c>
      <c r="G35" s="9">
        <v>2533091.5499999998</v>
      </c>
      <c r="H35" s="8">
        <v>14269</v>
      </c>
      <c r="I35" s="25">
        <v>1356527.8</v>
      </c>
      <c r="J35" s="26">
        <v>12</v>
      </c>
      <c r="K35" s="25">
        <v>1140.82</v>
      </c>
      <c r="L35" s="26">
        <v>12274</v>
      </c>
      <c r="M35" s="25">
        <v>1166866.79</v>
      </c>
      <c r="N35" s="26">
        <v>90</v>
      </c>
      <c r="O35" s="25">
        <v>8556.14</v>
      </c>
      <c r="P35" s="28"/>
    </row>
    <row r="36" spans="1:16" s="10" customFormat="1" ht="15.75" x14ac:dyDescent="0.25">
      <c r="A36" s="6">
        <f t="shared" si="0"/>
        <v>30</v>
      </c>
      <c r="B36" s="6">
        <v>3241001</v>
      </c>
      <c r="C36" s="7" t="s">
        <v>40</v>
      </c>
      <c r="D36" s="22">
        <v>1350.72</v>
      </c>
      <c r="E36" s="24">
        <v>2.9546580000000007</v>
      </c>
      <c r="F36" s="8">
        <v>31013</v>
      </c>
      <c r="G36" s="9">
        <v>10314188.93</v>
      </c>
      <c r="H36" s="8">
        <v>18765</v>
      </c>
      <c r="I36" s="25">
        <v>6240794.3499999996</v>
      </c>
      <c r="J36" s="26">
        <v>5</v>
      </c>
      <c r="K36" s="25">
        <v>1662.88</v>
      </c>
      <c r="L36" s="26">
        <v>12129</v>
      </c>
      <c r="M36" s="25">
        <v>4033818</v>
      </c>
      <c r="N36" s="26">
        <v>114</v>
      </c>
      <c r="O36" s="25">
        <v>37913.699999999997</v>
      </c>
      <c r="P36" s="28"/>
    </row>
    <row r="37" spans="1:16" s="10" customFormat="1" ht="15.75" x14ac:dyDescent="0.25">
      <c r="A37" s="6">
        <f t="shared" si="0"/>
        <v>31</v>
      </c>
      <c r="B37" s="6">
        <v>3141007</v>
      </c>
      <c r="C37" s="7" t="s">
        <v>41</v>
      </c>
      <c r="D37" s="22">
        <v>1350.72</v>
      </c>
      <c r="E37" s="24">
        <v>1.032422</v>
      </c>
      <c r="F37" s="8">
        <v>70362</v>
      </c>
      <c r="G37" s="9">
        <v>8176727.2300000004</v>
      </c>
      <c r="H37" s="8">
        <v>33706</v>
      </c>
      <c r="I37" s="25">
        <v>3916954.72</v>
      </c>
      <c r="J37" s="26">
        <v>36</v>
      </c>
      <c r="K37" s="25">
        <v>4183.54</v>
      </c>
      <c r="L37" s="26">
        <v>36256</v>
      </c>
      <c r="M37" s="25">
        <v>4213288.74</v>
      </c>
      <c r="N37" s="26">
        <v>364</v>
      </c>
      <c r="O37" s="25">
        <v>42300.23</v>
      </c>
      <c r="P37" s="28"/>
    </row>
    <row r="38" spans="1:16" s="10" customFormat="1" ht="15.75" x14ac:dyDescent="0.25">
      <c r="A38" s="6">
        <f t="shared" si="0"/>
        <v>32</v>
      </c>
      <c r="B38" s="6">
        <v>3141004</v>
      </c>
      <c r="C38" s="7" t="s">
        <v>42</v>
      </c>
      <c r="D38" s="22">
        <v>1350.72</v>
      </c>
      <c r="E38" s="24">
        <v>0.95501560000000008</v>
      </c>
      <c r="F38" s="8">
        <v>32257</v>
      </c>
      <c r="G38" s="9">
        <v>3467516.4</v>
      </c>
      <c r="H38" s="8">
        <v>18541</v>
      </c>
      <c r="I38" s="25">
        <v>1993093.64</v>
      </c>
      <c r="J38" s="26">
        <v>6</v>
      </c>
      <c r="K38" s="25">
        <v>644.98</v>
      </c>
      <c r="L38" s="26">
        <v>13599</v>
      </c>
      <c r="M38" s="25">
        <v>1461845.66</v>
      </c>
      <c r="N38" s="26">
        <v>111</v>
      </c>
      <c r="O38" s="25">
        <v>11932.12</v>
      </c>
      <c r="P38" s="28"/>
    </row>
    <row r="39" spans="1:16" s="10" customFormat="1" ht="15.75" x14ac:dyDescent="0.25">
      <c r="A39" s="6">
        <f t="shared" si="0"/>
        <v>33</v>
      </c>
      <c r="B39" s="6">
        <v>3141003</v>
      </c>
      <c r="C39" s="7" t="s">
        <v>43</v>
      </c>
      <c r="D39" s="22">
        <v>1350.72</v>
      </c>
      <c r="E39" s="24">
        <v>1.2409319999999999</v>
      </c>
      <c r="F39" s="8">
        <v>28623</v>
      </c>
      <c r="G39" s="9">
        <v>3998040.77</v>
      </c>
      <c r="H39" s="8">
        <v>15905</v>
      </c>
      <c r="I39" s="25">
        <v>2221599.36</v>
      </c>
      <c r="J39" s="26">
        <v>12</v>
      </c>
      <c r="K39" s="25">
        <v>1676.15</v>
      </c>
      <c r="L39" s="26">
        <v>12598</v>
      </c>
      <c r="M39" s="25">
        <v>1759679.9</v>
      </c>
      <c r="N39" s="26">
        <v>108</v>
      </c>
      <c r="O39" s="25">
        <v>15085.37</v>
      </c>
      <c r="P39" s="28"/>
    </row>
    <row r="40" spans="1:16" s="10" customFormat="1" ht="15.75" x14ac:dyDescent="0.25">
      <c r="A40" s="6">
        <f t="shared" si="0"/>
        <v>34</v>
      </c>
      <c r="B40" s="6">
        <v>3141002</v>
      </c>
      <c r="C40" s="7" t="s">
        <v>44</v>
      </c>
      <c r="D40" s="22">
        <v>1350.72</v>
      </c>
      <c r="E40" s="24">
        <v>1.4490672000000002</v>
      </c>
      <c r="F40" s="8">
        <v>58285</v>
      </c>
      <c r="G40" s="9">
        <v>9506691.7300000004</v>
      </c>
      <c r="H40" s="8">
        <v>39035</v>
      </c>
      <c r="I40" s="25">
        <v>6366881.9000000004</v>
      </c>
      <c r="J40" s="26">
        <v>11</v>
      </c>
      <c r="K40" s="25">
        <v>1794.18</v>
      </c>
      <c r="L40" s="26">
        <v>19085</v>
      </c>
      <c r="M40" s="25">
        <v>3112897.17</v>
      </c>
      <c r="N40" s="26">
        <v>154</v>
      </c>
      <c r="O40" s="25">
        <v>25118.48</v>
      </c>
      <c r="P40" s="28"/>
    </row>
    <row r="41" spans="1:16" s="21" customFormat="1" ht="23.45" customHeight="1" x14ac:dyDescent="0.25">
      <c r="A41" s="17">
        <f t="shared" si="0"/>
        <v>35</v>
      </c>
      <c r="B41" s="17">
        <v>3131001</v>
      </c>
      <c r="C41" s="18" t="s">
        <v>45</v>
      </c>
      <c r="D41" s="23">
        <v>1350.72</v>
      </c>
      <c r="E41" s="29">
        <v>1.11975</v>
      </c>
      <c r="F41" s="19">
        <v>6684</v>
      </c>
      <c r="G41" s="20">
        <v>842445.07704</v>
      </c>
      <c r="H41" s="19">
        <v>1971</v>
      </c>
      <c r="I41" s="30">
        <v>248422.98725999999</v>
      </c>
      <c r="J41" s="31">
        <v>5</v>
      </c>
      <c r="K41" s="30">
        <v>630.19529999999997</v>
      </c>
      <c r="L41" s="31">
        <v>4692</v>
      </c>
      <c r="M41" s="30">
        <v>591375.26951999997</v>
      </c>
      <c r="N41" s="31">
        <v>16</v>
      </c>
      <c r="O41" s="30">
        <v>2016.6249600000001</v>
      </c>
      <c r="P41" s="32"/>
    </row>
    <row r="42" spans="1:16" s="10" customFormat="1" ht="30.6" customHeight="1" x14ac:dyDescent="0.25">
      <c r="A42" s="6">
        <f t="shared" si="0"/>
        <v>36</v>
      </c>
      <c r="B42" s="6">
        <v>3101009</v>
      </c>
      <c r="C42" s="7" t="s">
        <v>46</v>
      </c>
      <c r="D42" s="22">
        <v>1350.72</v>
      </c>
      <c r="E42" s="24">
        <v>1.60992</v>
      </c>
      <c r="F42" s="8">
        <v>20258</v>
      </c>
      <c r="G42" s="9">
        <v>3671004.75</v>
      </c>
      <c r="H42" s="8">
        <v>8773</v>
      </c>
      <c r="I42" s="25">
        <v>1589778.1</v>
      </c>
      <c r="J42" s="26">
        <v>1</v>
      </c>
      <c r="K42" s="25">
        <v>181.21</v>
      </c>
      <c r="L42" s="26">
        <v>11454</v>
      </c>
      <c r="M42" s="25">
        <v>2075609.07</v>
      </c>
      <c r="N42" s="26">
        <v>30</v>
      </c>
      <c r="O42" s="25">
        <v>5436.38</v>
      </c>
      <c r="P42" s="28"/>
    </row>
    <row r="43" spans="1:16" s="10" customFormat="1" ht="27.6" customHeight="1" x14ac:dyDescent="0.25">
      <c r="A43" s="6">
        <f t="shared" si="0"/>
        <v>37</v>
      </c>
      <c r="B43" s="6">
        <v>1343171</v>
      </c>
      <c r="C43" s="7" t="s">
        <v>47</v>
      </c>
      <c r="D43" s="22">
        <v>1350.72</v>
      </c>
      <c r="E43" s="24">
        <v>2.2870847999999997</v>
      </c>
      <c r="F43" s="8">
        <v>19770</v>
      </c>
      <c r="G43" s="9">
        <v>5089475.42</v>
      </c>
      <c r="H43" s="8">
        <v>17911</v>
      </c>
      <c r="I43" s="25">
        <v>4610905.12</v>
      </c>
      <c r="J43" s="26">
        <v>39</v>
      </c>
      <c r="K43" s="25">
        <v>10039.94</v>
      </c>
      <c r="L43" s="26">
        <v>1291</v>
      </c>
      <c r="M43" s="25">
        <v>332347.64</v>
      </c>
      <c r="N43" s="26">
        <v>529</v>
      </c>
      <c r="O43" s="25">
        <v>136182.73000000001</v>
      </c>
      <c r="P43" s="28"/>
    </row>
    <row r="44" spans="1:16" s="10" customFormat="1" ht="31.5" x14ac:dyDescent="0.25">
      <c r="A44" s="6">
        <f t="shared" si="0"/>
        <v>38</v>
      </c>
      <c r="B44" s="6">
        <v>1343008</v>
      </c>
      <c r="C44" s="7" t="s">
        <v>48</v>
      </c>
      <c r="D44" s="22">
        <v>1350.72</v>
      </c>
      <c r="E44" s="24">
        <v>2.3042411999999999</v>
      </c>
      <c r="F44" s="8">
        <v>20887</v>
      </c>
      <c r="G44" s="9">
        <v>5417364.8899999997</v>
      </c>
      <c r="H44" s="8">
        <v>11572</v>
      </c>
      <c r="I44" s="25">
        <v>3001376.29</v>
      </c>
      <c r="J44" s="26">
        <v>13</v>
      </c>
      <c r="K44" s="25">
        <v>3371.75</v>
      </c>
      <c r="L44" s="26">
        <v>9180</v>
      </c>
      <c r="M44" s="25">
        <v>2380974.2799999998</v>
      </c>
      <c r="N44" s="26">
        <v>122</v>
      </c>
      <c r="O44" s="25">
        <v>31642.58</v>
      </c>
      <c r="P44" s="28"/>
    </row>
    <row r="45" spans="1:16" s="10" customFormat="1" ht="28.15" customHeight="1" x14ac:dyDescent="0.25">
      <c r="A45" s="6">
        <f t="shared" si="0"/>
        <v>39</v>
      </c>
      <c r="B45" s="6">
        <v>1343004</v>
      </c>
      <c r="C45" s="7" t="s">
        <v>49</v>
      </c>
      <c r="D45" s="22">
        <v>1350.72</v>
      </c>
      <c r="E45" s="24">
        <v>2.0717927999999999</v>
      </c>
      <c r="F45" s="8">
        <v>30330</v>
      </c>
      <c r="G45" s="9">
        <v>7072986.2599999998</v>
      </c>
      <c r="H45" s="8">
        <v>19861</v>
      </c>
      <c r="I45" s="25">
        <v>4631605.01</v>
      </c>
      <c r="J45" s="26">
        <v>20</v>
      </c>
      <c r="K45" s="25">
        <v>4664.0200000000004</v>
      </c>
      <c r="L45" s="26">
        <v>10280</v>
      </c>
      <c r="M45" s="25">
        <v>2397306.25</v>
      </c>
      <c r="N45" s="26">
        <v>169</v>
      </c>
      <c r="O45" s="25">
        <v>39410.97</v>
      </c>
      <c r="P45" s="28"/>
    </row>
    <row r="46" spans="1:16" s="10" customFormat="1" ht="21.6" customHeight="1" x14ac:dyDescent="0.25">
      <c r="A46" s="6">
        <f t="shared" si="0"/>
        <v>40</v>
      </c>
      <c r="B46" s="6">
        <v>1340014</v>
      </c>
      <c r="C46" s="7" t="s">
        <v>50</v>
      </c>
      <c r="D46" s="22">
        <v>1350.72</v>
      </c>
      <c r="E46" s="24">
        <v>1.8072054000000006</v>
      </c>
      <c r="F46" s="8">
        <v>62056</v>
      </c>
      <c r="G46" s="9">
        <v>12623371.939999999</v>
      </c>
      <c r="H46" s="8">
        <v>48226</v>
      </c>
      <c r="I46" s="25">
        <v>9810086.6099999994</v>
      </c>
      <c r="J46" s="26">
        <v>39</v>
      </c>
      <c r="K46" s="25">
        <v>7933.34</v>
      </c>
      <c r="L46" s="26">
        <v>13523</v>
      </c>
      <c r="M46" s="25">
        <v>2750835.68</v>
      </c>
      <c r="N46" s="26">
        <v>268</v>
      </c>
      <c r="O46" s="25">
        <v>54516.3</v>
      </c>
      <c r="P46" s="28"/>
    </row>
    <row r="47" spans="1:16" s="10" customFormat="1" ht="31.5" x14ac:dyDescent="0.25">
      <c r="A47" s="6">
        <f t="shared" si="0"/>
        <v>41</v>
      </c>
      <c r="B47" s="6">
        <v>1340013</v>
      </c>
      <c r="C47" s="7" t="s">
        <v>60</v>
      </c>
      <c r="D47" s="22">
        <v>1350.72</v>
      </c>
      <c r="E47" s="24">
        <v>2.9404748999999999</v>
      </c>
      <c r="F47" s="8">
        <v>26490</v>
      </c>
      <c r="G47" s="9">
        <v>9498986.9299999997</v>
      </c>
      <c r="H47" s="8">
        <v>18059</v>
      </c>
      <c r="I47" s="25">
        <v>6475734.4299999997</v>
      </c>
      <c r="J47" s="26">
        <v>12</v>
      </c>
      <c r="K47" s="25">
        <v>4303.05</v>
      </c>
      <c r="L47" s="26">
        <v>8236</v>
      </c>
      <c r="M47" s="25">
        <v>2953327.91</v>
      </c>
      <c r="N47" s="26">
        <v>183</v>
      </c>
      <c r="O47" s="25">
        <v>65621.539999999994</v>
      </c>
      <c r="P47" s="28"/>
    </row>
    <row r="48" spans="1:16" s="21" customFormat="1" ht="24" customHeight="1" x14ac:dyDescent="0.25">
      <c r="A48" s="6">
        <f t="shared" si="0"/>
        <v>42</v>
      </c>
      <c r="B48" s="17">
        <v>1340010</v>
      </c>
      <c r="C48" s="18" t="s">
        <v>51</v>
      </c>
      <c r="D48" s="22">
        <v>1350.72</v>
      </c>
      <c r="E48" s="24">
        <v>4.6084500000000004</v>
      </c>
      <c r="F48" s="8">
        <v>29835</v>
      </c>
      <c r="G48" s="9">
        <v>15476223.98</v>
      </c>
      <c r="H48" s="19">
        <v>21541</v>
      </c>
      <c r="I48" s="25">
        <v>11173901.15</v>
      </c>
      <c r="J48" s="26">
        <v>15</v>
      </c>
      <c r="K48" s="25">
        <v>7780.91</v>
      </c>
      <c r="L48" s="26">
        <v>8162</v>
      </c>
      <c r="M48" s="25">
        <v>4233850.8499999996</v>
      </c>
      <c r="N48" s="26">
        <v>117</v>
      </c>
      <c r="O48" s="25">
        <v>60691.07</v>
      </c>
      <c r="P48" s="28"/>
    </row>
    <row r="49" spans="1:16" s="21" customFormat="1" ht="26.45" customHeight="1" x14ac:dyDescent="0.25">
      <c r="A49" s="6">
        <f t="shared" si="0"/>
        <v>43</v>
      </c>
      <c r="B49" s="17">
        <v>1340007</v>
      </c>
      <c r="C49" s="18" t="s">
        <v>52</v>
      </c>
      <c r="D49" s="22">
        <v>1350.72</v>
      </c>
      <c r="E49" s="24">
        <v>2.4471100500000005</v>
      </c>
      <c r="F49" s="8">
        <v>36733</v>
      </c>
      <c r="G49" s="9">
        <v>10117983.9</v>
      </c>
      <c r="H49" s="19">
        <v>17473</v>
      </c>
      <c r="I49" s="25">
        <v>4812880.32</v>
      </c>
      <c r="J49" s="26">
        <v>13</v>
      </c>
      <c r="K49" s="25">
        <v>3580.81</v>
      </c>
      <c r="L49" s="26">
        <v>19087</v>
      </c>
      <c r="M49" s="25">
        <v>5257451.3</v>
      </c>
      <c r="N49" s="26">
        <v>160</v>
      </c>
      <c r="O49" s="25">
        <v>44071.47</v>
      </c>
      <c r="P49" s="28"/>
    </row>
    <row r="50" spans="1:16" s="21" customFormat="1" ht="15.75" x14ac:dyDescent="0.25">
      <c r="A50" s="6">
        <f t="shared" si="0"/>
        <v>44</v>
      </c>
      <c r="B50" s="17">
        <v>1340006</v>
      </c>
      <c r="C50" s="18" t="s">
        <v>53</v>
      </c>
      <c r="D50" s="22">
        <v>1350.72</v>
      </c>
      <c r="E50" s="24">
        <v>2.7435870000000011</v>
      </c>
      <c r="F50" s="8">
        <v>21333</v>
      </c>
      <c r="G50" s="9">
        <v>6588017.6500000004</v>
      </c>
      <c r="H50" s="19">
        <v>14508</v>
      </c>
      <c r="I50" s="25">
        <v>4480333.76</v>
      </c>
      <c r="J50" s="26">
        <v>15</v>
      </c>
      <c r="K50" s="25">
        <v>4632.2700000000004</v>
      </c>
      <c r="L50" s="26">
        <v>6657</v>
      </c>
      <c r="M50" s="25">
        <v>2055802.44</v>
      </c>
      <c r="N50" s="26">
        <v>153</v>
      </c>
      <c r="O50" s="25">
        <v>47249.18</v>
      </c>
      <c r="P50" s="28"/>
    </row>
    <row r="51" spans="1:16" s="21" customFormat="1" ht="31.5" x14ac:dyDescent="0.25">
      <c r="A51" s="6">
        <f t="shared" si="0"/>
        <v>45</v>
      </c>
      <c r="B51" s="17">
        <v>1340003</v>
      </c>
      <c r="C51" s="18" t="s">
        <v>54</v>
      </c>
      <c r="D51" s="22">
        <v>1350.72</v>
      </c>
      <c r="E51" s="24">
        <v>8.2934999999999999</v>
      </c>
      <c r="F51" s="8">
        <v>2430</v>
      </c>
      <c r="G51" s="9">
        <v>2268444.7599999998</v>
      </c>
      <c r="H51" s="19">
        <v>2168</v>
      </c>
      <c r="I51" s="25">
        <v>2023863.47</v>
      </c>
      <c r="J51" s="26">
        <v>4</v>
      </c>
      <c r="K51" s="25">
        <v>3734.07</v>
      </c>
      <c r="L51" s="26">
        <v>217</v>
      </c>
      <c r="M51" s="25">
        <v>202573.05</v>
      </c>
      <c r="N51" s="26">
        <v>41</v>
      </c>
      <c r="O51" s="25">
        <v>38274.17</v>
      </c>
      <c r="P51" s="28"/>
    </row>
    <row r="52" spans="1:16" s="10" customFormat="1" ht="18.600000000000001" customHeight="1" x14ac:dyDescent="0.25">
      <c r="A52" s="6">
        <f t="shared" si="0"/>
        <v>46</v>
      </c>
      <c r="B52" s="6">
        <v>1340001</v>
      </c>
      <c r="C52" s="7" t="s">
        <v>55</v>
      </c>
      <c r="D52" s="22">
        <v>1792.92</v>
      </c>
      <c r="E52" s="24">
        <v>6.4951200000000009</v>
      </c>
      <c r="F52" s="8">
        <v>2157</v>
      </c>
      <c r="G52" s="9">
        <v>2093230.19</v>
      </c>
      <c r="H52" s="8">
        <v>2064</v>
      </c>
      <c r="I52" s="25">
        <v>2002979.65</v>
      </c>
      <c r="J52" s="26">
        <v>2</v>
      </c>
      <c r="K52" s="25">
        <v>1940.87</v>
      </c>
      <c r="L52" s="26">
        <v>74</v>
      </c>
      <c r="M52" s="25">
        <v>71812.259999999995</v>
      </c>
      <c r="N52" s="26">
        <v>17</v>
      </c>
      <c r="O52" s="25">
        <v>16497.41</v>
      </c>
      <c r="P52" s="28"/>
    </row>
    <row r="53" spans="1:16" s="10" customFormat="1" ht="19.899999999999999" customHeight="1" x14ac:dyDescent="0.25">
      <c r="A53" s="6">
        <f t="shared" si="0"/>
        <v>47</v>
      </c>
      <c r="B53" s="6">
        <v>1340012</v>
      </c>
      <c r="C53" s="7" t="s">
        <v>56</v>
      </c>
      <c r="D53" s="22">
        <v>2066.2800000000002</v>
      </c>
      <c r="E53" s="24">
        <v>4.4660070000000003</v>
      </c>
      <c r="F53" s="8">
        <v>7885</v>
      </c>
      <c r="G53" s="9">
        <v>6063578.7599999998</v>
      </c>
      <c r="H53" s="8">
        <v>7487</v>
      </c>
      <c r="I53" s="25">
        <v>5757516.0700000003</v>
      </c>
      <c r="J53" s="26">
        <v>4</v>
      </c>
      <c r="K53" s="25">
        <v>3076.01</v>
      </c>
      <c r="L53" s="26">
        <v>334</v>
      </c>
      <c r="M53" s="25">
        <v>256846.58</v>
      </c>
      <c r="N53" s="26">
        <v>60</v>
      </c>
      <c r="O53" s="25">
        <v>46140.1</v>
      </c>
      <c r="P53" s="28"/>
    </row>
    <row r="54" spans="1:16" s="39" customFormat="1" ht="15.75" x14ac:dyDescent="0.25">
      <c r="A54" s="34"/>
      <c r="B54" s="34"/>
      <c r="C54" s="34" t="s">
        <v>57</v>
      </c>
      <c r="D54" s="35"/>
      <c r="E54" s="34"/>
      <c r="F54" s="36">
        <f>SUM(F7:F53)</f>
        <v>1322876</v>
      </c>
      <c r="G54" s="37">
        <f>SUM(G7:G53)</f>
        <v>255583751.77842793</v>
      </c>
      <c r="H54" s="36">
        <f>SUM(H7:H53)</f>
        <v>828255</v>
      </c>
      <c r="I54" s="37">
        <f>SUM(I7:I53)</f>
        <v>169517241.32545999</v>
      </c>
      <c r="J54" s="36">
        <f t="shared" ref="J54:N54" si="1">SUM(J7:J53)</f>
        <v>17539</v>
      </c>
      <c r="K54" s="37">
        <f>SUM(K7:K53)</f>
        <v>2481919.0045979992</v>
      </c>
      <c r="L54" s="36">
        <f t="shared" si="1"/>
        <v>363626</v>
      </c>
      <c r="M54" s="37">
        <f>SUM(M7:M53)</f>
        <v>64868337.669851989</v>
      </c>
      <c r="N54" s="36">
        <f t="shared" si="1"/>
        <v>113456</v>
      </c>
      <c r="O54" s="37">
        <f>SUM(O7:O53)</f>
        <v>18716253.788518008</v>
      </c>
      <c r="P54" s="38"/>
    </row>
    <row r="56" spans="1:16" x14ac:dyDescent="0.25">
      <c r="E56" s="16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6" x14ac:dyDescent="0.25">
      <c r="G57" s="13"/>
    </row>
    <row r="58" spans="1:16" x14ac:dyDescent="0.25">
      <c r="F58" s="14"/>
      <c r="G58" s="14"/>
      <c r="H58" s="14"/>
      <c r="I58" s="14"/>
      <c r="J58" s="14"/>
      <c r="K58" s="14"/>
      <c r="L58" s="14"/>
      <c r="M58" s="14"/>
      <c r="N58" s="14"/>
      <c r="O58" s="14"/>
    </row>
  </sheetData>
  <mergeCells count="13">
    <mergeCell ref="J5:K5"/>
    <mergeCell ref="L5:M5"/>
    <mergeCell ref="N5:O5"/>
    <mergeCell ref="M1:O2"/>
    <mergeCell ref="B3:N3"/>
    <mergeCell ref="B4:M4"/>
    <mergeCell ref="F5:G5"/>
    <mergeCell ref="H5:I5"/>
    <mergeCell ref="A5:A6"/>
    <mergeCell ref="B5:B6"/>
    <mergeCell ref="C5:C6"/>
    <mergeCell ref="D5:D6"/>
    <mergeCell ref="E5:E6"/>
  </mergeCells>
  <pageMargins left="0.19685039370078741" right="0" top="0.15748031496062992" bottom="0.15748031496062992" header="0.11811023622047245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Дедух Ирина Владимировна</cp:lastModifiedBy>
  <cp:lastPrinted>2016-10-04T04:14:38Z</cp:lastPrinted>
  <dcterms:created xsi:type="dcterms:W3CDTF">2016-06-03T00:57:30Z</dcterms:created>
  <dcterms:modified xsi:type="dcterms:W3CDTF">2017-02-22T06:16:32Z</dcterms:modified>
</cp:coreProperties>
</file>