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28" yWindow="48" windowWidth="11412" windowHeight="10656"/>
  </bookViews>
  <sheets>
    <sheet name="2017" sheetId="15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'2017'!$B:$B,'2017'!$4:$6</definedName>
    <definedName name="_xlnm.Print_Area" localSheetId="0">'2017'!$B$1:$I$56</definedName>
  </definedNames>
  <calcPr calcId="145621"/>
</workbook>
</file>

<file path=xl/calcChain.xml><?xml version="1.0" encoding="utf-8"?>
<calcChain xmlns="http://schemas.openxmlformats.org/spreadsheetml/2006/main">
  <c r="A10" i="15" l="1"/>
  <c r="A11" i="15"/>
  <c r="A12" i="15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9" i="15"/>
  <c r="I10" i="15" l="1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9" i="15"/>
  <c r="I8" i="15"/>
  <c r="H55" i="15"/>
  <c r="I55" i="15" l="1"/>
</calcChain>
</file>

<file path=xl/sharedStrings.xml><?xml version="1.0" encoding="utf-8"?>
<sst xmlns="http://schemas.openxmlformats.org/spreadsheetml/2006/main" count="61" uniqueCount="61">
  <si>
    <t>Наименование МО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</si>
  <si>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</si>
  <si>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</si>
  <si>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</si>
  <si>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</si>
  <si>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</si>
  <si>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</si>
  <si>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</si>
  <si>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</si>
  <si>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</si>
  <si>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</si>
  <si>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</si>
  <si>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</si>
  <si>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</si>
  <si>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</si>
  <si>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</si>
  <si>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</si>
  <si>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</si>
  <si>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</si>
  <si>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</si>
  <si>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</si>
  <si>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</si>
  <si>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</si>
  <si>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</si>
  <si>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</si>
  <si>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</si>
  <si>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</si>
  <si>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</si>
  <si>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</si>
  <si>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</si>
  <si>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</si>
  <si>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</si>
  <si>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</si>
  <si>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</si>
  <si>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</si>
  <si>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</si>
  <si>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</si>
  <si>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</si>
  <si>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</si>
  <si>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</si>
  <si>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</si>
  <si>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</si>
  <si>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Значение
 коэффициентов</t>
  </si>
  <si>
    <t>Объем финансового обеспечения АПП, руб.</t>
  </si>
  <si>
    <t>ГБОУ ВПО "ДВГМУ" МЗ РФ</t>
  </si>
  <si>
    <t>КГБУЗ "Детская городская клиническая больница №9"</t>
  </si>
  <si>
    <t>Объем  финансового обеспечения амбулаторно-поликлинической помощи по подушевому нормативу для медицинских организаций, имеющих прикрепившихся лиц</t>
  </si>
  <si>
    <t xml:space="preserve">КГБУЗ "Солнечная районная больница" </t>
  </si>
  <si>
    <t>КГБУЗ "Ульчская районная больница"</t>
  </si>
  <si>
    <t>КГБУЗ "Вяземская районная больница"</t>
  </si>
  <si>
    <t xml:space="preserve">КГБУЗ "Районная больница района им. Лазо" 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</si>
  <si>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</si>
  <si>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</si>
  <si>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</si>
  <si>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достижение показателей "дорожной карты" (КДзп)</t>
  </si>
  <si>
    <t>Подушевой норматив финаси-рования 804,0 руб. с учетом КД (руб./год)</t>
  </si>
  <si>
    <t xml:space="preserve">Приложение № 10
к Соглашению о тарифах на оплату  на 2017 год
</t>
  </si>
  <si>
    <t>КГБУЗ "Комсомольская межрайонная больница"</t>
  </si>
  <si>
    <t>Численность прикрепив-шихся лиц,  застрахован-ных в системе ОМС на 01.12.16 (чел.)</t>
  </si>
  <si>
    <t>№ п.п.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</si>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</sst>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43" fontId="2" fillId="2" borderId="1" xfId="2" applyNumberFormat="1" applyFont="1" applyFill="1" applyBorder="1" applyAlignment="1">
      <alignment horizontal="center" wrapText="1"/>
    </xf>
    <xf numFmtId="43" fontId="7" fillId="2" borderId="1" xfId="2" applyNumberFormat="1" applyFont="1" applyFill="1" applyBorder="1" applyAlignment="1">
      <alignment wrapText="1"/>
    </xf>
    <xf numFmtId="43" fontId="2" fillId="2" borderId="0" xfId="41" applyFont="1" applyFill="1" applyBorder="1" applyAlignment="1">
      <alignment wrapText="1"/>
    </xf>
    <xf numFmtId="43" fontId="2" fillId="2" borderId="0" xfId="1" applyNumberFormat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5" fillId="2" borderId="0" xfId="1" applyFont="1" applyFill="1" applyBorder="1" applyAlignment="1">
      <alignment wrapText="1"/>
    </xf>
    <xf numFmtId="0" fontId="2" fillId="2" borderId="0" xfId="1" applyFont="1" applyFill="1" applyBorder="1" applyAlignment="1">
      <alignment horizontal="center" wrapText="1"/>
    </xf>
    <xf numFmtId="0" fontId="5" fillId="2" borderId="0" xfId="1" applyFont="1" applyFill="1" applyBorder="1" applyAlignment="1">
      <alignment horizont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wrapText="1"/>
    </xf>
    <xf numFmtId="43" fontId="2" fillId="2" borderId="1" xfId="2" applyNumberFormat="1" applyFont="1" applyFill="1" applyBorder="1" applyAlignment="1">
      <alignment wrapText="1"/>
    </xf>
    <xf numFmtId="43" fontId="2" fillId="2" borderId="6" xfId="2" applyNumberFormat="1" applyFont="1" applyFill="1" applyBorder="1" applyAlignment="1">
      <alignment wrapText="1"/>
    </xf>
    <xf numFmtId="165" fontId="2" fillId="2" borderId="6" xfId="2" applyNumberFormat="1" applyFont="1" applyFill="1" applyBorder="1" applyAlignment="1">
      <alignment wrapText="1"/>
    </xf>
    <xf numFmtId="164" fontId="2" fillId="2" borderId="6" xfId="2" applyNumberFormat="1" applyFont="1" applyFill="1" applyBorder="1" applyAlignment="1">
      <alignment wrapText="1"/>
    </xf>
    <xf numFmtId="43" fontId="5" fillId="2" borderId="6" xfId="2" applyNumberFormat="1" applyFont="1" applyFill="1" applyBorder="1" applyAlignment="1">
      <alignment wrapText="1"/>
    </xf>
    <xf numFmtId="43" fontId="5" fillId="2" borderId="1" xfId="2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1" applyFont="1" applyFill="1" applyBorder="1" applyAlignment="1">
      <alignment wrapText="1"/>
    </xf>
    <xf numFmtId="43" fontId="7" fillId="2" borderId="1" xfId="2" applyFont="1" applyFill="1" applyBorder="1" applyAlignment="1">
      <alignment wrapText="1"/>
    </xf>
    <xf numFmtId="164" fontId="2" fillId="2" borderId="1" xfId="2" applyNumberFormat="1" applyFont="1" applyFill="1" applyBorder="1" applyAlignment="1">
      <alignment horizontal="center" wrapText="1"/>
    </xf>
    <xf numFmtId="164" fontId="7" fillId="2" borderId="1" xfId="2" applyNumberFormat="1" applyFont="1" applyFill="1" applyBorder="1" applyAlignment="1">
      <alignment wrapText="1"/>
    </xf>
    <xf numFmtId="0" fontId="7" fillId="2" borderId="0" xfId="1" applyFont="1" applyFill="1" applyBorder="1" applyAlignment="1">
      <alignment wrapText="1"/>
    </xf>
    <xf numFmtId="43" fontId="2" fillId="2" borderId="2" xfId="2" applyFont="1" applyFill="1" applyBorder="1" applyAlignment="1">
      <alignment wrapText="1"/>
    </xf>
    <xf numFmtId="164" fontId="2" fillId="2" borderId="0" xfId="1" applyNumberFormat="1" applyFont="1" applyFill="1" applyBorder="1" applyAlignment="1">
      <alignment wrapText="1"/>
    </xf>
    <xf numFmtId="0" fontId="7" fillId="2" borderId="0" xfId="1" applyFont="1" applyFill="1" applyBorder="1" applyAlignment="1">
      <alignment horizontal="center" wrapText="1"/>
    </xf>
    <xf numFmtId="0" fontId="10" fillId="2" borderId="0" xfId="40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Обычный 3 3 2" xfId="40"/>
    <cellStyle name="Обычный 4" xfId="6"/>
    <cellStyle name="Обычный Лена" xfId="7"/>
    <cellStyle name="Процентный 2" xfId="8"/>
    <cellStyle name="Финансовый" xfId="4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2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57"/>
  <sheetViews>
    <sheetView tabSelected="1" zoomScale="85" zoomScaleNormal="85" zoomScaleSheetLayoutView="85" workbookViewId="0">
      <pane xSplit="2" ySplit="7" topLeftCell="C52" activePane="bottomRight" state="frozen"/>
      <selection pane="topRight" activeCell="B1" sqref="B1"/>
      <selection pane="bottomLeft" activeCell="A8" sqref="A8"/>
      <selection pane="bottomRight" activeCell="I55" sqref="I55"/>
    </sheetView>
  </sheetViews>
  <sheetFormatPr defaultColWidth="9.109375" defaultRowHeight="18" x14ac:dyDescent="0.35"/>
  <cols>
    <col min="1" max="1" width="7.21875" style="9" customWidth="1"/>
    <col min="2" max="2" width="56.33203125" style="9" customWidth="1"/>
    <col min="3" max="3" width="14.88671875" style="8" customWidth="1"/>
    <col min="4" max="4" width="11.33203125" style="8" customWidth="1"/>
    <col min="5" max="5" width="10.88671875" style="8" customWidth="1"/>
    <col min="6" max="6" width="18.33203125" style="8" customWidth="1"/>
    <col min="7" max="7" width="15.5546875" style="8" customWidth="1"/>
    <col min="8" max="8" width="16.6640625" style="8" customWidth="1"/>
    <col min="9" max="9" width="26.33203125" style="8" customWidth="1"/>
    <col min="10" max="10" width="22.88671875" style="8" customWidth="1"/>
    <col min="11" max="16384" width="9.109375" style="8"/>
  </cols>
  <sheetData>
    <row r="1" spans="1:10" ht="52.2" customHeight="1" x14ac:dyDescent="0.35">
      <c r="H1" s="29" t="s">
        <v>56</v>
      </c>
      <c r="I1" s="29"/>
    </row>
    <row r="2" spans="1:10" ht="33.6" customHeight="1" x14ac:dyDescent="0.35">
      <c r="A2" s="28"/>
      <c r="B2" s="30" t="s">
        <v>46</v>
      </c>
      <c r="C2" s="30"/>
      <c r="D2" s="30"/>
      <c r="E2" s="30"/>
      <c r="F2" s="30"/>
      <c r="G2" s="30"/>
      <c r="H2" s="30"/>
      <c r="I2" s="1"/>
    </row>
    <row r="4" spans="1:10" s="10" customFormat="1" ht="39.75" customHeight="1" x14ac:dyDescent="0.35">
      <c r="A4" s="38" t="s">
        <v>59</v>
      </c>
      <c r="B4" s="31" t="s">
        <v>0</v>
      </c>
      <c r="C4" s="31" t="s">
        <v>55</v>
      </c>
      <c r="D4" s="32" t="s">
        <v>42</v>
      </c>
      <c r="E4" s="33"/>
      <c r="F4" s="33"/>
      <c r="G4" s="34"/>
      <c r="H4" s="31" t="s">
        <v>58</v>
      </c>
      <c r="I4" s="35" t="s">
        <v>43</v>
      </c>
    </row>
    <row r="5" spans="1:10" s="10" customFormat="1" ht="23.25" customHeight="1" x14ac:dyDescent="0.35">
      <c r="A5" s="39"/>
      <c r="B5" s="31"/>
      <c r="C5" s="31"/>
      <c r="D5" s="31" t="s">
        <v>51</v>
      </c>
      <c r="E5" s="31" t="s">
        <v>52</v>
      </c>
      <c r="F5" s="31" t="s">
        <v>53</v>
      </c>
      <c r="G5" s="31" t="s">
        <v>54</v>
      </c>
      <c r="H5" s="31"/>
      <c r="I5" s="36"/>
    </row>
    <row r="6" spans="1:10" s="11" customFormat="1" ht="120" customHeight="1" x14ac:dyDescent="0.35">
      <c r="A6" s="40"/>
      <c r="B6" s="31"/>
      <c r="C6" s="31"/>
      <c r="D6" s="31"/>
      <c r="E6" s="31"/>
      <c r="F6" s="31"/>
      <c r="G6" s="31"/>
      <c r="H6" s="31"/>
      <c r="I6" s="37"/>
    </row>
    <row r="7" spans="1:10" s="9" customFormat="1" ht="21" customHeight="1" x14ac:dyDescent="0.35">
      <c r="A7" s="2" t="s">
        <v>60</v>
      </c>
      <c r="B7" s="2">
        <v>1</v>
      </c>
      <c r="C7" s="12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</row>
    <row r="8" spans="1:10" ht="37.5" customHeight="1" x14ac:dyDescent="0.35">
      <c r="A8" s="13">
        <v>1</v>
      </c>
      <c r="B8" s="13" t="s">
        <v>1</v>
      </c>
      <c r="C8" s="14">
        <v>1125.5999999999999</v>
      </c>
      <c r="D8" s="15">
        <v>1.01</v>
      </c>
      <c r="E8" s="14">
        <v>1</v>
      </c>
      <c r="F8" s="14">
        <v>0.86</v>
      </c>
      <c r="G8" s="16">
        <v>1.2230000000000001</v>
      </c>
      <c r="H8" s="17">
        <v>67209</v>
      </c>
      <c r="I8" s="4">
        <f>C8*D8*E8*F8*G8*H8</f>
        <v>80363307.028929129</v>
      </c>
      <c r="J8" s="7"/>
    </row>
    <row r="9" spans="1:10" ht="27" customHeight="1" x14ac:dyDescent="0.35">
      <c r="A9" s="13">
        <f>A8+1</f>
        <v>2</v>
      </c>
      <c r="B9" s="13" t="s">
        <v>2</v>
      </c>
      <c r="C9" s="14">
        <v>1125.5999999999999</v>
      </c>
      <c r="D9" s="15">
        <v>1.01</v>
      </c>
      <c r="E9" s="14">
        <v>1</v>
      </c>
      <c r="F9" s="14">
        <v>0.84</v>
      </c>
      <c r="G9" s="16">
        <v>1</v>
      </c>
      <c r="H9" s="17">
        <v>38803</v>
      </c>
      <c r="I9" s="4">
        <f>C9*D9*E9*F9*G9*H9</f>
        <v>37055275.62912</v>
      </c>
      <c r="J9" s="7"/>
    </row>
    <row r="10" spans="1:10" ht="24" customHeight="1" x14ac:dyDescent="0.35">
      <c r="A10" s="13">
        <f t="shared" ref="A10:A54" si="0">A9+1</f>
        <v>3</v>
      </c>
      <c r="B10" s="13" t="s">
        <v>3</v>
      </c>
      <c r="C10" s="14">
        <v>1125.5999999999999</v>
      </c>
      <c r="D10" s="15">
        <v>1</v>
      </c>
      <c r="E10" s="14">
        <v>1</v>
      </c>
      <c r="F10" s="14">
        <v>0.85</v>
      </c>
      <c r="G10" s="16">
        <v>1.2170000000000001</v>
      </c>
      <c r="H10" s="17">
        <v>54302</v>
      </c>
      <c r="I10" s="4">
        <f t="shared" ref="I10:I54" si="1">C10*D10*E10*F10*G10*H10</f>
        <v>63227995.509839997</v>
      </c>
      <c r="J10" s="7"/>
    </row>
    <row r="11" spans="1:10" ht="24.75" customHeight="1" x14ac:dyDescent="0.35">
      <c r="A11" s="13">
        <f t="shared" si="0"/>
        <v>4</v>
      </c>
      <c r="B11" s="13" t="s">
        <v>4</v>
      </c>
      <c r="C11" s="14">
        <v>1125.5999999999999</v>
      </c>
      <c r="D11" s="15">
        <v>1</v>
      </c>
      <c r="E11" s="14">
        <v>1</v>
      </c>
      <c r="F11" s="14">
        <v>0.98</v>
      </c>
      <c r="G11" s="16">
        <v>2.3220000000000001</v>
      </c>
      <c r="H11" s="17">
        <v>31509</v>
      </c>
      <c r="I11" s="4">
        <f t="shared" si="1"/>
        <v>80706217.917024001</v>
      </c>
      <c r="J11" s="7"/>
    </row>
    <row r="12" spans="1:10" ht="24.75" customHeight="1" x14ac:dyDescent="0.35">
      <c r="A12" s="13">
        <f t="shared" si="0"/>
        <v>5</v>
      </c>
      <c r="B12" s="13" t="s">
        <v>5</v>
      </c>
      <c r="C12" s="14">
        <v>1125.5999999999999</v>
      </c>
      <c r="D12" s="15">
        <v>1.01</v>
      </c>
      <c r="E12" s="14">
        <v>1</v>
      </c>
      <c r="F12" s="14">
        <v>0.97</v>
      </c>
      <c r="G12" s="16">
        <v>2.165</v>
      </c>
      <c r="H12" s="17">
        <v>22668</v>
      </c>
      <c r="I12" s="4">
        <f t="shared" si="1"/>
        <v>54118817.309390396</v>
      </c>
      <c r="J12" s="7"/>
    </row>
    <row r="13" spans="1:10" ht="24" customHeight="1" x14ac:dyDescent="0.35">
      <c r="A13" s="13">
        <f t="shared" si="0"/>
        <v>6</v>
      </c>
      <c r="B13" s="13" t="s">
        <v>6</v>
      </c>
      <c r="C13" s="14">
        <v>1125.5999999999999</v>
      </c>
      <c r="D13" s="15">
        <v>1.01</v>
      </c>
      <c r="E13" s="14">
        <v>1</v>
      </c>
      <c r="F13" s="14">
        <v>0.83</v>
      </c>
      <c r="G13" s="16">
        <v>1.7849999999999999</v>
      </c>
      <c r="H13" s="17">
        <v>97771</v>
      </c>
      <c r="I13" s="4">
        <f t="shared" si="1"/>
        <v>164676575.90384278</v>
      </c>
      <c r="J13" s="7"/>
    </row>
    <row r="14" spans="1:10" ht="28.95" customHeight="1" x14ac:dyDescent="0.35">
      <c r="A14" s="13">
        <f t="shared" si="0"/>
        <v>7</v>
      </c>
      <c r="B14" s="13" t="s">
        <v>7</v>
      </c>
      <c r="C14" s="14">
        <v>1125.5999999999999</v>
      </c>
      <c r="D14" s="15">
        <v>1</v>
      </c>
      <c r="E14" s="14">
        <v>1</v>
      </c>
      <c r="F14" s="14">
        <v>0.94</v>
      </c>
      <c r="G14" s="16">
        <v>1.675</v>
      </c>
      <c r="H14" s="17">
        <v>26202</v>
      </c>
      <c r="I14" s="4">
        <f t="shared" si="1"/>
        <v>46436683.154399991</v>
      </c>
      <c r="J14" s="7"/>
    </row>
    <row r="15" spans="1:10" ht="28.2" customHeight="1" x14ac:dyDescent="0.35">
      <c r="A15" s="13">
        <f t="shared" si="0"/>
        <v>8</v>
      </c>
      <c r="B15" s="13" t="s">
        <v>8</v>
      </c>
      <c r="C15" s="14">
        <v>1125.5999999999999</v>
      </c>
      <c r="D15" s="15">
        <v>1.01</v>
      </c>
      <c r="E15" s="14">
        <v>1</v>
      </c>
      <c r="F15" s="14">
        <v>0.84</v>
      </c>
      <c r="G15" s="16">
        <v>1.294</v>
      </c>
      <c r="H15" s="17">
        <v>47166</v>
      </c>
      <c r="I15" s="4">
        <f t="shared" si="1"/>
        <v>58283827.916348159</v>
      </c>
      <c r="J15" s="7"/>
    </row>
    <row r="16" spans="1:10" ht="27.6" customHeight="1" x14ac:dyDescent="0.35">
      <c r="A16" s="13">
        <f t="shared" si="0"/>
        <v>9</v>
      </c>
      <c r="B16" s="13" t="s">
        <v>9</v>
      </c>
      <c r="C16" s="14">
        <v>1125.5999999999999</v>
      </c>
      <c r="D16" s="15">
        <v>1.01</v>
      </c>
      <c r="E16" s="14">
        <v>1</v>
      </c>
      <c r="F16" s="14">
        <v>1.69</v>
      </c>
      <c r="G16" s="16">
        <v>2.0990000000000002</v>
      </c>
      <c r="H16" s="17">
        <v>17077</v>
      </c>
      <c r="I16" s="4">
        <f t="shared" si="1"/>
        <v>68867795.285736725</v>
      </c>
      <c r="J16" s="7"/>
    </row>
    <row r="17" spans="1:10" ht="36" x14ac:dyDescent="0.35">
      <c r="A17" s="13">
        <f t="shared" si="0"/>
        <v>10</v>
      </c>
      <c r="B17" s="13" t="s">
        <v>10</v>
      </c>
      <c r="C17" s="14">
        <v>1125.5999999999999</v>
      </c>
      <c r="D17" s="15">
        <v>1.03</v>
      </c>
      <c r="E17" s="14">
        <v>1</v>
      </c>
      <c r="F17" s="14">
        <v>1.7</v>
      </c>
      <c r="G17" s="16">
        <v>1.31</v>
      </c>
      <c r="H17" s="17">
        <v>17859</v>
      </c>
      <c r="I17" s="4">
        <f t="shared" si="1"/>
        <v>46110375.980423994</v>
      </c>
      <c r="J17" s="7"/>
    </row>
    <row r="18" spans="1:10" ht="25.95" customHeight="1" x14ac:dyDescent="0.35">
      <c r="A18" s="13">
        <f t="shared" si="0"/>
        <v>11</v>
      </c>
      <c r="B18" s="13" t="s">
        <v>11</v>
      </c>
      <c r="C18" s="14">
        <v>1125.5999999999999</v>
      </c>
      <c r="D18" s="15">
        <v>1.01</v>
      </c>
      <c r="E18" s="14">
        <v>1</v>
      </c>
      <c r="F18" s="14">
        <v>1.71</v>
      </c>
      <c r="G18" s="16">
        <v>1.45</v>
      </c>
      <c r="H18" s="17">
        <v>16702</v>
      </c>
      <c r="I18" s="4">
        <f t="shared" si="1"/>
        <v>47080173.017304003</v>
      </c>
      <c r="J18" s="7"/>
    </row>
    <row r="19" spans="1:10" ht="22.95" customHeight="1" x14ac:dyDescent="0.35">
      <c r="A19" s="13">
        <f t="shared" si="0"/>
        <v>12</v>
      </c>
      <c r="B19" s="13" t="s">
        <v>12</v>
      </c>
      <c r="C19" s="14">
        <v>1125.5999999999999</v>
      </c>
      <c r="D19" s="15">
        <v>1.03</v>
      </c>
      <c r="E19" s="14">
        <v>1</v>
      </c>
      <c r="F19" s="14">
        <v>1.72</v>
      </c>
      <c r="G19" s="16">
        <v>1.498</v>
      </c>
      <c r="H19" s="17">
        <v>15379</v>
      </c>
      <c r="I19" s="4">
        <f t="shared" si="1"/>
        <v>45939859.891336314</v>
      </c>
      <c r="J19" s="7"/>
    </row>
    <row r="20" spans="1:10" ht="34.5" customHeight="1" x14ac:dyDescent="0.35">
      <c r="A20" s="13">
        <f t="shared" si="0"/>
        <v>13</v>
      </c>
      <c r="B20" s="13" t="s">
        <v>13</v>
      </c>
      <c r="C20" s="14">
        <v>1125.5999999999999</v>
      </c>
      <c r="D20" s="15">
        <v>1.01</v>
      </c>
      <c r="E20" s="14">
        <v>1</v>
      </c>
      <c r="F20" s="14">
        <v>0.82</v>
      </c>
      <c r="G20" s="16">
        <v>1.2070000000000001</v>
      </c>
      <c r="H20" s="17">
        <v>61968</v>
      </c>
      <c r="I20" s="4">
        <f t="shared" si="1"/>
        <v>69725889.021841913</v>
      </c>
      <c r="J20" s="7"/>
    </row>
    <row r="21" spans="1:10" ht="39" customHeight="1" x14ac:dyDescent="0.35">
      <c r="A21" s="13">
        <f t="shared" si="0"/>
        <v>14</v>
      </c>
      <c r="B21" s="13" t="s">
        <v>14</v>
      </c>
      <c r="C21" s="14">
        <v>1125.5999999999999</v>
      </c>
      <c r="D21" s="15">
        <v>1.03</v>
      </c>
      <c r="E21" s="14">
        <v>1</v>
      </c>
      <c r="F21" s="14">
        <v>1.7</v>
      </c>
      <c r="G21" s="16">
        <v>2.109</v>
      </c>
      <c r="H21" s="17">
        <v>9827</v>
      </c>
      <c r="I21" s="4">
        <f t="shared" si="1"/>
        <v>40847714.902360797</v>
      </c>
      <c r="J21" s="7"/>
    </row>
    <row r="22" spans="1:10" ht="37.5" customHeight="1" x14ac:dyDescent="0.35">
      <c r="A22" s="13">
        <f t="shared" si="0"/>
        <v>15</v>
      </c>
      <c r="B22" s="13" t="s">
        <v>45</v>
      </c>
      <c r="C22" s="14">
        <v>1125.5999999999999</v>
      </c>
      <c r="D22" s="18">
        <v>1.01</v>
      </c>
      <c r="E22" s="14">
        <v>1</v>
      </c>
      <c r="F22" s="14">
        <v>1.7</v>
      </c>
      <c r="G22" s="16">
        <v>1.641</v>
      </c>
      <c r="H22" s="17">
        <v>25593</v>
      </c>
      <c r="I22" s="4">
        <f t="shared" si="1"/>
        <v>81167871.479637593</v>
      </c>
      <c r="J22" s="7"/>
    </row>
    <row r="23" spans="1:10" ht="21.6" customHeight="1" x14ac:dyDescent="0.35">
      <c r="A23" s="13">
        <f t="shared" si="0"/>
        <v>16</v>
      </c>
      <c r="B23" s="13" t="s">
        <v>15</v>
      </c>
      <c r="C23" s="14">
        <v>1125.5999999999999</v>
      </c>
      <c r="D23" s="15">
        <v>1</v>
      </c>
      <c r="E23" s="14">
        <v>1</v>
      </c>
      <c r="F23" s="14">
        <v>0.89</v>
      </c>
      <c r="G23" s="16">
        <v>1</v>
      </c>
      <c r="H23" s="17">
        <v>5398</v>
      </c>
      <c r="I23" s="4">
        <f t="shared" si="1"/>
        <v>5407630.0319999997</v>
      </c>
      <c r="J23" s="7"/>
    </row>
    <row r="24" spans="1:10" ht="26.4" customHeight="1" x14ac:dyDescent="0.35">
      <c r="A24" s="13">
        <f t="shared" si="0"/>
        <v>17</v>
      </c>
      <c r="B24" s="13" t="s">
        <v>16</v>
      </c>
      <c r="C24" s="14">
        <v>1125.5999999999999</v>
      </c>
      <c r="D24" s="15">
        <v>1</v>
      </c>
      <c r="E24" s="14">
        <v>1</v>
      </c>
      <c r="F24" s="14">
        <v>0.78</v>
      </c>
      <c r="G24" s="16">
        <v>1</v>
      </c>
      <c r="H24" s="17">
        <v>6842</v>
      </c>
      <c r="I24" s="4">
        <f t="shared" si="1"/>
        <v>6007057.0559999999</v>
      </c>
      <c r="J24" s="7"/>
    </row>
    <row r="25" spans="1:10" ht="29.4" customHeight="1" x14ac:dyDescent="0.35">
      <c r="A25" s="13">
        <f t="shared" si="0"/>
        <v>18</v>
      </c>
      <c r="B25" s="13" t="s">
        <v>17</v>
      </c>
      <c r="C25" s="14">
        <v>1125.5999999999999</v>
      </c>
      <c r="D25" s="15">
        <v>1</v>
      </c>
      <c r="E25" s="14">
        <v>1</v>
      </c>
      <c r="F25" s="14">
        <v>0.74</v>
      </c>
      <c r="G25" s="16">
        <v>1.1990000000000001</v>
      </c>
      <c r="H25" s="17">
        <v>2429</v>
      </c>
      <c r="I25" s="4">
        <f t="shared" si="1"/>
        <v>2425841.950224</v>
      </c>
      <c r="J25" s="7"/>
    </row>
    <row r="26" spans="1:10" ht="28.5" customHeight="1" x14ac:dyDescent="0.35">
      <c r="A26" s="13">
        <f t="shared" si="0"/>
        <v>19</v>
      </c>
      <c r="B26" s="13" t="s">
        <v>44</v>
      </c>
      <c r="C26" s="14">
        <v>1125.5999999999999</v>
      </c>
      <c r="D26" s="15">
        <v>1</v>
      </c>
      <c r="E26" s="14">
        <v>1</v>
      </c>
      <c r="F26" s="14">
        <v>0.78</v>
      </c>
      <c r="G26" s="16">
        <v>1</v>
      </c>
      <c r="H26" s="17">
        <v>4675</v>
      </c>
      <c r="I26" s="4">
        <f t="shared" si="1"/>
        <v>4104500.4</v>
      </c>
      <c r="J26" s="7"/>
    </row>
    <row r="27" spans="1:10" ht="42" customHeight="1" x14ac:dyDescent="0.35">
      <c r="A27" s="13">
        <f t="shared" si="0"/>
        <v>20</v>
      </c>
      <c r="B27" s="13" t="s">
        <v>18</v>
      </c>
      <c r="C27" s="14">
        <v>1125.5999999999999</v>
      </c>
      <c r="D27" s="15">
        <v>1.01</v>
      </c>
      <c r="E27" s="14">
        <v>1</v>
      </c>
      <c r="F27" s="14">
        <v>0.9</v>
      </c>
      <c r="G27" s="16">
        <v>1</v>
      </c>
      <c r="H27" s="17">
        <v>29924</v>
      </c>
      <c r="I27" s="4">
        <f t="shared" si="1"/>
        <v>30617351.049599998</v>
      </c>
      <c r="J27" s="7"/>
    </row>
    <row r="28" spans="1:10" ht="24.6" customHeight="1" x14ac:dyDescent="0.35">
      <c r="A28" s="13">
        <f t="shared" si="0"/>
        <v>21</v>
      </c>
      <c r="B28" s="13" t="s">
        <v>19</v>
      </c>
      <c r="C28" s="14">
        <v>1125.5999999999999</v>
      </c>
      <c r="D28" s="15">
        <v>1</v>
      </c>
      <c r="E28" s="14">
        <v>1.1000000000000001</v>
      </c>
      <c r="F28" s="14">
        <v>0.82</v>
      </c>
      <c r="G28" s="16">
        <v>1</v>
      </c>
      <c r="H28" s="17">
        <v>1917</v>
      </c>
      <c r="I28" s="4">
        <f t="shared" si="1"/>
        <v>1946313.2304</v>
      </c>
      <c r="J28" s="7"/>
    </row>
    <row r="29" spans="1:10" ht="36" x14ac:dyDescent="0.35">
      <c r="A29" s="13">
        <f t="shared" si="0"/>
        <v>22</v>
      </c>
      <c r="B29" s="13" t="s">
        <v>20</v>
      </c>
      <c r="C29" s="14">
        <v>1125.5999999999999</v>
      </c>
      <c r="D29" s="15">
        <v>1.1499999999999999</v>
      </c>
      <c r="E29" s="14">
        <v>1.1000000000000001</v>
      </c>
      <c r="F29" s="14">
        <v>1.05</v>
      </c>
      <c r="G29" s="16">
        <v>1.3620000000000001</v>
      </c>
      <c r="H29" s="17">
        <v>13704</v>
      </c>
      <c r="I29" s="4">
        <f t="shared" si="1"/>
        <v>27905407.351113606</v>
      </c>
      <c r="J29" s="7"/>
    </row>
    <row r="30" spans="1:10" ht="33.75" customHeight="1" x14ac:dyDescent="0.35">
      <c r="A30" s="13">
        <f t="shared" si="0"/>
        <v>23</v>
      </c>
      <c r="B30" s="13" t="s">
        <v>21</v>
      </c>
      <c r="C30" s="14">
        <v>1125.5999999999999</v>
      </c>
      <c r="D30" s="15">
        <v>1.05</v>
      </c>
      <c r="E30" s="14">
        <v>1.1000000000000001</v>
      </c>
      <c r="F30" s="14">
        <v>1.01</v>
      </c>
      <c r="G30" s="16">
        <v>1.3720000000000001</v>
      </c>
      <c r="H30" s="17">
        <v>57920</v>
      </c>
      <c r="I30" s="4">
        <f t="shared" si="1"/>
        <v>104344630.8613632</v>
      </c>
      <c r="J30" s="7"/>
    </row>
    <row r="31" spans="1:10" ht="28.95" customHeight="1" x14ac:dyDescent="0.35">
      <c r="A31" s="13">
        <f t="shared" si="0"/>
        <v>24</v>
      </c>
      <c r="B31" s="13" t="s">
        <v>22</v>
      </c>
      <c r="C31" s="14">
        <v>1125.5999999999999</v>
      </c>
      <c r="D31" s="15">
        <v>1.05</v>
      </c>
      <c r="E31" s="14">
        <v>1.1000000000000001</v>
      </c>
      <c r="F31" s="14">
        <v>1.05</v>
      </c>
      <c r="G31" s="16">
        <v>2.0350000000000001</v>
      </c>
      <c r="H31" s="17">
        <v>19209</v>
      </c>
      <c r="I31" s="4">
        <f t="shared" si="1"/>
        <v>53361071.02349101</v>
      </c>
      <c r="J31" s="7"/>
    </row>
    <row r="32" spans="1:10" ht="29.25" customHeight="1" x14ac:dyDescent="0.35">
      <c r="A32" s="13">
        <f t="shared" si="0"/>
        <v>25</v>
      </c>
      <c r="B32" s="13" t="s">
        <v>49</v>
      </c>
      <c r="C32" s="14">
        <v>1125.5999999999999</v>
      </c>
      <c r="D32" s="15">
        <v>1.1499999999999999</v>
      </c>
      <c r="E32" s="14">
        <v>1.1000000000000001</v>
      </c>
      <c r="F32" s="14">
        <v>1</v>
      </c>
      <c r="G32" s="16">
        <v>2.2749999999999999</v>
      </c>
      <c r="H32" s="17">
        <v>23750</v>
      </c>
      <c r="I32" s="4">
        <f t="shared" si="1"/>
        <v>76934232.375</v>
      </c>
      <c r="J32" s="7"/>
    </row>
    <row r="33" spans="1:10" ht="27.6" customHeight="1" x14ac:dyDescent="0.35">
      <c r="A33" s="13">
        <f t="shared" si="0"/>
        <v>26</v>
      </c>
      <c r="B33" s="13" t="s">
        <v>50</v>
      </c>
      <c r="C33" s="14">
        <v>1125.5999999999999</v>
      </c>
      <c r="D33" s="15">
        <v>1.1499999999999999</v>
      </c>
      <c r="E33" s="14">
        <v>1.1000000000000001</v>
      </c>
      <c r="F33" s="19">
        <v>0.97</v>
      </c>
      <c r="G33" s="16">
        <v>2.448</v>
      </c>
      <c r="H33" s="17">
        <v>49838</v>
      </c>
      <c r="I33" s="4">
        <f t="shared" si="1"/>
        <v>168507161.67745152</v>
      </c>
      <c r="J33" s="7"/>
    </row>
    <row r="34" spans="1:10" ht="28.5" customHeight="1" x14ac:dyDescent="0.35">
      <c r="A34" s="13">
        <f t="shared" si="0"/>
        <v>27</v>
      </c>
      <c r="B34" s="13" t="s">
        <v>23</v>
      </c>
      <c r="C34" s="14">
        <v>1125.5999999999999</v>
      </c>
      <c r="D34" s="15">
        <v>1.1499999999999999</v>
      </c>
      <c r="E34" s="14">
        <v>1.3</v>
      </c>
      <c r="F34" s="14">
        <v>1.01</v>
      </c>
      <c r="G34" s="16">
        <v>1.8260000000000001</v>
      </c>
      <c r="H34" s="17">
        <v>16680</v>
      </c>
      <c r="I34" s="4">
        <f t="shared" si="1"/>
        <v>51765864.399849601</v>
      </c>
      <c r="J34" s="7"/>
    </row>
    <row r="35" spans="1:10" ht="31.2" customHeight="1" x14ac:dyDescent="0.35">
      <c r="A35" s="13">
        <f t="shared" si="0"/>
        <v>28</v>
      </c>
      <c r="B35" s="13" t="s">
        <v>24</v>
      </c>
      <c r="C35" s="14">
        <v>1350.72</v>
      </c>
      <c r="D35" s="15">
        <v>1.01</v>
      </c>
      <c r="E35" s="14">
        <v>1</v>
      </c>
      <c r="F35" s="14">
        <v>1.08</v>
      </c>
      <c r="G35" s="16">
        <v>1.383</v>
      </c>
      <c r="H35" s="17">
        <v>57982</v>
      </c>
      <c r="I35" s="4">
        <f t="shared" si="1"/>
        <v>118147852.31279388</v>
      </c>
      <c r="J35" s="7"/>
    </row>
    <row r="36" spans="1:10" ht="31.2" customHeight="1" x14ac:dyDescent="0.35">
      <c r="A36" s="13">
        <f t="shared" si="0"/>
        <v>29</v>
      </c>
      <c r="B36" s="13" t="s">
        <v>25</v>
      </c>
      <c r="C36" s="14">
        <v>1350.72</v>
      </c>
      <c r="D36" s="15">
        <v>1.05</v>
      </c>
      <c r="E36" s="14">
        <v>1</v>
      </c>
      <c r="F36" s="14">
        <v>0.9</v>
      </c>
      <c r="G36" s="16">
        <v>1.3540000000000001</v>
      </c>
      <c r="H36" s="17">
        <v>28221</v>
      </c>
      <c r="I36" s="4">
        <f t="shared" si="1"/>
        <v>48773980.699113607</v>
      </c>
      <c r="J36" s="7"/>
    </row>
    <row r="37" spans="1:10" ht="31.2" customHeight="1" x14ac:dyDescent="0.35">
      <c r="A37" s="13">
        <f t="shared" si="0"/>
        <v>30</v>
      </c>
      <c r="B37" s="13" t="s">
        <v>26</v>
      </c>
      <c r="C37" s="14">
        <v>1350.72</v>
      </c>
      <c r="D37" s="15">
        <v>1.01</v>
      </c>
      <c r="E37" s="14">
        <v>1</v>
      </c>
      <c r="F37" s="14">
        <v>0.86</v>
      </c>
      <c r="G37" s="16">
        <v>1.038</v>
      </c>
      <c r="H37" s="17">
        <v>31978</v>
      </c>
      <c r="I37" s="4">
        <f t="shared" si="1"/>
        <v>38943394.777260289</v>
      </c>
      <c r="J37" s="7"/>
    </row>
    <row r="38" spans="1:10" ht="31.2" customHeight="1" x14ac:dyDescent="0.35">
      <c r="A38" s="13">
        <f t="shared" si="0"/>
        <v>31</v>
      </c>
      <c r="B38" s="13" t="s">
        <v>27</v>
      </c>
      <c r="C38" s="14">
        <v>1350.72</v>
      </c>
      <c r="D38" s="15">
        <v>1.01</v>
      </c>
      <c r="E38" s="14">
        <v>1</v>
      </c>
      <c r="F38" s="14">
        <v>0.84</v>
      </c>
      <c r="G38" s="16">
        <v>1.125</v>
      </c>
      <c r="H38" s="17">
        <v>70069</v>
      </c>
      <c r="I38" s="4">
        <f t="shared" si="1"/>
        <v>90332583.714576006</v>
      </c>
      <c r="J38" s="7"/>
    </row>
    <row r="39" spans="1:10" ht="26.4" customHeight="1" x14ac:dyDescent="0.35">
      <c r="A39" s="13">
        <f t="shared" si="0"/>
        <v>32</v>
      </c>
      <c r="B39" s="13" t="s">
        <v>28</v>
      </c>
      <c r="C39" s="14">
        <v>1350.72</v>
      </c>
      <c r="D39" s="15">
        <v>1</v>
      </c>
      <c r="E39" s="14">
        <v>1</v>
      </c>
      <c r="F39" s="14">
        <v>0.8</v>
      </c>
      <c r="G39" s="16">
        <v>1.925</v>
      </c>
      <c r="H39" s="17">
        <v>20190</v>
      </c>
      <c r="I39" s="4">
        <f t="shared" si="1"/>
        <v>41997396.671999998</v>
      </c>
      <c r="J39" s="7"/>
    </row>
    <row r="40" spans="1:10" ht="24" customHeight="1" x14ac:dyDescent="0.35">
      <c r="A40" s="13">
        <f t="shared" si="0"/>
        <v>33</v>
      </c>
      <c r="B40" s="13" t="s">
        <v>29</v>
      </c>
      <c r="C40" s="14">
        <v>1350.72</v>
      </c>
      <c r="D40" s="15">
        <v>1.03</v>
      </c>
      <c r="E40" s="14">
        <v>1</v>
      </c>
      <c r="F40" s="14">
        <v>1.68</v>
      </c>
      <c r="G40" s="16">
        <v>1.861</v>
      </c>
      <c r="H40" s="17">
        <v>31236</v>
      </c>
      <c r="I40" s="4">
        <f t="shared" si="1"/>
        <v>135866886.77747405</v>
      </c>
      <c r="J40" s="7"/>
    </row>
    <row r="41" spans="1:10" ht="36" x14ac:dyDescent="0.35">
      <c r="A41" s="13">
        <f t="shared" si="0"/>
        <v>34</v>
      </c>
      <c r="B41" s="13" t="s">
        <v>30</v>
      </c>
      <c r="C41" s="14">
        <v>1350.72</v>
      </c>
      <c r="D41" s="15">
        <v>1.03</v>
      </c>
      <c r="E41" s="14">
        <v>1</v>
      </c>
      <c r="F41" s="14">
        <v>0.85</v>
      </c>
      <c r="G41" s="16">
        <v>1</v>
      </c>
      <c r="H41" s="17">
        <v>26660</v>
      </c>
      <c r="I41" s="4">
        <f t="shared" si="1"/>
        <v>31526925.897600003</v>
      </c>
      <c r="J41" s="7"/>
    </row>
    <row r="42" spans="1:10" ht="21" customHeight="1" x14ac:dyDescent="0.35">
      <c r="A42" s="13">
        <f t="shared" si="0"/>
        <v>35</v>
      </c>
      <c r="B42" s="13" t="s">
        <v>31</v>
      </c>
      <c r="C42" s="14">
        <v>1350.72</v>
      </c>
      <c r="D42" s="15">
        <v>1</v>
      </c>
      <c r="E42" s="14">
        <v>1</v>
      </c>
      <c r="F42" s="14">
        <v>0.84</v>
      </c>
      <c r="G42" s="16">
        <v>1.548</v>
      </c>
      <c r="H42" s="17">
        <v>6611</v>
      </c>
      <c r="I42" s="4">
        <f t="shared" si="1"/>
        <v>11611350.371174401</v>
      </c>
      <c r="J42" s="7"/>
    </row>
    <row r="43" spans="1:10" ht="24" customHeight="1" x14ac:dyDescent="0.35">
      <c r="A43" s="13">
        <f t="shared" si="0"/>
        <v>36</v>
      </c>
      <c r="B43" s="13" t="s">
        <v>57</v>
      </c>
      <c r="C43" s="14">
        <v>1350.72</v>
      </c>
      <c r="D43" s="15">
        <v>1.3</v>
      </c>
      <c r="E43" s="14">
        <v>1.1000000000000001</v>
      </c>
      <c r="F43" s="14">
        <v>0.98</v>
      </c>
      <c r="G43" s="16">
        <v>2.524</v>
      </c>
      <c r="H43" s="17">
        <v>26293</v>
      </c>
      <c r="I43" s="4">
        <f t="shared" si="1"/>
        <v>125619463.89017628</v>
      </c>
      <c r="J43" s="7"/>
    </row>
    <row r="44" spans="1:10" ht="27" customHeight="1" x14ac:dyDescent="0.35">
      <c r="A44" s="13">
        <f t="shared" si="0"/>
        <v>37</v>
      </c>
      <c r="B44" s="13" t="s">
        <v>32</v>
      </c>
      <c r="C44" s="14">
        <v>1350.72</v>
      </c>
      <c r="D44" s="15">
        <v>1.07</v>
      </c>
      <c r="E44" s="14">
        <v>1.1000000000000001</v>
      </c>
      <c r="F44" s="14">
        <v>1.01</v>
      </c>
      <c r="G44" s="16">
        <v>1.7589999999999999</v>
      </c>
      <c r="H44" s="17">
        <v>61367</v>
      </c>
      <c r="I44" s="4">
        <f t="shared" si="1"/>
        <v>173326073.76155779</v>
      </c>
      <c r="J44" s="7"/>
    </row>
    <row r="45" spans="1:10" ht="27" customHeight="1" x14ac:dyDescent="0.35">
      <c r="A45" s="13">
        <f t="shared" si="0"/>
        <v>38</v>
      </c>
      <c r="B45" s="13" t="s">
        <v>33</v>
      </c>
      <c r="C45" s="14">
        <v>1350.72</v>
      </c>
      <c r="D45" s="15">
        <v>1.05</v>
      </c>
      <c r="E45" s="14">
        <v>1.1000000000000001</v>
      </c>
      <c r="F45" s="14">
        <v>1.06</v>
      </c>
      <c r="G45" s="16">
        <v>2.379</v>
      </c>
      <c r="H45" s="17">
        <v>21064</v>
      </c>
      <c r="I45" s="4">
        <f t="shared" si="1"/>
        <v>82868307.344798997</v>
      </c>
      <c r="J45" s="7"/>
    </row>
    <row r="46" spans="1:10" ht="24" customHeight="1" x14ac:dyDescent="0.35">
      <c r="A46" s="13">
        <f t="shared" si="0"/>
        <v>39</v>
      </c>
      <c r="B46" s="13" t="s">
        <v>34</v>
      </c>
      <c r="C46" s="14">
        <v>1350.72</v>
      </c>
      <c r="D46" s="15">
        <v>1</v>
      </c>
      <c r="E46" s="14">
        <v>1.1000000000000001</v>
      </c>
      <c r="F46" s="14">
        <v>0.81</v>
      </c>
      <c r="G46" s="16">
        <v>1.8959999999999999</v>
      </c>
      <c r="H46" s="17">
        <v>6016</v>
      </c>
      <c r="I46" s="4">
        <f t="shared" si="1"/>
        <v>13727428.650270723</v>
      </c>
      <c r="J46" s="7"/>
    </row>
    <row r="47" spans="1:10" ht="27.6" customHeight="1" x14ac:dyDescent="0.35">
      <c r="A47" s="13">
        <f t="shared" si="0"/>
        <v>40</v>
      </c>
      <c r="B47" s="13" t="s">
        <v>35</v>
      </c>
      <c r="C47" s="14">
        <v>1350.72</v>
      </c>
      <c r="D47" s="15">
        <v>1.03</v>
      </c>
      <c r="E47" s="14">
        <v>1.1000000000000001</v>
      </c>
      <c r="F47" s="14">
        <v>1.01</v>
      </c>
      <c r="G47" s="16">
        <v>2.278</v>
      </c>
      <c r="H47" s="17">
        <v>36623</v>
      </c>
      <c r="I47" s="4">
        <f t="shared" si="1"/>
        <v>128950862.36198223</v>
      </c>
      <c r="J47" s="7"/>
    </row>
    <row r="48" spans="1:10" ht="28.95" customHeight="1" x14ac:dyDescent="0.35">
      <c r="A48" s="13">
        <f t="shared" si="0"/>
        <v>41</v>
      </c>
      <c r="B48" s="13" t="s">
        <v>36</v>
      </c>
      <c r="C48" s="14">
        <v>1350.72</v>
      </c>
      <c r="D48" s="15">
        <v>1.22</v>
      </c>
      <c r="E48" s="14">
        <v>1.3</v>
      </c>
      <c r="F48" s="14">
        <v>0.98</v>
      </c>
      <c r="G48" s="16">
        <v>1.5820000000000001</v>
      </c>
      <c r="H48" s="17">
        <v>20652</v>
      </c>
      <c r="I48" s="4">
        <f t="shared" si="1"/>
        <v>68590376.17319946</v>
      </c>
      <c r="J48" s="7"/>
    </row>
    <row r="49" spans="1:10" ht="28.95" customHeight="1" x14ac:dyDescent="0.35">
      <c r="A49" s="13">
        <f t="shared" si="0"/>
        <v>42</v>
      </c>
      <c r="B49" s="13" t="s">
        <v>37</v>
      </c>
      <c r="C49" s="14">
        <v>1350.72</v>
      </c>
      <c r="D49" s="15">
        <v>1.05</v>
      </c>
      <c r="E49" s="14">
        <v>1.1000000000000001</v>
      </c>
      <c r="F49" s="14">
        <v>1.01</v>
      </c>
      <c r="G49" s="16">
        <v>3.5659999999999998</v>
      </c>
      <c r="H49" s="17">
        <v>29835</v>
      </c>
      <c r="I49" s="4">
        <f t="shared" si="1"/>
        <v>167639389.08692977</v>
      </c>
      <c r="J49" s="7"/>
    </row>
    <row r="50" spans="1:10" ht="30" customHeight="1" x14ac:dyDescent="0.35">
      <c r="A50" s="13">
        <f t="shared" si="0"/>
        <v>43</v>
      </c>
      <c r="B50" s="13" t="s">
        <v>47</v>
      </c>
      <c r="C50" s="14">
        <v>1350.72</v>
      </c>
      <c r="D50" s="15">
        <v>1.05</v>
      </c>
      <c r="E50" s="14">
        <v>1.3</v>
      </c>
      <c r="F50" s="14">
        <v>0.99</v>
      </c>
      <c r="G50" s="16">
        <v>2.282</v>
      </c>
      <c r="H50" s="17">
        <v>30078</v>
      </c>
      <c r="I50" s="4">
        <f t="shared" si="1"/>
        <v>125284623.30595413</v>
      </c>
      <c r="J50" s="7"/>
    </row>
    <row r="51" spans="1:10" ht="25.2" customHeight="1" x14ac:dyDescent="0.35">
      <c r="A51" s="13">
        <f t="shared" si="0"/>
        <v>44</v>
      </c>
      <c r="B51" s="20" t="s">
        <v>48</v>
      </c>
      <c r="C51" s="14">
        <v>1350.72</v>
      </c>
      <c r="D51" s="15">
        <v>1.3</v>
      </c>
      <c r="E51" s="14">
        <v>1.3</v>
      </c>
      <c r="F51" s="14">
        <v>0.96</v>
      </c>
      <c r="G51" s="16">
        <v>2.194</v>
      </c>
      <c r="H51" s="17">
        <v>19468</v>
      </c>
      <c r="I51" s="4">
        <f t="shared" si="1"/>
        <v>93601159.558373377</v>
      </c>
      <c r="J51" s="7"/>
    </row>
    <row r="52" spans="1:10" ht="28.95" customHeight="1" x14ac:dyDescent="0.35">
      <c r="A52" s="13">
        <f t="shared" si="0"/>
        <v>45</v>
      </c>
      <c r="B52" s="13" t="s">
        <v>38</v>
      </c>
      <c r="C52" s="14">
        <v>1350.72</v>
      </c>
      <c r="D52" s="15">
        <v>1.5</v>
      </c>
      <c r="E52" s="14">
        <v>1.5</v>
      </c>
      <c r="F52" s="14">
        <v>0.94</v>
      </c>
      <c r="G52" s="16">
        <v>4.3789999999999996</v>
      </c>
      <c r="H52" s="17">
        <v>2392</v>
      </c>
      <c r="I52" s="4">
        <f t="shared" si="1"/>
        <v>29923460.954150394</v>
      </c>
      <c r="J52" s="7"/>
    </row>
    <row r="53" spans="1:10" ht="25.5" customHeight="1" x14ac:dyDescent="0.35">
      <c r="A53" s="13">
        <f t="shared" si="0"/>
        <v>46</v>
      </c>
      <c r="B53" s="13" t="s">
        <v>39</v>
      </c>
      <c r="C53" s="14">
        <v>1792.92</v>
      </c>
      <c r="D53" s="15">
        <v>1.5</v>
      </c>
      <c r="E53" s="14">
        <v>1.5</v>
      </c>
      <c r="F53" s="14">
        <v>0.97</v>
      </c>
      <c r="G53" s="16">
        <v>4.0860000000000003</v>
      </c>
      <c r="H53" s="17">
        <v>2141</v>
      </c>
      <c r="I53" s="4">
        <f t="shared" si="1"/>
        <v>34231836.0732354</v>
      </c>
      <c r="J53" s="7"/>
    </row>
    <row r="54" spans="1:10" ht="25.5" customHeight="1" x14ac:dyDescent="0.35">
      <c r="A54" s="13">
        <f t="shared" si="0"/>
        <v>47</v>
      </c>
      <c r="B54" s="13" t="s">
        <v>40</v>
      </c>
      <c r="C54" s="14">
        <v>2066.2800000000002</v>
      </c>
      <c r="D54" s="15">
        <v>1.3</v>
      </c>
      <c r="E54" s="14">
        <v>1.5</v>
      </c>
      <c r="F54" s="14">
        <v>0.96</v>
      </c>
      <c r="G54" s="16">
        <v>2.7040000000000002</v>
      </c>
      <c r="H54" s="17">
        <v>7776</v>
      </c>
      <c r="I54" s="4">
        <f t="shared" si="1"/>
        <v>81331345.235312641</v>
      </c>
      <c r="J54" s="7"/>
    </row>
    <row r="55" spans="1:10" s="25" customFormat="1" ht="24.75" customHeight="1" x14ac:dyDescent="0.35">
      <c r="A55" s="21"/>
      <c r="B55" s="21" t="s">
        <v>41</v>
      </c>
      <c r="C55" s="22"/>
      <c r="D55" s="23"/>
      <c r="E55" s="23"/>
      <c r="F55" s="23"/>
      <c r="G55" s="23"/>
      <c r="H55" s="24">
        <f>SUM(H8:H54)</f>
        <v>1318973</v>
      </c>
      <c r="I55" s="5">
        <f>SUM(I8:I54)</f>
        <v>3160230138.971962</v>
      </c>
      <c r="J55" s="7"/>
    </row>
    <row r="56" spans="1:10" ht="21" customHeight="1" x14ac:dyDescent="0.35">
      <c r="A56" s="26"/>
      <c r="B56" s="26"/>
      <c r="C56" s="26"/>
      <c r="D56" s="26"/>
      <c r="E56" s="26"/>
      <c r="F56" s="26"/>
      <c r="G56" s="26"/>
      <c r="I56" s="6"/>
    </row>
    <row r="57" spans="1:10" x14ac:dyDescent="0.35">
      <c r="H57" s="27"/>
      <c r="I57" s="7"/>
    </row>
  </sheetData>
  <mergeCells count="12">
    <mergeCell ref="A4:A6"/>
    <mergeCell ref="D5:D6"/>
    <mergeCell ref="E5:E6"/>
    <mergeCell ref="F5:F6"/>
    <mergeCell ref="G5:G6"/>
    <mergeCell ref="H1:I1"/>
    <mergeCell ref="B2:H2"/>
    <mergeCell ref="B4:B6"/>
    <mergeCell ref="C4:C6"/>
    <mergeCell ref="D4:G4"/>
    <mergeCell ref="H4:H6"/>
    <mergeCell ref="I4:I6"/>
  </mergeCells>
  <pageMargins left="0.39370078740157483" right="0.11811023622047245" top="0.74803149606299213" bottom="0.19685039370078741" header="0.11811023622047245" footer="0.11811023622047245"/>
  <pageSetup paperSize="9" scale="7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2016-10-20T00:01:14Z</cp:lastPrinted>
  <dcterms:created xsi:type="dcterms:W3CDTF">2014-12-26T05:12:18Z</dcterms:created>
  <dcterms:modified xsi:type="dcterms:W3CDTF">2017-01-17T02:03:52Z</dcterms:modified>
</cp:coreProperties>
</file>