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990" yWindow="15" windowWidth="12975" windowHeight="9150"/>
  </bookViews>
  <sheets>
    <sheet name="Прил июнь" sheetId="1" r:id="rId1"/>
  </sheets>
  <definedNames>
    <definedName name="_xlnm.Print_Titles" localSheetId="0">'Прил июнь'!$5:$6</definedName>
  </definedNames>
  <calcPr calcId="145621"/>
</workbook>
</file>

<file path=xl/calcChain.xml><?xml version="1.0" encoding="utf-8"?>
<calcChain xmlns="http://schemas.openxmlformats.org/spreadsheetml/2006/main">
  <c r="F7" i="1" l="1"/>
  <c r="I7" i="1"/>
  <c r="G7" i="1" s="1"/>
  <c r="K7" i="1"/>
  <c r="M7" i="1"/>
  <c r="O7" i="1"/>
  <c r="F8" i="1"/>
  <c r="I8" i="1"/>
  <c r="G8" i="1" s="1"/>
  <c r="K8" i="1"/>
  <c r="M8" i="1"/>
  <c r="O8" i="1"/>
  <c r="F9" i="1"/>
  <c r="I9" i="1"/>
  <c r="K9" i="1"/>
  <c r="M9" i="1"/>
  <c r="O9" i="1"/>
  <c r="G9" i="1" s="1"/>
  <c r="F10" i="1"/>
  <c r="I10" i="1"/>
  <c r="G10" i="1" s="1"/>
  <c r="K10" i="1"/>
  <c r="M10" i="1"/>
  <c r="O10" i="1"/>
  <c r="F11" i="1"/>
  <c r="I11" i="1"/>
  <c r="K11" i="1"/>
  <c r="M11" i="1"/>
  <c r="O11" i="1"/>
  <c r="G11" i="1" s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</calcChain>
</file>

<file path=xl/sharedStrings.xml><?xml version="1.0" encoding="utf-8"?>
<sst xmlns="http://schemas.openxmlformats.org/spreadsheetml/2006/main" count="120" uniqueCount="68">
  <si>
    <t xml:space="preserve">Распределение объемов финансового обеспечения  амбулаторно-поликлинической помощи  по подушевому нормативу между страховыми медицинскими организациями и медицинскими организациями в расчете на месяц </t>
  </si>
  <si>
    <t>руб.</t>
  </si>
  <si>
    <t>№ п/п</t>
  </si>
  <si>
    <t>Код МО</t>
  </si>
  <si>
    <t>Наименование МО</t>
  </si>
  <si>
    <t>Подушевой норматив финанси-рования 1200,0 руб. с учетом КД (руб./год)</t>
  </si>
  <si>
    <t>Попра-вочный интегр. коэф-т, КДинт</t>
  </si>
  <si>
    <t>ВСЕГО, в том числе:</t>
  </si>
  <si>
    <t>ОАО "СК "Даль-Росмед"</t>
  </si>
  <si>
    <t>АО "СК "Спасские ворота - М"</t>
  </si>
  <si>
    <t>ОАО " СК "РОСНО-МС"</t>
  </si>
  <si>
    <t>ООО "РГС - Медицина"</t>
  </si>
  <si>
    <t>Численность застрахован-ных
(чел.)</t>
  </si>
  <si>
    <t>Расчетный объем финансирования АПП
(руб.)</t>
  </si>
  <si>
    <t>ФКУЗ "МСЧ МВД РФ по Хабаровскому краю"</t>
  </si>
  <si>
    <t>1680</t>
  </si>
  <si>
    <t>Хабаровская больница ФГБУЗ "ДВОМЦ ФМБА"</t>
  </si>
  <si>
    <t>ФГКУ "301 ВКГ" МО РФ</t>
  </si>
  <si>
    <t>НУЗ "Дорожная клиническая больница"</t>
  </si>
  <si>
    <t>НУЗ "Отделенческая поликлиника на ст. Хабаровск-1"</t>
  </si>
  <si>
    <t>КГБУЗ "Детская городская клиническая больница №9"</t>
  </si>
  <si>
    <t>КГБУЗ "Детская городская клиническая больница им. В.М. Истомина"</t>
  </si>
  <si>
    <t>КГБУЗ "Детская городская поликлиника №24"</t>
  </si>
  <si>
    <t>КГБУЗ "Детская городская поликлиника №17"</t>
  </si>
  <si>
    <t>КГБУЗ "Детская городская клиническая поликлиника №3"</t>
  </si>
  <si>
    <t>КГБУЗ "Детская городская поликлиника №1"</t>
  </si>
  <si>
    <t>КГБУЗ "Городская клиническая больница №10"</t>
  </si>
  <si>
    <t>КГБУЗ "Городская поликлиника №5"</t>
  </si>
  <si>
    <t>ГОУ ВПО ДВГМУ МИНЗДРАВА РОССИИ</t>
  </si>
  <si>
    <t>КГБУЗ "Городская поликлиника №16"</t>
  </si>
  <si>
    <t>КГБУЗ "Городская поликлиника №15"</t>
  </si>
  <si>
    <t>КГБУЗ "Городская поликлиника №11"</t>
  </si>
  <si>
    <t>КГБУЗ "Городская поликлиника №8"</t>
  </si>
  <si>
    <t>КГБУЗ "Городская поликлиника №7"</t>
  </si>
  <si>
    <t>КГБУЗ "Клинико-диагностический центр"</t>
  </si>
  <si>
    <t>КГБУЗ "Городская клиническая поликлиника №3"</t>
  </si>
  <si>
    <t xml:space="preserve">КГБУЗ "Районная больница района им. Лазо" </t>
  </si>
  <si>
    <t>КГБУЗ "Князе-Волконская районная больница" МЗХК</t>
  </si>
  <si>
    <t>КГБУЗ "Вяземская районная больница"</t>
  </si>
  <si>
    <t>КГБУЗ "Бикинская ЦРБ"</t>
  </si>
  <si>
    <t>КГБУЗ "Троицкая ЦРБ"</t>
  </si>
  <si>
    <t>КГБУЗ "Хабаровская районная больница"МЗХК</t>
  </si>
  <si>
    <t>Ванинская больница ФГУ "ДВОМЦ ФМБА"</t>
  </si>
  <si>
    <t>2016</t>
  </si>
  <si>
    <t>НУЗ "Отделенческая больница на ст. Комсомольск"</t>
  </si>
  <si>
    <t>КГБУЗ "Детская городская больница"</t>
  </si>
  <si>
    <t>КГБУЗ "Городская больница №7"</t>
  </si>
  <si>
    <t>КГБУЗ "Городская больница №4"</t>
  </si>
  <si>
    <t>КГБУЗ "Городская больница №3"</t>
  </si>
  <si>
    <t>КГБУЗ "Городская больница №2"</t>
  </si>
  <si>
    <t>ФГБУЗ "МСЧ №99 ФМБА РФ"</t>
  </si>
  <si>
    <t>КГБУЗ "Городская поликлиника №9"</t>
  </si>
  <si>
    <t>КГБУЗ "Ульчская районная больница"</t>
  </si>
  <si>
    <t>КГБУЗ "ЦРБ Верхнебуреинского района"</t>
  </si>
  <si>
    <t xml:space="preserve">КГБУЗ "Солнечная районная больница" </t>
  </si>
  <si>
    <t>КГБУЗ "Амурская ЦРБ"</t>
  </si>
  <si>
    <t>КГБУЗ "ЦРБ Комсомольского района"</t>
  </si>
  <si>
    <t>КГБУЗ "ЦРБ Николаевского района"</t>
  </si>
  <si>
    <t>КГБУЗ "РБ Советско-Гаванского района"</t>
  </si>
  <si>
    <t>КГБУЗ "Ванинская ЦРБ"</t>
  </si>
  <si>
    <t>КГБУЗ "ЦРБ Тугуро-Чумиканского района"</t>
  </si>
  <si>
    <t>КГБУЗ "ЦРБ района им. П. Осипенко"</t>
  </si>
  <si>
    <t>КГБУЗ "Аяно-Майская ЦРБ"</t>
  </si>
  <si>
    <t>2676</t>
  </si>
  <si>
    <t>КГБУЗ "Охотская ЦРБ"</t>
  </si>
  <si>
    <t>Итого Хабаровский край</t>
  </si>
  <si>
    <t>период (июнь-декабрь)</t>
  </si>
  <si>
    <t>Приложение № 6                                                       
  к Решению Комиссии по 
разработке ТП ОМС 
от 29.06.2016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</si>
</sst>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0000000"/>
    <numFmt numFmtId="166" formatCode="_-* #,##0_р_._-;\-* #,##0_р_._-;_-* &quot;-&quot;??_р_._-;_-@_-"/>
    <numFmt numFmtId="167" formatCode="_-* #,##0.0_р_._-;\-* #,##0.0_р_._-;_-* &quot;-&quot;?_р_._-;_-@_-"/>
    <numFmt numFmtId="168" formatCode="0.000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0" fillId="0" borderId="0" xfId="0" applyNumberFormat="1" applyFont="1" applyFill="1" applyBorder="1"/>
    <xf numFmtId="0" fontId="7" fillId="0" borderId="2" xfId="2" applyFont="1" applyFill="1" applyBorder="1" applyAlignment="1">
      <alignment horizontal="center" wrapText="1"/>
    </xf>
    <xf numFmtId="0" fontId="2" fillId="0" borderId="2" xfId="0" applyNumberFormat="1" applyFont="1" applyFill="1" applyBorder="1"/>
    <xf numFmtId="0" fontId="2" fillId="0" borderId="2" xfId="0" applyNumberFormat="1" applyFont="1" applyFill="1" applyBorder="1" applyAlignment="1">
      <alignment wrapText="1"/>
    </xf>
    <xf numFmtId="4" fontId="2" fillId="0" borderId="2" xfId="0" applyNumberFormat="1" applyFont="1" applyFill="1" applyBorder="1" applyAlignment="1"/>
    <xf numFmtId="165" fontId="0" fillId="0" borderId="2" xfId="0" applyNumberFormat="1" applyFont="1" applyFill="1" applyBorder="1"/>
    <xf numFmtId="3" fontId="2" fillId="0" borderId="2" xfId="0" applyNumberFormat="1" applyFont="1" applyFill="1" applyBorder="1"/>
    <xf numFmtId="4" fontId="2" fillId="0" borderId="2" xfId="0" applyNumberFormat="1" applyFont="1" applyFill="1" applyBorder="1"/>
    <xf numFmtId="0" fontId="2" fillId="0" borderId="0" xfId="0" applyNumberFormat="1" applyFont="1" applyFill="1" applyBorder="1"/>
    <xf numFmtId="3" fontId="2" fillId="0" borderId="2" xfId="0" applyNumberFormat="1" applyFont="1" applyFill="1" applyBorder="1" applyAlignment="1">
      <alignment horizontal="left"/>
    </xf>
    <xf numFmtId="0" fontId="2" fillId="0" borderId="2" xfId="0" applyNumberFormat="1" applyFont="1" applyFill="1" applyBorder="1" applyAlignment="1"/>
    <xf numFmtId="166" fontId="2" fillId="0" borderId="2" xfId="1" applyNumberFormat="1" applyFont="1" applyFill="1" applyBorder="1"/>
    <xf numFmtId="164" fontId="2" fillId="0" borderId="2" xfId="1" applyNumberFormat="1" applyFont="1" applyFill="1" applyBorder="1"/>
    <xf numFmtId="2" fontId="2" fillId="0" borderId="2" xfId="0" applyNumberFormat="1" applyFont="1" applyFill="1" applyBorder="1"/>
    <xf numFmtId="0" fontId="0" fillId="0" borderId="0" xfId="0" applyNumberFormat="1" applyFont="1" applyFill="1" applyBorder="1" applyAlignment="1"/>
    <xf numFmtId="2" fontId="0" fillId="0" borderId="0" xfId="0" applyNumberFormat="1" applyFont="1" applyFill="1" applyBorder="1"/>
    <xf numFmtId="167" fontId="0" fillId="0" borderId="0" xfId="0" applyNumberFormat="1" applyFont="1" applyFill="1" applyBorder="1"/>
    <xf numFmtId="164" fontId="0" fillId="0" borderId="0" xfId="0" applyNumberFormat="1" applyFont="1" applyFill="1" applyBorder="1"/>
    <xf numFmtId="168" fontId="2" fillId="0" borderId="0" xfId="2" applyNumberFormat="1" applyFont="1" applyFill="1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wrapText="1"/>
    </xf>
    <xf numFmtId="0" fontId="2" fillId="0" borderId="0" xfId="2" applyFont="1" applyFill="1" applyAlignment="1">
      <alignment horizontal="right" wrapText="1"/>
    </xf>
    <xf numFmtId="0" fontId="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9"/>
  <sheetViews>
    <sheetView tabSelected="1" zoomScale="85" zoomScaleNormal="85" workbookViewId="0">
      <pane xSplit="3" ySplit="6" topLeftCell="D49" activePane="bottomRight" state="frozen"/>
      <selection pane="topRight" activeCell="D1" sqref="D1"/>
      <selection pane="bottomLeft" activeCell="A7" sqref="A7"/>
      <selection pane="bottomRight" activeCell="C7" sqref="C7"/>
    </sheetView>
  </sheetViews>
  <sheetFormatPr defaultColWidth="8.85546875" defaultRowHeight="15" x14ac:dyDescent="0.25"/>
  <cols>
    <col min="1" max="1" width="4.28515625" style="4" customWidth="1"/>
    <col min="2" max="2" width="11.42578125" style="4" hidden="1" customWidth="1"/>
    <col min="3" max="3" width="33.7109375" style="4" customWidth="1"/>
    <col min="4" max="4" width="11" style="18" customWidth="1"/>
    <col min="5" max="5" width="13" style="4" customWidth="1"/>
    <col min="6" max="6" width="14.85546875" style="4" customWidth="1"/>
    <col min="7" max="7" width="19.42578125" style="4" customWidth="1"/>
    <col min="8" max="8" width="14" style="4" customWidth="1"/>
    <col min="9" max="9" width="17.5703125" style="4" customWidth="1"/>
    <col min="10" max="10" width="13.7109375" style="4" customWidth="1"/>
    <col min="11" max="11" width="17.28515625" style="4" customWidth="1"/>
    <col min="12" max="12" width="14.28515625" style="4" customWidth="1"/>
    <col min="13" max="13" width="18" style="4" customWidth="1"/>
    <col min="14" max="14" width="14.42578125" style="4" customWidth="1"/>
    <col min="15" max="15" width="17.7109375" style="4" customWidth="1"/>
    <col min="16" max="16384" width="8.85546875" style="4"/>
  </cols>
  <sheetData>
    <row r="1" spans="1:15" s="1" customFormat="1" ht="31.9" customHeight="1" x14ac:dyDescent="0.25">
      <c r="C1" s="22"/>
      <c r="D1" s="2"/>
      <c r="E1" s="2"/>
      <c r="M1" s="29" t="s">
        <v>67</v>
      </c>
      <c r="N1" s="29"/>
      <c r="O1" s="29"/>
    </row>
    <row r="2" spans="1:15" s="1" customFormat="1" ht="30" customHeight="1" x14ac:dyDescent="0.25">
      <c r="D2" s="2"/>
      <c r="E2" s="2"/>
      <c r="M2" s="29"/>
      <c r="N2" s="29"/>
      <c r="O2" s="29"/>
    </row>
    <row r="3" spans="1:15" s="3" customFormat="1" ht="38.25" customHeight="1" x14ac:dyDescent="0.25">
      <c r="B3" s="30" t="s">
        <v>0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s="3" customFormat="1" ht="15.75" x14ac:dyDescent="0.25">
      <c r="B4" s="30" t="s">
        <v>66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23"/>
      <c r="O4" s="3" t="s">
        <v>1</v>
      </c>
    </row>
    <row r="5" spans="1:15" ht="37.9" customHeight="1" x14ac:dyDescent="0.25">
      <c r="A5" s="24" t="s">
        <v>2</v>
      </c>
      <c r="B5" s="24" t="s">
        <v>3</v>
      </c>
      <c r="C5" s="26" t="s">
        <v>4</v>
      </c>
      <c r="D5" s="26" t="s">
        <v>5</v>
      </c>
      <c r="E5" s="26" t="s">
        <v>6</v>
      </c>
      <c r="F5" s="28" t="s">
        <v>7</v>
      </c>
      <c r="G5" s="28"/>
      <c r="H5" s="28" t="s">
        <v>8</v>
      </c>
      <c r="I5" s="28"/>
      <c r="J5" s="28" t="s">
        <v>9</v>
      </c>
      <c r="K5" s="28"/>
      <c r="L5" s="28" t="s">
        <v>10</v>
      </c>
      <c r="M5" s="28"/>
      <c r="N5" s="28" t="s">
        <v>11</v>
      </c>
      <c r="O5" s="28"/>
    </row>
    <row r="6" spans="1:15" ht="73.150000000000006" customHeight="1" x14ac:dyDescent="0.25">
      <c r="A6" s="25"/>
      <c r="B6" s="25"/>
      <c r="C6" s="27"/>
      <c r="D6" s="27"/>
      <c r="E6" s="27"/>
      <c r="F6" s="5" t="s">
        <v>12</v>
      </c>
      <c r="G6" s="5" t="s">
        <v>13</v>
      </c>
      <c r="H6" s="5" t="s">
        <v>12</v>
      </c>
      <c r="I6" s="5" t="s">
        <v>13</v>
      </c>
      <c r="J6" s="5" t="s">
        <v>12</v>
      </c>
      <c r="K6" s="5" t="s">
        <v>13</v>
      </c>
      <c r="L6" s="5" t="s">
        <v>12</v>
      </c>
      <c r="M6" s="5" t="s">
        <v>13</v>
      </c>
      <c r="N6" s="5" t="s">
        <v>12</v>
      </c>
      <c r="O6" s="5" t="s">
        <v>13</v>
      </c>
    </row>
    <row r="7" spans="1:15" s="12" customFormat="1" ht="31.5" x14ac:dyDescent="0.25">
      <c r="A7" s="6">
        <v>1</v>
      </c>
      <c r="B7" s="6">
        <v>8156001</v>
      </c>
      <c r="C7" s="7" t="s">
        <v>14</v>
      </c>
      <c r="D7" s="8" t="s">
        <v>15</v>
      </c>
      <c r="E7" s="9">
        <v>0.72</v>
      </c>
      <c r="F7" s="10">
        <f>H7+J7+L7+N7</f>
        <v>6301</v>
      </c>
      <c r="G7" s="11">
        <f>I7+K7+M7+O7</f>
        <v>635140.80000000005</v>
      </c>
      <c r="H7" s="6">
        <v>3399</v>
      </c>
      <c r="I7" s="11">
        <f>ROUND((D7*E7*H7)/12,2)</f>
        <v>342619.2</v>
      </c>
      <c r="J7" s="6">
        <v>116</v>
      </c>
      <c r="K7" s="11">
        <f>ROUND(D7*E7*J7/12,2)</f>
        <v>11692.8</v>
      </c>
      <c r="L7" s="6">
        <v>1923</v>
      </c>
      <c r="M7" s="11">
        <f>ROUND(D7*E7*L7/12,2)</f>
        <v>193838.4</v>
      </c>
      <c r="N7" s="6">
        <v>863</v>
      </c>
      <c r="O7" s="11">
        <f>ROUND(D7*E7*N7/12,2)</f>
        <v>86990.399999999994</v>
      </c>
    </row>
    <row r="8" spans="1:15" s="12" customFormat="1" ht="31.5" x14ac:dyDescent="0.25">
      <c r="A8" s="6">
        <f>A7+1</f>
        <v>2</v>
      </c>
      <c r="B8" s="6">
        <v>6341001</v>
      </c>
      <c r="C8" s="7" t="s">
        <v>16</v>
      </c>
      <c r="D8" s="8" t="s">
        <v>15</v>
      </c>
      <c r="E8" s="9">
        <v>0.68</v>
      </c>
      <c r="F8" s="10">
        <f>H8+J8+L8+N8</f>
        <v>2434</v>
      </c>
      <c r="G8" s="11">
        <f>I8+K8+M8+O8</f>
        <v>231716.80000000002</v>
      </c>
      <c r="H8" s="6">
        <v>1298</v>
      </c>
      <c r="I8" s="11">
        <f t="shared" ref="I8:I11" si="0">ROUND((D8*E8*H8)/12,2)</f>
        <v>123569.60000000001</v>
      </c>
      <c r="J8" s="6">
        <v>48</v>
      </c>
      <c r="K8" s="11">
        <f t="shared" ref="K8:K11" si="1">ROUND(D8*E8*J8/12,2)</f>
        <v>4569.6000000000004</v>
      </c>
      <c r="L8" s="6">
        <v>635</v>
      </c>
      <c r="M8" s="11">
        <f t="shared" ref="M8:M11" si="2">ROUND(D8*E8*L8/12,2)</f>
        <v>60452</v>
      </c>
      <c r="N8" s="6">
        <v>453</v>
      </c>
      <c r="O8" s="11">
        <f t="shared" ref="O8:O11" si="3">ROUND(D8*E8*N8/12,2)</f>
        <v>43125.599999999999</v>
      </c>
    </row>
    <row r="9" spans="1:15" s="12" customFormat="1" ht="15.75" x14ac:dyDescent="0.25">
      <c r="A9" s="6">
        <f t="shared" ref="A9:A54" si="4">A8+1</f>
        <v>3</v>
      </c>
      <c r="B9" s="6">
        <v>5155001</v>
      </c>
      <c r="C9" s="7" t="s">
        <v>17</v>
      </c>
      <c r="D9" s="8" t="s">
        <v>15</v>
      </c>
      <c r="E9" s="9">
        <v>0.78</v>
      </c>
      <c r="F9" s="10">
        <f t="shared" ref="F9:G11" si="5">H9+J9+L9+N9</f>
        <v>5069</v>
      </c>
      <c r="G9" s="11">
        <f t="shared" si="5"/>
        <v>553534.80000000005</v>
      </c>
      <c r="H9" s="6">
        <v>3134</v>
      </c>
      <c r="I9" s="11">
        <f t="shared" si="0"/>
        <v>342232.8</v>
      </c>
      <c r="J9" s="6">
        <v>89</v>
      </c>
      <c r="K9" s="11">
        <f t="shared" si="1"/>
        <v>9718.7999999999993</v>
      </c>
      <c r="L9" s="6">
        <v>1277</v>
      </c>
      <c r="M9" s="11">
        <f t="shared" si="2"/>
        <v>139448.4</v>
      </c>
      <c r="N9" s="6">
        <v>569</v>
      </c>
      <c r="O9" s="11">
        <f t="shared" si="3"/>
        <v>62134.8</v>
      </c>
    </row>
    <row r="10" spans="1:15" s="12" customFormat="1" ht="31.5" x14ac:dyDescent="0.25">
      <c r="A10" s="6">
        <f t="shared" si="4"/>
        <v>4</v>
      </c>
      <c r="B10" s="6">
        <v>4346001</v>
      </c>
      <c r="C10" s="7" t="s">
        <v>18</v>
      </c>
      <c r="D10" s="8" t="s">
        <v>15</v>
      </c>
      <c r="E10" s="9">
        <v>0.81399999999999995</v>
      </c>
      <c r="F10" s="10">
        <f t="shared" si="5"/>
        <v>1998</v>
      </c>
      <c r="G10" s="11">
        <f t="shared" si="5"/>
        <v>227692.08000000002</v>
      </c>
      <c r="H10" s="6">
        <v>1368</v>
      </c>
      <c r="I10" s="11">
        <f t="shared" si="0"/>
        <v>155897.28</v>
      </c>
      <c r="J10" s="6">
        <v>13</v>
      </c>
      <c r="K10" s="11">
        <f t="shared" si="1"/>
        <v>1481.48</v>
      </c>
      <c r="L10" s="6">
        <v>586</v>
      </c>
      <c r="M10" s="11">
        <f t="shared" si="2"/>
        <v>66780.56</v>
      </c>
      <c r="N10" s="6">
        <v>31</v>
      </c>
      <c r="O10" s="11">
        <f t="shared" si="3"/>
        <v>3532.76</v>
      </c>
    </row>
    <row r="11" spans="1:15" s="12" customFormat="1" ht="47.25" x14ac:dyDescent="0.25">
      <c r="A11" s="6">
        <f t="shared" si="4"/>
        <v>5</v>
      </c>
      <c r="B11" s="6">
        <v>4147001</v>
      </c>
      <c r="C11" s="7" t="s">
        <v>19</v>
      </c>
      <c r="D11" s="8" t="s">
        <v>15</v>
      </c>
      <c r="E11" s="9">
        <v>0.75329999999999997</v>
      </c>
      <c r="F11" s="10">
        <f t="shared" si="5"/>
        <v>29969</v>
      </c>
      <c r="G11" s="11">
        <f t="shared" si="5"/>
        <v>3160590.67</v>
      </c>
      <c r="H11" s="6">
        <v>16133</v>
      </c>
      <c r="I11" s="11">
        <f t="shared" si="0"/>
        <v>1701418.45</v>
      </c>
      <c r="J11" s="6">
        <v>392</v>
      </c>
      <c r="K11" s="11">
        <f t="shared" si="1"/>
        <v>41341.1</v>
      </c>
      <c r="L11" s="6">
        <v>10982</v>
      </c>
      <c r="M11" s="11">
        <f t="shared" si="2"/>
        <v>1158183.68</v>
      </c>
      <c r="N11" s="6">
        <v>2462</v>
      </c>
      <c r="O11" s="11">
        <f t="shared" si="3"/>
        <v>259647.44</v>
      </c>
    </row>
    <row r="12" spans="1:15" s="12" customFormat="1" ht="31.5" x14ac:dyDescent="0.25">
      <c r="A12" s="6">
        <f t="shared" si="4"/>
        <v>6</v>
      </c>
      <c r="B12" s="6">
        <v>2241009</v>
      </c>
      <c r="C12" s="7" t="s">
        <v>20</v>
      </c>
      <c r="D12" s="8" t="s">
        <v>15</v>
      </c>
      <c r="E12" s="9">
        <v>1.6625744999999998</v>
      </c>
      <c r="F12" s="10">
        <v>25085</v>
      </c>
      <c r="G12" s="11">
        <v>5838795.3900000006</v>
      </c>
      <c r="H12" s="6">
        <v>13467</v>
      </c>
      <c r="I12" s="11">
        <v>3134584.71</v>
      </c>
      <c r="J12" s="6">
        <v>466</v>
      </c>
      <c r="K12" s="11">
        <v>108466.36</v>
      </c>
      <c r="L12" s="6">
        <v>2757</v>
      </c>
      <c r="M12" s="11">
        <v>641720.51</v>
      </c>
      <c r="N12" s="6">
        <v>8395</v>
      </c>
      <c r="O12" s="11">
        <v>1954023.81</v>
      </c>
    </row>
    <row r="13" spans="1:15" s="12" customFormat="1" ht="47.25" x14ac:dyDescent="0.25">
      <c r="A13" s="6">
        <f t="shared" si="4"/>
        <v>7</v>
      </c>
      <c r="B13" s="6">
        <v>2241001</v>
      </c>
      <c r="C13" s="7" t="s">
        <v>21</v>
      </c>
      <c r="D13" s="8" t="s">
        <v>15</v>
      </c>
      <c r="E13" s="9">
        <v>1.9876199999999997</v>
      </c>
      <c r="F13" s="10">
        <v>9630</v>
      </c>
      <c r="G13" s="11">
        <v>2679709.29</v>
      </c>
      <c r="H13" s="6">
        <v>6642</v>
      </c>
      <c r="I13" s="11">
        <v>1848248.09</v>
      </c>
      <c r="J13" s="6">
        <v>182</v>
      </c>
      <c r="K13" s="11">
        <v>50644.56</v>
      </c>
      <c r="L13" s="6">
        <v>2059</v>
      </c>
      <c r="M13" s="11">
        <v>572951.34</v>
      </c>
      <c r="N13" s="6">
        <v>747</v>
      </c>
      <c r="O13" s="11">
        <v>207865.3</v>
      </c>
    </row>
    <row r="14" spans="1:15" s="12" customFormat="1" ht="31.5" x14ac:dyDescent="0.25">
      <c r="A14" s="6">
        <f t="shared" si="4"/>
        <v>8</v>
      </c>
      <c r="B14" s="6">
        <v>2201024</v>
      </c>
      <c r="C14" s="7" t="s">
        <v>22</v>
      </c>
      <c r="D14" s="8" t="s">
        <v>15</v>
      </c>
      <c r="E14" s="9">
        <v>1.5225665999999998</v>
      </c>
      <c r="F14" s="10">
        <v>14758</v>
      </c>
      <c r="G14" s="11">
        <v>3145805.29</v>
      </c>
      <c r="H14" s="6">
        <v>10011</v>
      </c>
      <c r="I14" s="11">
        <v>2133937.9900000002</v>
      </c>
      <c r="J14" s="6">
        <v>247</v>
      </c>
      <c r="K14" s="11">
        <v>52650.35</v>
      </c>
      <c r="L14" s="6">
        <v>3100</v>
      </c>
      <c r="M14" s="11">
        <v>660793.9</v>
      </c>
      <c r="N14" s="6">
        <v>1400</v>
      </c>
      <c r="O14" s="11">
        <v>298423.05</v>
      </c>
    </row>
    <row r="15" spans="1:15" s="12" customFormat="1" ht="31.5" x14ac:dyDescent="0.25">
      <c r="A15" s="6">
        <f t="shared" si="4"/>
        <v>9</v>
      </c>
      <c r="B15" s="6">
        <v>2201017</v>
      </c>
      <c r="C15" s="7" t="s">
        <v>23</v>
      </c>
      <c r="D15" s="8" t="s">
        <v>15</v>
      </c>
      <c r="E15" s="9">
        <v>1.5624400000000001</v>
      </c>
      <c r="F15" s="10">
        <v>16507</v>
      </c>
      <c r="G15" s="11">
        <v>3610767.6</v>
      </c>
      <c r="H15" s="6">
        <v>11198</v>
      </c>
      <c r="I15" s="11">
        <v>2449468.44</v>
      </c>
      <c r="J15" s="6">
        <v>405</v>
      </c>
      <c r="K15" s="11">
        <v>88590.35</v>
      </c>
      <c r="L15" s="6">
        <v>2731</v>
      </c>
      <c r="M15" s="11">
        <v>597383.31000000006</v>
      </c>
      <c r="N15" s="6">
        <v>2173</v>
      </c>
      <c r="O15" s="11">
        <v>475325.5</v>
      </c>
    </row>
    <row r="16" spans="1:15" s="12" customFormat="1" ht="31.5" x14ac:dyDescent="0.25">
      <c r="A16" s="6">
        <f t="shared" si="4"/>
        <v>10</v>
      </c>
      <c r="B16" s="6">
        <v>2201003</v>
      </c>
      <c r="C16" s="7" t="s">
        <v>24</v>
      </c>
      <c r="D16" s="8" t="s">
        <v>15</v>
      </c>
      <c r="E16" s="9">
        <v>1.4492100000000003</v>
      </c>
      <c r="F16" s="10">
        <v>17468</v>
      </c>
      <c r="G16" s="11">
        <v>3544072.04</v>
      </c>
      <c r="H16" s="6">
        <v>13734</v>
      </c>
      <c r="I16" s="11">
        <v>2786483.02</v>
      </c>
      <c r="J16" s="6">
        <v>249</v>
      </c>
      <c r="K16" s="11">
        <v>50519.46</v>
      </c>
      <c r="L16" s="6">
        <v>2036</v>
      </c>
      <c r="M16" s="11">
        <v>413082.82</v>
      </c>
      <c r="N16" s="6">
        <v>1449</v>
      </c>
      <c r="O16" s="11">
        <v>293986.74</v>
      </c>
    </row>
    <row r="17" spans="1:15" s="12" customFormat="1" ht="31.5" x14ac:dyDescent="0.25">
      <c r="A17" s="6">
        <f t="shared" si="4"/>
        <v>11</v>
      </c>
      <c r="B17" s="6">
        <v>2201001</v>
      </c>
      <c r="C17" s="7" t="s">
        <v>25</v>
      </c>
      <c r="D17" s="8" t="s">
        <v>15</v>
      </c>
      <c r="E17" s="9">
        <v>2.121</v>
      </c>
      <c r="F17" s="10">
        <v>16815</v>
      </c>
      <c r="G17" s="11">
        <v>4993046.1000000006</v>
      </c>
      <c r="H17" s="6">
        <v>9709</v>
      </c>
      <c r="I17" s="11">
        <v>2882990.46</v>
      </c>
      <c r="J17" s="6">
        <v>429</v>
      </c>
      <c r="K17" s="11">
        <v>127387.26</v>
      </c>
      <c r="L17" s="6">
        <v>4815</v>
      </c>
      <c r="M17" s="11">
        <v>1429766.1</v>
      </c>
      <c r="N17" s="6">
        <v>1862</v>
      </c>
      <c r="O17" s="11">
        <v>552902.28</v>
      </c>
    </row>
    <row r="18" spans="1:15" s="12" customFormat="1" ht="31.5" x14ac:dyDescent="0.25">
      <c r="A18" s="6">
        <f t="shared" si="4"/>
        <v>12</v>
      </c>
      <c r="B18" s="6">
        <v>2141010</v>
      </c>
      <c r="C18" s="7" t="s">
        <v>26</v>
      </c>
      <c r="D18" s="8" t="s">
        <v>15</v>
      </c>
      <c r="E18" s="9">
        <v>0.73729999999999996</v>
      </c>
      <c r="F18" s="10">
        <v>61916</v>
      </c>
      <c r="G18" s="11">
        <v>6391093.3500000006</v>
      </c>
      <c r="H18" s="6">
        <v>41358</v>
      </c>
      <c r="I18" s="11">
        <v>4269055.4800000004</v>
      </c>
      <c r="J18" s="6">
        <v>947</v>
      </c>
      <c r="K18" s="11">
        <v>97751.23</v>
      </c>
      <c r="L18" s="6">
        <v>13410</v>
      </c>
      <c r="M18" s="11">
        <v>1384207.02</v>
      </c>
      <c r="N18" s="6">
        <v>6201</v>
      </c>
      <c r="O18" s="11">
        <v>640079.62</v>
      </c>
    </row>
    <row r="19" spans="1:15" s="12" customFormat="1" ht="31.5" x14ac:dyDescent="0.25">
      <c r="A19" s="6">
        <f t="shared" si="4"/>
        <v>13</v>
      </c>
      <c r="B19" s="6">
        <v>2141005</v>
      </c>
      <c r="C19" s="7" t="s">
        <v>27</v>
      </c>
      <c r="D19" s="8" t="s">
        <v>15</v>
      </c>
      <c r="E19" s="9">
        <v>0.55676250000000005</v>
      </c>
      <c r="F19" s="10">
        <v>39542</v>
      </c>
      <c r="G19" s="11">
        <v>3082170.39</v>
      </c>
      <c r="H19" s="6">
        <v>25092</v>
      </c>
      <c r="I19" s="11">
        <v>1955839.85</v>
      </c>
      <c r="J19" s="6">
        <v>763</v>
      </c>
      <c r="K19" s="11">
        <v>59473.37</v>
      </c>
      <c r="L19" s="6">
        <v>10508</v>
      </c>
      <c r="M19" s="11">
        <v>819064.45</v>
      </c>
      <c r="N19" s="6">
        <v>3179</v>
      </c>
      <c r="O19" s="11">
        <v>247792.72</v>
      </c>
    </row>
    <row r="20" spans="1:15" s="12" customFormat="1" ht="31.5" x14ac:dyDescent="0.25">
      <c r="A20" s="6">
        <f t="shared" si="4"/>
        <v>14</v>
      </c>
      <c r="B20" s="6">
        <v>2107803</v>
      </c>
      <c r="C20" s="7" t="s">
        <v>28</v>
      </c>
      <c r="D20" s="8" t="s">
        <v>15</v>
      </c>
      <c r="E20" s="9">
        <v>0.73</v>
      </c>
      <c r="F20" s="10">
        <v>4346</v>
      </c>
      <c r="G20" s="11">
        <v>444161.2</v>
      </c>
      <c r="H20" s="6">
        <v>1363</v>
      </c>
      <c r="I20" s="11">
        <v>139298.6</v>
      </c>
      <c r="J20" s="6">
        <v>38</v>
      </c>
      <c r="K20" s="11">
        <v>3883.6</v>
      </c>
      <c r="L20" s="6">
        <v>2725</v>
      </c>
      <c r="M20" s="11">
        <v>278495</v>
      </c>
      <c r="N20" s="6">
        <v>220</v>
      </c>
      <c r="O20" s="11">
        <v>22484</v>
      </c>
    </row>
    <row r="21" spans="1:15" s="12" customFormat="1" ht="31.5" x14ac:dyDescent="0.25">
      <c r="A21" s="6">
        <f t="shared" si="4"/>
        <v>15</v>
      </c>
      <c r="B21" s="6">
        <v>2101016</v>
      </c>
      <c r="C21" s="7" t="s">
        <v>29</v>
      </c>
      <c r="D21" s="8" t="s">
        <v>15</v>
      </c>
      <c r="E21" s="9">
        <v>0.75750000000000006</v>
      </c>
      <c r="F21" s="10">
        <v>47810</v>
      </c>
      <c r="G21" s="11">
        <v>5070250.5</v>
      </c>
      <c r="H21" s="6">
        <v>32063</v>
      </c>
      <c r="I21" s="11">
        <v>3400281.15</v>
      </c>
      <c r="J21" s="6">
        <v>1000</v>
      </c>
      <c r="K21" s="11">
        <v>106050</v>
      </c>
      <c r="L21" s="6">
        <v>9460</v>
      </c>
      <c r="M21" s="11">
        <v>1003233</v>
      </c>
      <c r="N21" s="6">
        <v>5287</v>
      </c>
      <c r="O21" s="11">
        <v>560686.35</v>
      </c>
    </row>
    <row r="22" spans="1:15" s="12" customFormat="1" ht="31.5" x14ac:dyDescent="0.25">
      <c r="A22" s="6">
        <f t="shared" si="4"/>
        <v>16</v>
      </c>
      <c r="B22" s="6">
        <v>2101015</v>
      </c>
      <c r="C22" s="7" t="s">
        <v>30</v>
      </c>
      <c r="D22" s="8" t="s">
        <v>15</v>
      </c>
      <c r="E22" s="9">
        <v>0.96079279999999989</v>
      </c>
      <c r="F22" s="10">
        <v>26870</v>
      </c>
      <c r="G22" s="11">
        <v>3614310.3599999994</v>
      </c>
      <c r="H22" s="6">
        <v>16933</v>
      </c>
      <c r="I22" s="11">
        <v>2277674.63</v>
      </c>
      <c r="J22" s="6">
        <v>461</v>
      </c>
      <c r="K22" s="11">
        <v>62009.57</v>
      </c>
      <c r="L22" s="6">
        <v>3926</v>
      </c>
      <c r="M22" s="11">
        <v>528090.15</v>
      </c>
      <c r="N22" s="6">
        <v>5550</v>
      </c>
      <c r="O22" s="11">
        <v>746536.01</v>
      </c>
    </row>
    <row r="23" spans="1:15" s="12" customFormat="1" ht="31.5" x14ac:dyDescent="0.25">
      <c r="A23" s="6">
        <f t="shared" si="4"/>
        <v>17</v>
      </c>
      <c r="B23" s="6">
        <v>2101011</v>
      </c>
      <c r="C23" s="7" t="s">
        <v>31</v>
      </c>
      <c r="D23" s="8" t="s">
        <v>15</v>
      </c>
      <c r="E23" s="9">
        <v>0.95823749999999996</v>
      </c>
      <c r="F23" s="10">
        <v>97105</v>
      </c>
      <c r="G23" s="11">
        <v>13026951.339999998</v>
      </c>
      <c r="H23" s="6">
        <v>48055</v>
      </c>
      <c r="I23" s="11">
        <v>6446734.4299999997</v>
      </c>
      <c r="J23" s="6">
        <v>2263</v>
      </c>
      <c r="K23" s="11">
        <v>303588.8</v>
      </c>
      <c r="L23" s="6">
        <v>16527</v>
      </c>
      <c r="M23" s="11">
        <v>2217150.7599999998</v>
      </c>
      <c r="N23" s="6">
        <v>30260</v>
      </c>
      <c r="O23" s="11">
        <v>4059477.35</v>
      </c>
    </row>
    <row r="24" spans="1:15" s="12" customFormat="1" ht="31.5" x14ac:dyDescent="0.25">
      <c r="A24" s="6">
        <f t="shared" si="4"/>
        <v>18</v>
      </c>
      <c r="B24" s="6">
        <v>2101008</v>
      </c>
      <c r="C24" s="7" t="s">
        <v>32</v>
      </c>
      <c r="D24" s="8" t="s">
        <v>15</v>
      </c>
      <c r="E24" s="9">
        <v>1.3382702000000002</v>
      </c>
      <c r="F24" s="10">
        <v>22897</v>
      </c>
      <c r="G24" s="11">
        <v>4289932.18</v>
      </c>
      <c r="H24" s="6">
        <v>16287</v>
      </c>
      <c r="I24" s="11">
        <v>3051496.94</v>
      </c>
      <c r="J24" s="6">
        <v>411</v>
      </c>
      <c r="K24" s="11">
        <v>77004.070000000007</v>
      </c>
      <c r="L24" s="6">
        <v>4612</v>
      </c>
      <c r="M24" s="11">
        <v>864094.3</v>
      </c>
      <c r="N24" s="6">
        <v>1587</v>
      </c>
      <c r="O24" s="11">
        <v>297336.87</v>
      </c>
    </row>
    <row r="25" spans="1:15" s="12" customFormat="1" ht="31.5" x14ac:dyDescent="0.25">
      <c r="A25" s="6">
        <f t="shared" si="4"/>
        <v>19</v>
      </c>
      <c r="B25" s="6">
        <v>2101007</v>
      </c>
      <c r="C25" s="7" t="s">
        <v>33</v>
      </c>
      <c r="D25" s="8" t="s">
        <v>15</v>
      </c>
      <c r="E25" s="9">
        <v>1.3513500000000001</v>
      </c>
      <c r="F25" s="10">
        <v>32054</v>
      </c>
      <c r="G25" s="11">
        <v>6064264.21</v>
      </c>
      <c r="H25" s="6">
        <v>17675</v>
      </c>
      <c r="I25" s="11">
        <v>3343915.58</v>
      </c>
      <c r="J25" s="6">
        <v>807</v>
      </c>
      <c r="K25" s="11">
        <v>152675.51999999999</v>
      </c>
      <c r="L25" s="6">
        <v>7389</v>
      </c>
      <c r="M25" s="11">
        <v>1397917.52</v>
      </c>
      <c r="N25" s="6">
        <v>6183</v>
      </c>
      <c r="O25" s="11">
        <v>1169755.5900000001</v>
      </c>
    </row>
    <row r="26" spans="1:15" s="12" customFormat="1" ht="31.5" x14ac:dyDescent="0.25">
      <c r="A26" s="6">
        <f t="shared" si="4"/>
        <v>20</v>
      </c>
      <c r="B26" s="6">
        <v>2101006</v>
      </c>
      <c r="C26" s="7" t="s">
        <v>34</v>
      </c>
      <c r="D26" s="8" t="s">
        <v>15</v>
      </c>
      <c r="E26" s="9">
        <v>0.76376200000000005</v>
      </c>
      <c r="F26" s="10">
        <v>53779</v>
      </c>
      <c r="G26" s="11">
        <v>5750409.9299999997</v>
      </c>
      <c r="H26" s="6">
        <v>35072</v>
      </c>
      <c r="I26" s="11">
        <v>3750132.52</v>
      </c>
      <c r="J26" s="6">
        <v>819</v>
      </c>
      <c r="K26" s="11">
        <v>87572.95</v>
      </c>
      <c r="L26" s="6">
        <v>13947</v>
      </c>
      <c r="M26" s="11">
        <v>1491306.41</v>
      </c>
      <c r="N26" s="6">
        <v>3941</v>
      </c>
      <c r="O26" s="11">
        <v>421398.05</v>
      </c>
    </row>
    <row r="27" spans="1:15" s="12" customFormat="1" ht="31.5" x14ac:dyDescent="0.25">
      <c r="A27" s="6">
        <f t="shared" si="4"/>
        <v>21</v>
      </c>
      <c r="B27" s="6">
        <v>2101003</v>
      </c>
      <c r="C27" s="7" t="s">
        <v>35</v>
      </c>
      <c r="D27" s="8" t="s">
        <v>15</v>
      </c>
      <c r="E27" s="9">
        <v>0.72714950000000012</v>
      </c>
      <c r="F27" s="10">
        <v>68065</v>
      </c>
      <c r="G27" s="11">
        <v>6929080.2999999998</v>
      </c>
      <c r="H27" s="6">
        <v>35911</v>
      </c>
      <c r="I27" s="11">
        <v>3655773.2</v>
      </c>
      <c r="J27" s="6">
        <v>1477</v>
      </c>
      <c r="K27" s="11">
        <v>150359.97</v>
      </c>
      <c r="L27" s="6">
        <v>22835</v>
      </c>
      <c r="M27" s="11">
        <v>2324624.2400000002</v>
      </c>
      <c r="N27" s="6">
        <v>7842</v>
      </c>
      <c r="O27" s="11">
        <v>798322.89</v>
      </c>
    </row>
    <row r="28" spans="1:15" s="12" customFormat="1" ht="31.5" x14ac:dyDescent="0.25">
      <c r="A28" s="6">
        <f t="shared" si="4"/>
        <v>22</v>
      </c>
      <c r="B28" s="6">
        <v>1343303</v>
      </c>
      <c r="C28" s="7" t="s">
        <v>36</v>
      </c>
      <c r="D28" s="8" t="s">
        <v>15</v>
      </c>
      <c r="E28" s="9">
        <v>1.5570631999999998</v>
      </c>
      <c r="F28" s="10">
        <v>51810</v>
      </c>
      <c r="G28" s="11">
        <v>11294002.219999999</v>
      </c>
      <c r="H28" s="6">
        <v>40348</v>
      </c>
      <c r="I28" s="11">
        <v>8795414.0399999991</v>
      </c>
      <c r="J28" s="6">
        <v>97</v>
      </c>
      <c r="K28" s="11">
        <v>21144.92</v>
      </c>
      <c r="L28" s="6">
        <v>4244</v>
      </c>
      <c r="M28" s="11">
        <v>925144.67</v>
      </c>
      <c r="N28" s="6">
        <v>7121</v>
      </c>
      <c r="O28" s="11">
        <v>1552298.59</v>
      </c>
    </row>
    <row r="29" spans="1:15" s="12" customFormat="1" ht="31.5" x14ac:dyDescent="0.25">
      <c r="A29" s="6">
        <f t="shared" si="4"/>
        <v>23</v>
      </c>
      <c r="B29" s="6">
        <v>1343005</v>
      </c>
      <c r="C29" s="7" t="s">
        <v>37</v>
      </c>
      <c r="D29" s="8" t="s">
        <v>15</v>
      </c>
      <c r="E29" s="9">
        <v>1.2064937499999999</v>
      </c>
      <c r="F29" s="10">
        <v>13621</v>
      </c>
      <c r="G29" s="11">
        <v>2300711.1799999997</v>
      </c>
      <c r="H29" s="6">
        <v>9783</v>
      </c>
      <c r="I29" s="11">
        <v>1652437.97</v>
      </c>
      <c r="J29" s="6">
        <v>602</v>
      </c>
      <c r="K29" s="11">
        <v>101683.29</v>
      </c>
      <c r="L29" s="6">
        <v>2166</v>
      </c>
      <c r="M29" s="11">
        <v>365857.16</v>
      </c>
      <c r="N29" s="6">
        <v>1070</v>
      </c>
      <c r="O29" s="11">
        <v>180732.76</v>
      </c>
    </row>
    <row r="30" spans="1:15" s="12" customFormat="1" ht="31.5" x14ac:dyDescent="0.25">
      <c r="A30" s="6">
        <f t="shared" si="4"/>
        <v>24</v>
      </c>
      <c r="B30" s="6">
        <v>1343002</v>
      </c>
      <c r="C30" s="7" t="s">
        <v>38</v>
      </c>
      <c r="D30" s="8" t="s">
        <v>15</v>
      </c>
      <c r="E30" s="9">
        <v>1.8091523999999999</v>
      </c>
      <c r="F30" s="10">
        <v>24220</v>
      </c>
      <c r="G30" s="11">
        <v>6134473.9600000009</v>
      </c>
      <c r="H30" s="6">
        <v>21091</v>
      </c>
      <c r="I30" s="11">
        <v>5341956.66</v>
      </c>
      <c r="J30" s="6">
        <v>30</v>
      </c>
      <c r="K30" s="11">
        <v>7598.44</v>
      </c>
      <c r="L30" s="6">
        <v>2817</v>
      </c>
      <c r="M30" s="11">
        <v>713493.52</v>
      </c>
      <c r="N30" s="6">
        <v>282</v>
      </c>
      <c r="O30" s="11">
        <v>71425.34</v>
      </c>
    </row>
    <row r="31" spans="1:15" s="12" customFormat="1" ht="15.75" x14ac:dyDescent="0.25">
      <c r="A31" s="6">
        <f t="shared" si="4"/>
        <v>25</v>
      </c>
      <c r="B31" s="6">
        <v>1343001</v>
      </c>
      <c r="C31" s="7" t="s">
        <v>39</v>
      </c>
      <c r="D31" s="8" t="s">
        <v>15</v>
      </c>
      <c r="E31" s="9">
        <v>1.3407817500000003</v>
      </c>
      <c r="F31" s="10">
        <v>19641</v>
      </c>
      <c r="G31" s="11">
        <v>3686801.1999999997</v>
      </c>
      <c r="H31" s="6">
        <v>12159</v>
      </c>
      <c r="I31" s="11">
        <v>2282359.14</v>
      </c>
      <c r="J31" s="6">
        <v>12</v>
      </c>
      <c r="K31" s="11">
        <v>2252.5100000000002</v>
      </c>
      <c r="L31" s="6">
        <v>7310</v>
      </c>
      <c r="M31" s="11">
        <v>1372156.04</v>
      </c>
      <c r="N31" s="6">
        <v>160</v>
      </c>
      <c r="O31" s="11">
        <v>30033.51</v>
      </c>
    </row>
    <row r="32" spans="1:15" s="12" customFormat="1" ht="15.75" x14ac:dyDescent="0.25">
      <c r="A32" s="6">
        <f t="shared" si="4"/>
        <v>26</v>
      </c>
      <c r="B32" s="6">
        <v>1340011</v>
      </c>
      <c r="C32" s="7" t="s">
        <v>40</v>
      </c>
      <c r="D32" s="8" t="s">
        <v>15</v>
      </c>
      <c r="E32" s="9">
        <v>1.4108016000000001</v>
      </c>
      <c r="F32" s="10">
        <v>17058</v>
      </c>
      <c r="G32" s="11">
        <v>3369163.5100000002</v>
      </c>
      <c r="H32" s="6">
        <v>15775</v>
      </c>
      <c r="I32" s="11">
        <v>3115755.33</v>
      </c>
      <c r="J32" s="6">
        <v>29</v>
      </c>
      <c r="K32" s="11">
        <v>5727.85</v>
      </c>
      <c r="L32" s="6">
        <v>1077</v>
      </c>
      <c r="M32" s="11">
        <v>212720.67</v>
      </c>
      <c r="N32" s="6">
        <v>177</v>
      </c>
      <c r="O32" s="11">
        <v>34959.660000000003</v>
      </c>
    </row>
    <row r="33" spans="1:15" s="12" customFormat="1" ht="31.5" x14ac:dyDescent="0.25">
      <c r="A33" s="6">
        <f t="shared" si="4"/>
        <v>27</v>
      </c>
      <c r="B33" s="6">
        <v>1340004</v>
      </c>
      <c r="C33" s="7" t="s">
        <v>41</v>
      </c>
      <c r="D33" s="8" t="s">
        <v>15</v>
      </c>
      <c r="E33" s="9">
        <v>0.92316840000000022</v>
      </c>
      <c r="F33" s="10">
        <v>58133</v>
      </c>
      <c r="G33" s="11">
        <v>7513316.8100000005</v>
      </c>
      <c r="H33" s="6">
        <v>34501</v>
      </c>
      <c r="I33" s="11">
        <v>4459032.62</v>
      </c>
      <c r="J33" s="6">
        <v>5023</v>
      </c>
      <c r="K33" s="11">
        <v>649190.48</v>
      </c>
      <c r="L33" s="6">
        <v>8311</v>
      </c>
      <c r="M33" s="11">
        <v>1074143.3600000001</v>
      </c>
      <c r="N33" s="6">
        <v>10298</v>
      </c>
      <c r="O33" s="11">
        <v>1330950.3500000001</v>
      </c>
    </row>
    <row r="34" spans="1:15" s="12" customFormat="1" ht="31.5" x14ac:dyDescent="0.25">
      <c r="A34" s="6">
        <f t="shared" si="4"/>
        <v>28</v>
      </c>
      <c r="B34" s="6">
        <v>6349008</v>
      </c>
      <c r="C34" s="7" t="s">
        <v>42</v>
      </c>
      <c r="D34" s="8" t="s">
        <v>43</v>
      </c>
      <c r="E34" s="9">
        <v>1.042734</v>
      </c>
      <c r="F34" s="10">
        <v>5796</v>
      </c>
      <c r="G34" s="11">
        <v>1015339.2900000002</v>
      </c>
      <c r="H34" s="6">
        <v>3964</v>
      </c>
      <c r="I34" s="11">
        <v>694410.79</v>
      </c>
      <c r="J34" s="6">
        <v>1</v>
      </c>
      <c r="K34" s="11">
        <v>175.18</v>
      </c>
      <c r="L34" s="6">
        <v>1761</v>
      </c>
      <c r="M34" s="11">
        <v>308490.77</v>
      </c>
      <c r="N34" s="6">
        <v>70</v>
      </c>
      <c r="O34" s="11">
        <v>12262.55</v>
      </c>
    </row>
    <row r="35" spans="1:15" s="12" customFormat="1" ht="31.5" x14ac:dyDescent="0.25">
      <c r="A35" s="6">
        <f t="shared" si="4"/>
        <v>29</v>
      </c>
      <c r="B35" s="6">
        <v>4346004</v>
      </c>
      <c r="C35" s="7" t="s">
        <v>44</v>
      </c>
      <c r="D35" s="8" t="s">
        <v>43</v>
      </c>
      <c r="E35" s="9">
        <v>0.747471</v>
      </c>
      <c r="F35" s="10">
        <v>26501</v>
      </c>
      <c r="G35" s="11">
        <v>3327866.46</v>
      </c>
      <c r="H35" s="6">
        <v>14177</v>
      </c>
      <c r="I35" s="11">
        <v>1780278.59</v>
      </c>
      <c r="J35" s="6">
        <v>12</v>
      </c>
      <c r="K35" s="11">
        <v>1506.9</v>
      </c>
      <c r="L35" s="6">
        <v>12218</v>
      </c>
      <c r="M35" s="11">
        <v>1534276.91</v>
      </c>
      <c r="N35" s="6">
        <v>94</v>
      </c>
      <c r="O35" s="11">
        <v>11804.06</v>
      </c>
    </row>
    <row r="36" spans="1:15" s="12" customFormat="1" ht="31.5" x14ac:dyDescent="0.25">
      <c r="A36" s="6">
        <f t="shared" si="4"/>
        <v>30</v>
      </c>
      <c r="B36" s="6">
        <v>3241001</v>
      </c>
      <c r="C36" s="7" t="s">
        <v>45</v>
      </c>
      <c r="D36" s="8" t="s">
        <v>43</v>
      </c>
      <c r="E36" s="9">
        <v>1.9791450000000004</v>
      </c>
      <c r="F36" s="10">
        <v>31105</v>
      </c>
      <c r="G36" s="11">
        <v>10342299.27</v>
      </c>
      <c r="H36" s="6">
        <v>18768</v>
      </c>
      <c r="I36" s="11">
        <v>6240291.6799999997</v>
      </c>
      <c r="J36" s="6">
        <v>7</v>
      </c>
      <c r="K36" s="11">
        <v>2327.4699999999998</v>
      </c>
      <c r="L36" s="6">
        <v>12214</v>
      </c>
      <c r="M36" s="11">
        <v>4061110.54</v>
      </c>
      <c r="N36" s="6">
        <v>116</v>
      </c>
      <c r="O36" s="11">
        <v>38569.58</v>
      </c>
    </row>
    <row r="37" spans="1:15" s="12" customFormat="1" ht="31.5" x14ac:dyDescent="0.25">
      <c r="A37" s="6">
        <f t="shared" si="4"/>
        <v>31</v>
      </c>
      <c r="B37" s="6">
        <v>3141007</v>
      </c>
      <c r="C37" s="7" t="s">
        <v>46</v>
      </c>
      <c r="D37" s="8" t="s">
        <v>43</v>
      </c>
      <c r="E37" s="9">
        <v>0.6916076000000001</v>
      </c>
      <c r="F37" s="10">
        <v>70724</v>
      </c>
      <c r="G37" s="11">
        <v>8217426.9900000002</v>
      </c>
      <c r="H37" s="6">
        <v>33835</v>
      </c>
      <c r="I37" s="11">
        <v>3931291.25</v>
      </c>
      <c r="J37" s="6">
        <v>36</v>
      </c>
      <c r="K37" s="11">
        <v>4182.84</v>
      </c>
      <c r="L37" s="6">
        <v>36485</v>
      </c>
      <c r="M37" s="11">
        <v>4239194.95</v>
      </c>
      <c r="N37" s="6">
        <v>368</v>
      </c>
      <c r="O37" s="11">
        <v>42757.95</v>
      </c>
    </row>
    <row r="38" spans="1:15" s="12" customFormat="1" ht="31.5" x14ac:dyDescent="0.25">
      <c r="A38" s="6">
        <f t="shared" si="4"/>
        <v>32</v>
      </c>
      <c r="B38" s="6">
        <v>3141004</v>
      </c>
      <c r="C38" s="7" t="s">
        <v>47</v>
      </c>
      <c r="D38" s="8" t="s">
        <v>43</v>
      </c>
      <c r="E38" s="9">
        <v>0.64004709999999998</v>
      </c>
      <c r="F38" s="10">
        <v>32308</v>
      </c>
      <c r="G38" s="11">
        <v>3474011.81</v>
      </c>
      <c r="H38" s="6">
        <v>18542</v>
      </c>
      <c r="I38" s="11">
        <v>1993782.56</v>
      </c>
      <c r="J38" s="6">
        <v>6</v>
      </c>
      <c r="K38" s="11">
        <v>645.16999999999996</v>
      </c>
      <c r="L38" s="6">
        <v>13641</v>
      </c>
      <c r="M38" s="11">
        <v>1466788.26</v>
      </c>
      <c r="N38" s="6">
        <v>119</v>
      </c>
      <c r="O38" s="11">
        <v>12795.82</v>
      </c>
    </row>
    <row r="39" spans="1:15" s="12" customFormat="1" ht="31.5" x14ac:dyDescent="0.25">
      <c r="A39" s="6">
        <f t="shared" si="4"/>
        <v>33</v>
      </c>
      <c r="B39" s="6">
        <v>3141003</v>
      </c>
      <c r="C39" s="7" t="s">
        <v>48</v>
      </c>
      <c r="D39" s="8" t="s">
        <v>43</v>
      </c>
      <c r="E39" s="9">
        <v>0.83160000000000001</v>
      </c>
      <c r="F39" s="10">
        <v>29196</v>
      </c>
      <c r="G39" s="11">
        <v>4078938.1300000004</v>
      </c>
      <c r="H39" s="6">
        <v>16187</v>
      </c>
      <c r="I39" s="11">
        <v>2261466.35</v>
      </c>
      <c r="J39" s="6">
        <v>12</v>
      </c>
      <c r="K39" s="11">
        <v>1676.51</v>
      </c>
      <c r="L39" s="6">
        <v>12881</v>
      </c>
      <c r="M39" s="11">
        <v>1799589.05</v>
      </c>
      <c r="N39" s="6">
        <v>116</v>
      </c>
      <c r="O39" s="11">
        <v>16206.22</v>
      </c>
    </row>
    <row r="40" spans="1:15" s="12" customFormat="1" ht="31.5" x14ac:dyDescent="0.25">
      <c r="A40" s="6">
        <f t="shared" si="4"/>
        <v>34</v>
      </c>
      <c r="B40" s="6">
        <v>3141002</v>
      </c>
      <c r="C40" s="7" t="s">
        <v>49</v>
      </c>
      <c r="D40" s="8" t="s">
        <v>43</v>
      </c>
      <c r="E40" s="9">
        <v>0.97056960000000014</v>
      </c>
      <c r="F40" s="10">
        <v>58299</v>
      </c>
      <c r="G40" s="11">
        <v>9505983.8299999982</v>
      </c>
      <c r="H40" s="6">
        <v>39207</v>
      </c>
      <c r="I40" s="11">
        <v>6392924.5499999998</v>
      </c>
      <c r="J40" s="6">
        <v>9</v>
      </c>
      <c r="K40" s="11">
        <v>1467.5</v>
      </c>
      <c r="L40" s="6">
        <v>18921</v>
      </c>
      <c r="M40" s="11">
        <v>3085176.76</v>
      </c>
      <c r="N40" s="6">
        <v>162</v>
      </c>
      <c r="O40" s="11">
        <v>26415.02</v>
      </c>
    </row>
    <row r="41" spans="1:15" s="12" customFormat="1" ht="23.45" customHeight="1" x14ac:dyDescent="0.25">
      <c r="A41" s="6">
        <f t="shared" si="4"/>
        <v>35</v>
      </c>
      <c r="B41" s="6">
        <v>3131001</v>
      </c>
      <c r="C41" s="7" t="s">
        <v>50</v>
      </c>
      <c r="D41" s="8" t="s">
        <v>43</v>
      </c>
      <c r="E41" s="9">
        <v>0.75</v>
      </c>
      <c r="F41" s="10">
        <v>6684</v>
      </c>
      <c r="G41" s="11">
        <v>842184</v>
      </c>
      <c r="H41" s="6">
        <v>1962</v>
      </c>
      <c r="I41" s="11">
        <v>247212</v>
      </c>
      <c r="J41" s="6">
        <v>5</v>
      </c>
      <c r="K41" s="11">
        <v>630</v>
      </c>
      <c r="L41" s="6">
        <v>4701</v>
      </c>
      <c r="M41" s="11">
        <v>592326</v>
      </c>
      <c r="N41" s="6">
        <v>16</v>
      </c>
      <c r="O41" s="11">
        <v>2016</v>
      </c>
    </row>
    <row r="42" spans="1:15" s="12" customFormat="1" ht="30.6" customHeight="1" x14ac:dyDescent="0.25">
      <c r="A42" s="6">
        <f t="shared" si="4"/>
        <v>36</v>
      </c>
      <c r="B42" s="6">
        <v>3101009</v>
      </c>
      <c r="C42" s="7" t="s">
        <v>51</v>
      </c>
      <c r="D42" s="8" t="s">
        <v>43</v>
      </c>
      <c r="E42" s="9">
        <v>1.07856</v>
      </c>
      <c r="F42" s="10">
        <v>20249</v>
      </c>
      <c r="G42" s="11">
        <v>3669079.9299999997</v>
      </c>
      <c r="H42" s="6">
        <v>8756</v>
      </c>
      <c r="I42" s="11">
        <v>1586570.39</v>
      </c>
      <c r="J42" s="6">
        <v>1</v>
      </c>
      <c r="K42" s="11">
        <v>181.2</v>
      </c>
      <c r="L42" s="6">
        <v>11466</v>
      </c>
      <c r="M42" s="11">
        <v>2077617.19</v>
      </c>
      <c r="N42" s="6">
        <v>26</v>
      </c>
      <c r="O42" s="11">
        <v>4711.1499999999996</v>
      </c>
    </row>
    <row r="43" spans="1:15" s="12" customFormat="1" ht="27.6" customHeight="1" x14ac:dyDescent="0.25">
      <c r="A43" s="6">
        <f t="shared" si="4"/>
        <v>37</v>
      </c>
      <c r="B43" s="6">
        <v>1343171</v>
      </c>
      <c r="C43" s="7" t="s">
        <v>52</v>
      </c>
      <c r="D43" s="8" t="s">
        <v>43</v>
      </c>
      <c r="E43" s="9">
        <v>1.4707055999999998</v>
      </c>
      <c r="F43" s="10">
        <v>20605</v>
      </c>
      <c r="G43" s="11">
        <v>5091053.34</v>
      </c>
      <c r="H43" s="6">
        <v>18494</v>
      </c>
      <c r="I43" s="11">
        <v>4569470.53</v>
      </c>
      <c r="J43" s="6">
        <v>42</v>
      </c>
      <c r="K43" s="11">
        <v>10377.299999999999</v>
      </c>
      <c r="L43" s="6">
        <v>1497</v>
      </c>
      <c r="M43" s="11">
        <v>369876.58</v>
      </c>
      <c r="N43" s="6">
        <v>572</v>
      </c>
      <c r="O43" s="11">
        <v>141328.93</v>
      </c>
    </row>
    <row r="44" spans="1:15" s="12" customFormat="1" ht="31.5" x14ac:dyDescent="0.25">
      <c r="A44" s="6">
        <f t="shared" si="4"/>
        <v>38</v>
      </c>
      <c r="B44" s="6">
        <v>1343008</v>
      </c>
      <c r="C44" s="7" t="s">
        <v>53</v>
      </c>
      <c r="D44" s="8" t="s">
        <v>43</v>
      </c>
      <c r="E44" s="9">
        <v>1.4892408000000001</v>
      </c>
      <c r="F44" s="10">
        <v>21656</v>
      </c>
      <c r="G44" s="11">
        <v>5418167.7800000003</v>
      </c>
      <c r="H44" s="6">
        <v>12044</v>
      </c>
      <c r="I44" s="11">
        <v>3013317.92</v>
      </c>
      <c r="J44" s="6">
        <v>14</v>
      </c>
      <c r="K44" s="11">
        <v>3502.69</v>
      </c>
      <c r="L44" s="6">
        <v>9466</v>
      </c>
      <c r="M44" s="11">
        <v>2368321.77</v>
      </c>
      <c r="N44" s="6">
        <v>132</v>
      </c>
      <c r="O44" s="11">
        <v>33025.4</v>
      </c>
    </row>
    <row r="45" spans="1:15" s="12" customFormat="1" ht="28.15" customHeight="1" x14ac:dyDescent="0.25">
      <c r="A45" s="6">
        <f t="shared" si="4"/>
        <v>39</v>
      </c>
      <c r="B45" s="6">
        <v>1343004</v>
      </c>
      <c r="C45" s="7" t="s">
        <v>54</v>
      </c>
      <c r="D45" s="8" t="s">
        <v>43</v>
      </c>
      <c r="E45" s="9">
        <v>1.3578641999999999</v>
      </c>
      <c r="F45" s="10">
        <v>31013</v>
      </c>
      <c r="G45" s="11">
        <v>7074722.3300000001</v>
      </c>
      <c r="H45" s="6">
        <v>20293</v>
      </c>
      <c r="I45" s="11">
        <v>4629263.22</v>
      </c>
      <c r="J45" s="6">
        <v>26</v>
      </c>
      <c r="K45" s="11">
        <v>5931.15</v>
      </c>
      <c r="L45" s="6">
        <v>10489</v>
      </c>
      <c r="M45" s="11">
        <v>2392763.12</v>
      </c>
      <c r="N45" s="6">
        <v>205</v>
      </c>
      <c r="O45" s="11">
        <v>46764.84</v>
      </c>
    </row>
    <row r="46" spans="1:15" s="12" customFormat="1" ht="15.75" x14ac:dyDescent="0.25">
      <c r="A46" s="6">
        <f t="shared" si="4"/>
        <v>40</v>
      </c>
      <c r="B46" s="6">
        <v>1340014</v>
      </c>
      <c r="C46" s="7" t="s">
        <v>55</v>
      </c>
      <c r="D46" s="8" t="s">
        <v>43</v>
      </c>
      <c r="E46" s="9">
        <v>1.1839905000000002</v>
      </c>
      <c r="F46" s="10">
        <v>63479</v>
      </c>
      <c r="G46" s="11">
        <v>12626633.529999999</v>
      </c>
      <c r="H46" s="6">
        <v>49188</v>
      </c>
      <c r="I46" s="11">
        <v>9784004.9499999993</v>
      </c>
      <c r="J46" s="6">
        <v>45</v>
      </c>
      <c r="K46" s="11">
        <v>8950.9699999999993</v>
      </c>
      <c r="L46" s="6">
        <v>13937</v>
      </c>
      <c r="M46" s="11">
        <v>2772214.3</v>
      </c>
      <c r="N46" s="6">
        <v>309</v>
      </c>
      <c r="O46" s="11">
        <v>61463.31</v>
      </c>
    </row>
    <row r="47" spans="1:15" s="12" customFormat="1" ht="31.5" x14ac:dyDescent="0.25">
      <c r="A47" s="6">
        <f t="shared" si="4"/>
        <v>41</v>
      </c>
      <c r="B47" s="6">
        <v>1340013</v>
      </c>
      <c r="C47" s="7" t="s">
        <v>56</v>
      </c>
      <c r="D47" s="8" t="s">
        <v>43</v>
      </c>
      <c r="E47" s="9">
        <v>1.8715913700000002</v>
      </c>
      <c r="F47" s="10">
        <v>22034</v>
      </c>
      <c r="G47" s="11">
        <v>6928092.2400000012</v>
      </c>
      <c r="H47" s="6">
        <v>13814</v>
      </c>
      <c r="I47" s="11">
        <v>4343499.42</v>
      </c>
      <c r="J47" s="6">
        <v>7</v>
      </c>
      <c r="K47" s="11">
        <v>2200.9899999999998</v>
      </c>
      <c r="L47" s="6">
        <v>8070</v>
      </c>
      <c r="M47" s="11">
        <v>2537428.7200000002</v>
      </c>
      <c r="N47" s="6">
        <v>143</v>
      </c>
      <c r="O47" s="11">
        <v>44963.11</v>
      </c>
    </row>
    <row r="48" spans="1:15" s="12" customFormat="1" ht="31.5" x14ac:dyDescent="0.25">
      <c r="A48" s="6">
        <f t="shared" si="4"/>
        <v>42</v>
      </c>
      <c r="B48" s="6">
        <v>1340010</v>
      </c>
      <c r="C48" s="7" t="s">
        <v>57</v>
      </c>
      <c r="D48" s="8" t="s">
        <v>43</v>
      </c>
      <c r="E48" s="9">
        <v>1.3849605</v>
      </c>
      <c r="F48" s="10">
        <v>28749</v>
      </c>
      <c r="G48" s="11">
        <v>6689126.5499999998</v>
      </c>
      <c r="H48" s="6">
        <v>20885</v>
      </c>
      <c r="I48" s="11">
        <v>4859383.21</v>
      </c>
      <c r="J48" s="6">
        <v>17</v>
      </c>
      <c r="K48" s="11">
        <v>3955.45</v>
      </c>
      <c r="L48" s="6">
        <v>7722</v>
      </c>
      <c r="M48" s="11">
        <v>1796703.72</v>
      </c>
      <c r="N48" s="6">
        <v>125</v>
      </c>
      <c r="O48" s="11">
        <v>29084.17</v>
      </c>
    </row>
    <row r="49" spans="1:15" s="12" customFormat="1" ht="31.5" x14ac:dyDescent="0.25">
      <c r="A49" s="6">
        <f t="shared" si="4"/>
        <v>43</v>
      </c>
      <c r="B49" s="6">
        <v>1340007</v>
      </c>
      <c r="C49" s="7" t="s">
        <v>58</v>
      </c>
      <c r="D49" s="8" t="s">
        <v>43</v>
      </c>
      <c r="E49" s="9">
        <v>1.5179934000000004</v>
      </c>
      <c r="F49" s="10">
        <v>35747</v>
      </c>
      <c r="G49" s="11">
        <v>9116303.2899999991</v>
      </c>
      <c r="H49" s="6">
        <v>16944</v>
      </c>
      <c r="I49" s="11">
        <v>4321107.87</v>
      </c>
      <c r="J49" s="6">
        <v>11</v>
      </c>
      <c r="K49" s="11">
        <v>2805.25</v>
      </c>
      <c r="L49" s="6">
        <v>18636</v>
      </c>
      <c r="M49" s="11">
        <v>4752606.5999999996</v>
      </c>
      <c r="N49" s="6">
        <v>156</v>
      </c>
      <c r="O49" s="11">
        <v>39783.57</v>
      </c>
    </row>
    <row r="50" spans="1:15" s="12" customFormat="1" ht="15.75" x14ac:dyDescent="0.25">
      <c r="A50" s="6">
        <f t="shared" si="4"/>
        <v>44</v>
      </c>
      <c r="B50" s="6">
        <v>1340006</v>
      </c>
      <c r="C50" s="7" t="s">
        <v>59</v>
      </c>
      <c r="D50" s="8" t="s">
        <v>43</v>
      </c>
      <c r="E50" s="9">
        <v>1.6923060000000005</v>
      </c>
      <c r="F50" s="10">
        <v>21604</v>
      </c>
      <c r="G50" s="11">
        <v>6142177.2500000009</v>
      </c>
      <c r="H50" s="6">
        <v>14675</v>
      </c>
      <c r="I50" s="11">
        <v>4172211.21</v>
      </c>
      <c r="J50" s="6">
        <v>13</v>
      </c>
      <c r="K50" s="11">
        <v>3696</v>
      </c>
      <c r="L50" s="6">
        <v>6756</v>
      </c>
      <c r="M50" s="11">
        <v>1920780.85</v>
      </c>
      <c r="N50" s="6">
        <v>160</v>
      </c>
      <c r="O50" s="11">
        <v>45489.19</v>
      </c>
    </row>
    <row r="51" spans="1:15" s="12" customFormat="1" ht="31.5" x14ac:dyDescent="0.25">
      <c r="A51" s="6">
        <f t="shared" si="4"/>
        <v>45</v>
      </c>
      <c r="B51" s="6">
        <v>1340003</v>
      </c>
      <c r="C51" s="7" t="s">
        <v>60</v>
      </c>
      <c r="D51" s="8" t="s">
        <v>43</v>
      </c>
      <c r="E51" s="9">
        <v>4.4261100000000004</v>
      </c>
      <c r="F51" s="10">
        <v>2575</v>
      </c>
      <c r="G51" s="11">
        <v>1914735.1900000002</v>
      </c>
      <c r="H51" s="6">
        <v>2276</v>
      </c>
      <c r="I51" s="11">
        <v>1692402.83</v>
      </c>
      <c r="J51" s="6">
        <v>4</v>
      </c>
      <c r="K51" s="11">
        <v>2974.35</v>
      </c>
      <c r="L51" s="6">
        <v>249</v>
      </c>
      <c r="M51" s="11">
        <v>185153.03</v>
      </c>
      <c r="N51" s="6">
        <v>46</v>
      </c>
      <c r="O51" s="11">
        <v>34204.980000000003</v>
      </c>
    </row>
    <row r="52" spans="1:15" s="12" customFormat="1" ht="31.5" x14ac:dyDescent="0.25">
      <c r="A52" s="6">
        <f t="shared" si="4"/>
        <v>46</v>
      </c>
      <c r="B52" s="6">
        <v>1340002</v>
      </c>
      <c r="C52" s="7" t="s">
        <v>61</v>
      </c>
      <c r="D52" s="8" t="s">
        <v>43</v>
      </c>
      <c r="E52" s="9">
        <v>2.9525399999999995</v>
      </c>
      <c r="F52" s="10">
        <v>4781</v>
      </c>
      <c r="G52" s="11">
        <v>2371503.7499999995</v>
      </c>
      <c r="H52" s="6">
        <v>4413</v>
      </c>
      <c r="I52" s="11">
        <v>2188965.92</v>
      </c>
      <c r="J52" s="6">
        <v>7</v>
      </c>
      <c r="K52" s="11">
        <v>3472.19</v>
      </c>
      <c r="L52" s="6">
        <v>310</v>
      </c>
      <c r="M52" s="11">
        <v>153768.28</v>
      </c>
      <c r="N52" s="6">
        <v>51</v>
      </c>
      <c r="O52" s="11">
        <v>25297.360000000001</v>
      </c>
    </row>
    <row r="53" spans="1:15" s="12" customFormat="1" ht="15.75" x14ac:dyDescent="0.25">
      <c r="A53" s="6">
        <f t="shared" si="4"/>
        <v>47</v>
      </c>
      <c r="B53" s="6">
        <v>1340001</v>
      </c>
      <c r="C53" s="7" t="s">
        <v>62</v>
      </c>
      <c r="D53" s="8" t="s">
        <v>63</v>
      </c>
      <c r="E53" s="9">
        <v>4.4323200000000007</v>
      </c>
      <c r="F53" s="10">
        <v>2118</v>
      </c>
      <c r="G53" s="11">
        <v>2093446.78</v>
      </c>
      <c r="H53" s="6">
        <v>2021</v>
      </c>
      <c r="I53" s="11">
        <v>1997571.27</v>
      </c>
      <c r="J53" s="6">
        <v>2</v>
      </c>
      <c r="K53" s="11">
        <v>1976.81</v>
      </c>
      <c r="L53" s="6">
        <v>79</v>
      </c>
      <c r="M53" s="11">
        <v>78084.179999999993</v>
      </c>
      <c r="N53" s="6">
        <v>16</v>
      </c>
      <c r="O53" s="11">
        <v>15814.52</v>
      </c>
    </row>
    <row r="54" spans="1:15" s="12" customFormat="1" ht="15.75" x14ac:dyDescent="0.25">
      <c r="A54" s="6">
        <f t="shared" si="4"/>
        <v>48</v>
      </c>
      <c r="B54" s="6">
        <v>1340012</v>
      </c>
      <c r="C54" s="7" t="s">
        <v>64</v>
      </c>
      <c r="D54" s="13">
        <v>3084</v>
      </c>
      <c r="E54" s="9">
        <v>2.906631</v>
      </c>
      <c r="F54" s="10">
        <v>8117</v>
      </c>
      <c r="G54" s="11">
        <v>6063432.830000001</v>
      </c>
      <c r="H54" s="6">
        <v>7674</v>
      </c>
      <c r="I54" s="11">
        <v>5732509.9800000004</v>
      </c>
      <c r="J54" s="6">
        <v>6</v>
      </c>
      <c r="K54" s="11">
        <v>4482.03</v>
      </c>
      <c r="L54" s="6">
        <v>367</v>
      </c>
      <c r="M54" s="11">
        <v>274150.53000000003</v>
      </c>
      <c r="N54" s="6">
        <v>70</v>
      </c>
      <c r="O54" s="11">
        <v>52290.29</v>
      </c>
    </row>
    <row r="55" spans="1:15" s="12" customFormat="1" ht="15.75" x14ac:dyDescent="0.25">
      <c r="A55" s="6"/>
      <c r="B55" s="6"/>
      <c r="C55" s="6" t="s">
        <v>65</v>
      </c>
      <c r="D55" s="14"/>
      <c r="E55" s="6"/>
      <c r="F55" s="15">
        <v>1328241</v>
      </c>
      <c r="G55" s="16">
        <v>233584488.07000002</v>
      </c>
      <c r="H55" s="6">
        <v>831678</v>
      </c>
      <c r="I55" s="17">
        <v>152270544.67000002</v>
      </c>
      <c r="J55" s="6">
        <v>17698</v>
      </c>
      <c r="K55" s="17">
        <v>2502146.64</v>
      </c>
      <c r="L55" s="6">
        <v>366031</v>
      </c>
      <c r="M55" s="17">
        <v>61672521.399999991</v>
      </c>
      <c r="N55" s="6">
        <v>112834</v>
      </c>
      <c r="O55" s="17">
        <v>17139275.359999999</v>
      </c>
    </row>
    <row r="57" spans="1:15" x14ac:dyDescent="0.25">
      <c r="F57" s="19"/>
      <c r="G57" s="19"/>
      <c r="H57" s="19"/>
      <c r="I57" s="19"/>
      <c r="J57" s="19"/>
      <c r="K57" s="19"/>
      <c r="L57" s="19"/>
      <c r="M57" s="19"/>
      <c r="N57" s="19"/>
      <c r="O57" s="19"/>
    </row>
    <row r="58" spans="1:15" x14ac:dyDescent="0.25">
      <c r="G58" s="20"/>
    </row>
    <row r="59" spans="1:15" x14ac:dyDescent="0.25">
      <c r="G59" s="21"/>
    </row>
  </sheetData>
  <mergeCells count="13">
    <mergeCell ref="J5:K5"/>
    <mergeCell ref="L5:M5"/>
    <mergeCell ref="N5:O5"/>
    <mergeCell ref="M1:O2"/>
    <mergeCell ref="B3:N3"/>
    <mergeCell ref="B4:M4"/>
    <mergeCell ref="F5:G5"/>
    <mergeCell ref="H5:I5"/>
    <mergeCell ref="A5:A6"/>
    <mergeCell ref="B5:B6"/>
    <mergeCell ref="C5:C6"/>
    <mergeCell ref="D5:D6"/>
    <mergeCell ref="E5:E6"/>
  </mergeCells>
  <pageMargins left="0.19685039370078741" right="0.15748031496062992" top="0.35433070866141736" bottom="0.15748031496062992" header="0.11811023622047245" footer="0.11811023622047245"/>
  <pageSetup paperSize="9" scale="6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июнь</vt:lpstr>
      <vt:lpstr>'Прил июнь'!Заголовки_для_печати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2016-06-03T06:53:54Z</cp:lastPrinted>
  <dcterms:created xsi:type="dcterms:W3CDTF">2016-06-03T00:57:30Z</dcterms:created>
  <dcterms:modified xsi:type="dcterms:W3CDTF">2018-06-19T05:56:43Z</dcterms:modified>
</cp:coreProperties>
</file>