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525"/>
  </bookViews>
  <sheets>
    <sheet name="1 уровень" sheetId="1" r:id="rId1"/>
  </sheets>
  <externalReferences>
    <externalReference r:id="rId2"/>
    <externalReference r:id="rId3"/>
  </externalReferences>
  <definedNames>
    <definedName name="_xlnm._FilterDatabase" localSheetId="0" hidden="1">'1 уровень'!$A$6:$CY$58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'1 уровень'!$A:$A,'1 уровень'!$4:$5</definedName>
    <definedName name="_xlnm.Print_Area" localSheetId="0">'1 уровень'!$A$1:$D$58</definedName>
  </definedNames>
  <calcPr calcId="145621"/>
</workbook>
</file>

<file path=xl/calcChain.xml><?xml version="1.0" encoding="utf-8"?>
<calcChain xmlns="http://schemas.openxmlformats.org/spreadsheetml/2006/main">
  <c r="D56" i="1" l="1"/>
  <c r="D55" i="1"/>
  <c r="D54" i="1"/>
  <c r="B53" i="1"/>
  <c r="D52" i="1"/>
  <c r="D51" i="1"/>
  <c r="D50" i="1"/>
  <c r="B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B33" i="1"/>
  <c r="D31" i="1"/>
  <c r="D30" i="1"/>
  <c r="D29" i="1"/>
  <c r="D28" i="1"/>
  <c r="B27" i="1"/>
  <c r="D26" i="1"/>
  <c r="D25" i="1"/>
  <c r="D24" i="1"/>
  <c r="D23" i="1"/>
  <c r="B22" i="1"/>
  <c r="D15" i="1"/>
  <c r="D13" i="1"/>
  <c r="D12" i="1"/>
  <c r="D33" i="1" l="1"/>
  <c r="D10" i="1"/>
  <c r="D17" i="1" s="1"/>
  <c r="D22" i="1"/>
  <c r="D27" i="1"/>
  <c r="D49" i="1"/>
  <c r="D53" i="1"/>
  <c r="D20" i="1" l="1"/>
  <c r="D32" i="1"/>
  <c r="D19" i="1" l="1"/>
  <c r="D57" i="1" s="1"/>
  <c r="D58" i="1" s="1"/>
</calcChain>
</file>

<file path=xl/sharedStrings.xml><?xml version="1.0" encoding="utf-8"?>
<sst xmlns="http://schemas.openxmlformats.org/spreadsheetml/2006/main" count="59" uniqueCount="51">
  <si>
    <t>Объемы амбулаторно-поликлинической медицинской помощи в рамках территориальной программы ОМС на 2015 год</t>
  </si>
  <si>
    <t>Медицинская организация</t>
  </si>
  <si>
    <t>Число лиц, которым будет оказана медицинская помощь по законченному случаю лечения</t>
  </si>
  <si>
    <t>Число врачей-специалистов, участвующих в оказании законченного случая оказания амбулаторной помощи (число посещений в 1 законченном случае)</t>
  </si>
  <si>
    <t>Число посещений</t>
  </si>
  <si>
    <t>Поликлиника</t>
  </si>
  <si>
    <t>1.3. Посещения с иными целями</t>
  </si>
  <si>
    <t>3. Посещения в связи с оказанием неотложной помощи</t>
  </si>
  <si>
    <t>2. Обращения по поводу заболевания</t>
  </si>
  <si>
    <t>Всего посещений (по самостоятельным тарифам)</t>
  </si>
  <si>
    <t>в том числе:</t>
  </si>
  <si>
    <t>АПП по подушевому нормативу финансирования</t>
  </si>
  <si>
    <t>из них:</t>
  </si>
  <si>
    <t>АПП по самостоятельным тарифам</t>
  </si>
  <si>
    <t>1. Посещения с профилактической целью</t>
  </si>
  <si>
    <t>1.1. Посещения в связи с диспансеризацией определенных групп населения - всего</t>
  </si>
  <si>
    <t>Всего посещений</t>
  </si>
  <si>
    <t>Город Хабаровск</t>
  </si>
  <si>
    <t>1.1. Посещение в связи с диспансерным наблюдением</t>
  </si>
  <si>
    <t>1.2. Дородовый патронаж беременной, выполняемый врачом-педиатром</t>
  </si>
  <si>
    <t>Всего посещений (по подушевому нормативу)</t>
  </si>
  <si>
    <t>**диспансеризация детей-сирот, находящихся в стационарных учреждениях (законченный случай)</t>
  </si>
  <si>
    <t>диспансеризация детей 0-2 лет</t>
  </si>
  <si>
    <t>диспансеризация детей 3-4 лет</t>
  </si>
  <si>
    <t>диспансеризация детей 5-14 лет</t>
  </si>
  <si>
    <t>диспансеризация детей 15-17 лет</t>
  </si>
  <si>
    <t>***диспансеризация детей-сирот, находящихся в семьях (законченный случай)</t>
  </si>
  <si>
    <t>1.2. Посещение в связи с профилактическими медицинскими осмотрами</t>
  </si>
  <si>
    <t>Профилактичекие медицнские осмотры детей, всего</t>
  </si>
  <si>
    <t>Профилактический медицинский детей 1 месяца</t>
  </si>
  <si>
    <t>Профилактический медицинский осмотр детей новорожденных, 2, 4, 5, 7, 8, 9, 10, 11 месяцев, 1 г. 3 мес., 1 г. 6 мес., 1 г. 9 мес., 2 г. 6 мес., 8, 9, 13 лет</t>
  </si>
  <si>
    <t>Профилактический медицинский осмотр детей 3 месяцев</t>
  </si>
  <si>
    <t>Профилактический медицинский осмотр детей 6 месяцев</t>
  </si>
  <si>
    <t>Профилактический медицинский осмотр детей 12 месяцев</t>
  </si>
  <si>
    <t>Профилактический медицинский осмотр детей 2 лет</t>
  </si>
  <si>
    <t>Профилактический медицинский осмотр детей 3 лет</t>
  </si>
  <si>
    <t>Профилактический медицинский осмотр детей 4 лет, 5 лет</t>
  </si>
  <si>
    <t>Профилактический медицинский осмотр детей 6 лет</t>
  </si>
  <si>
    <t>Профилактический медицинский осмотр детей 7 лет</t>
  </si>
  <si>
    <t>Профилактический медицинский осмотр детей 10 лет</t>
  </si>
  <si>
    <t>Профилактический медицинский осмотр детей 11 лет</t>
  </si>
  <si>
    <t>Профилактический медицинский осмотр детей 12 лет</t>
  </si>
  <si>
    <t>Профилактический медицинский осмотр детей 14 лет</t>
  </si>
  <si>
    <t>Профилактический медицинский осмотр детей 15, 16, 17 лет</t>
  </si>
  <si>
    <t>Предварительные медицинские осмотры (при поступлении в ОУ)*</t>
  </si>
  <si>
    <t>при поступлении в дошкольное образовательное учреждение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</si>
  <si>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</si>
  <si>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 xml:space="preserve">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 </t>
  </si>
  <si>
    <t>Периодические медицинские осмотры (ежегодно)*</t>
  </si>
  <si>
    <t>МБУЗ "Детская городская клиническая больница № 9"</t>
  </si>
  <si>
    <t>Приложение № 1.1 к              Решению Комиссии по разработке ТП ОМС от   28.12.2015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</si>
</sst>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_р_._-;_-@_-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</font>
    <font>
      <sz val="11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5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0" fontId="4" fillId="0" borderId="0"/>
    <xf numFmtId="0" fontId="15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3" applyFont="1" applyFill="1" applyBorder="1" applyProtection="1">
      <alignment wrapText="1"/>
    </xf>
    <xf numFmtId="0" fontId="3" fillId="0" borderId="1" xfId="3" applyFont="1" applyFill="1" applyBorder="1" applyProtection="1">
      <alignment wrapText="1"/>
    </xf>
    <xf numFmtId="0" fontId="3" fillId="0" borderId="2" xfId="3" applyFont="1" applyFill="1" applyBorder="1" applyAlignment="1" applyProtection="1">
      <alignment horizontal="center" wrapText="1"/>
    </xf>
    <xf numFmtId="0" fontId="7" fillId="0" borderId="2" xfId="4" applyFont="1" applyFill="1" applyBorder="1" applyAlignment="1">
      <alignment horizontal="center" vertical="center" wrapText="1"/>
    </xf>
    <xf numFmtId="0" fontId="3" fillId="0" borderId="0" xfId="3" applyFont="1" applyFill="1" applyProtection="1">
      <alignment wrapText="1"/>
    </xf>
    <xf numFmtId="41" fontId="7" fillId="0" borderId="6" xfId="3" applyNumberFormat="1" applyFont="1" applyFill="1" applyBorder="1" applyProtection="1">
      <alignment wrapText="1"/>
    </xf>
    <xf numFmtId="0" fontId="10" fillId="0" borderId="6" xfId="0" applyFont="1" applyFill="1" applyBorder="1" applyAlignment="1">
      <alignment horizontal="left" indent="1"/>
    </xf>
    <xf numFmtId="0" fontId="11" fillId="0" borderId="5" xfId="3" applyFont="1" applyFill="1" applyBorder="1" applyProtection="1">
      <alignment wrapText="1"/>
    </xf>
    <xf numFmtId="41" fontId="7" fillId="0" borderId="5" xfId="3" applyNumberFormat="1" applyFont="1" applyFill="1" applyBorder="1" applyAlignment="1" applyProtection="1">
      <alignment horizontal="center"/>
    </xf>
    <xf numFmtId="0" fontId="10" fillId="0" borderId="6" xfId="3" applyFont="1" applyFill="1" applyBorder="1" applyProtection="1">
      <alignment wrapText="1"/>
    </xf>
    <xf numFmtId="0" fontId="12" fillId="0" borderId="6" xfId="0" applyFont="1" applyFill="1" applyBorder="1" applyAlignment="1">
      <alignment horizontal="left" indent="1"/>
    </xf>
    <xf numFmtId="0" fontId="7" fillId="2" borderId="6" xfId="0" applyFont="1" applyFill="1" applyBorder="1" applyAlignment="1">
      <alignment horizontal="left" wrapText="1" indent="2"/>
    </xf>
    <xf numFmtId="41" fontId="7" fillId="2" borderId="6" xfId="1" applyNumberFormat="1" applyFont="1" applyFill="1" applyBorder="1"/>
    <xf numFmtId="41" fontId="7" fillId="2" borderId="6" xfId="3" applyNumberFormat="1" applyFont="1" applyFill="1" applyBorder="1" applyProtection="1">
      <alignment wrapText="1"/>
    </xf>
    <xf numFmtId="0" fontId="3" fillId="2" borderId="0" xfId="3" applyFont="1" applyFill="1" applyBorder="1" applyProtection="1">
      <alignment wrapText="1"/>
    </xf>
    <xf numFmtId="164" fontId="7" fillId="2" borderId="6" xfId="1" applyNumberFormat="1" applyFont="1" applyFill="1" applyBorder="1"/>
    <xf numFmtId="0" fontId="10" fillId="2" borderId="6" xfId="3" applyFont="1" applyFill="1" applyBorder="1" applyAlignment="1" applyProtection="1">
      <alignment horizontal="left" indent="1"/>
    </xf>
    <xf numFmtId="41" fontId="13" fillId="2" borderId="6" xfId="3" applyNumberFormat="1" applyFont="1" applyFill="1" applyBorder="1" applyProtection="1">
      <alignment wrapText="1"/>
    </xf>
    <xf numFmtId="0" fontId="10" fillId="2" borderId="6" xfId="0" applyFont="1" applyFill="1" applyBorder="1" applyAlignment="1">
      <alignment horizontal="left" indent="1"/>
    </xf>
    <xf numFmtId="0" fontId="9" fillId="2" borderId="6" xfId="0" applyFont="1" applyFill="1" applyBorder="1" applyAlignment="1">
      <alignment horizontal="right" indent="1"/>
    </xf>
    <xf numFmtId="0" fontId="9" fillId="2" borderId="9" xfId="0" applyFont="1" applyFill="1" applyBorder="1" applyAlignment="1">
      <alignment horizontal="right" indent="1"/>
    </xf>
    <xf numFmtId="9" fontId="14" fillId="2" borderId="8" xfId="2" applyFont="1" applyFill="1" applyBorder="1" applyAlignment="1">
      <alignment horizontal="right" vertical="top" wrapText="1"/>
    </xf>
    <xf numFmtId="0" fontId="9" fillId="2" borderId="8" xfId="0" applyFont="1" applyFill="1" applyBorder="1" applyAlignment="1">
      <alignment horizontal="right" indent="1"/>
    </xf>
    <xf numFmtId="0" fontId="10" fillId="2" borderId="6" xfId="0" applyFont="1" applyFill="1" applyBorder="1" applyAlignment="1">
      <alignment horizontal="left" wrapText="1" indent="2"/>
    </xf>
    <xf numFmtId="41" fontId="10" fillId="2" borderId="6" xfId="3" applyNumberFormat="1" applyFont="1" applyFill="1" applyBorder="1" applyProtection="1">
      <alignment wrapText="1"/>
    </xf>
    <xf numFmtId="0" fontId="10" fillId="2" borderId="7" xfId="0" applyFont="1" applyFill="1" applyBorder="1" applyAlignment="1">
      <alignment horizontal="left" wrapText="1" indent="2"/>
    </xf>
    <xf numFmtId="3" fontId="10" fillId="2" borderId="7" xfId="0" applyNumberFormat="1" applyFont="1" applyFill="1" applyBorder="1" applyAlignment="1">
      <alignment horizontal="left" wrapText="1" indent="2"/>
    </xf>
    <xf numFmtId="41" fontId="18" fillId="2" borderId="6" xfId="1" applyNumberFormat="1" applyFont="1" applyFill="1" applyBorder="1"/>
    <xf numFmtId="41" fontId="19" fillId="2" borderId="6" xfId="3" applyNumberFormat="1" applyFont="1" applyFill="1" applyBorder="1" applyProtection="1">
      <alignment wrapText="1"/>
    </xf>
    <xf numFmtId="41" fontId="3" fillId="0" borderId="0" xfId="3" applyNumberFormat="1" applyFont="1" applyFill="1" applyBorder="1" applyProtection="1">
      <alignment wrapText="1"/>
    </xf>
    <xf numFmtId="0" fontId="5" fillId="0" borderId="0" xfId="4" applyFont="1" applyFill="1" applyBorder="1" applyAlignment="1">
      <alignment horizontal="right" wrapText="1"/>
    </xf>
    <xf numFmtId="0" fontId="6" fillId="0" borderId="0" xfId="3" applyFont="1" applyFill="1" applyBorder="1" applyAlignment="1" applyProtection="1">
      <alignment horizontal="center" vertical="center" wrapText="1"/>
    </xf>
    <xf numFmtId="0" fontId="20" fillId="0" borderId="2" xfId="3" applyFont="1" applyFill="1" applyBorder="1" applyAlignment="1" applyProtection="1">
      <alignment horizontal="center" vertical="center" wrapText="1"/>
    </xf>
    <xf numFmtId="0" fontId="20" fillId="0" borderId="3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</cellXfs>
  <cellStyles count="53"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2 2" xfId="9"/>
    <cellStyle name="Обычный 3 3" xfId="10"/>
    <cellStyle name="Обычный 3 3 2" xfId="11"/>
    <cellStyle name="Обычный 3 4" xfId="12"/>
    <cellStyle name="Обычный 3 5" xfId="13"/>
    <cellStyle name="Обычный 4" xfId="14"/>
    <cellStyle name="Обычный 5" xfId="15"/>
    <cellStyle name="Обычный 6" xfId="16"/>
    <cellStyle name="Обычный Лена" xfId="3"/>
    <cellStyle name="Обычный_Таблицы Мун.заказ Стационар" xfId="4"/>
    <cellStyle name="Процентный" xfId="2" builtinId="5"/>
    <cellStyle name="Процентный 2" xfId="17"/>
    <cellStyle name="Процентный 3" xfId="18"/>
    <cellStyle name="Финансовый" xfId="1" builtinId="3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0" xfId="43"/>
    <cellStyle name="Финансовый 31" xfId="44"/>
    <cellStyle name="Финансовый 32" xfId="45"/>
    <cellStyle name="Финансовый 33" xfId="46"/>
    <cellStyle name="Финансовый 4" xfId="47"/>
    <cellStyle name="Финансовый 5" xfId="48"/>
    <cellStyle name="Финансовый 6" xfId="49"/>
    <cellStyle name="Финансовый 7" xfId="50"/>
    <cellStyle name="Финансовый 8" xfId="51"/>
    <cellStyle name="Финансовый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E410"/>
  <sheetViews>
    <sheetView showZeros="0" tabSelected="1" zoomScale="115" zoomScaleNormal="115" zoomScaleSheetLayoutView="85" workbookViewId="0">
      <pane xSplit="1" ySplit="5" topLeftCell="B42" activePane="bottomRight" state="frozen"/>
      <selection pane="topRight" activeCell="B1" sqref="B1"/>
      <selection pane="bottomLeft" activeCell="A6" sqref="A6"/>
      <selection pane="bottomRight" activeCell="F2" sqref="F2"/>
    </sheetView>
  </sheetViews>
  <sheetFormatPr defaultColWidth="9.140625" defaultRowHeight="15" x14ac:dyDescent="0.25"/>
  <cols>
    <col min="1" max="1" width="65.7109375" style="5" customWidth="1"/>
    <col min="2" max="2" width="13.85546875" style="5" customWidth="1"/>
    <col min="3" max="3" width="13.28515625" style="5" customWidth="1"/>
    <col min="4" max="4" width="12.42578125" style="5" customWidth="1"/>
    <col min="5" max="5" width="17.42578125" style="1" customWidth="1"/>
    <col min="6" max="6" width="9.140625" style="1"/>
    <col min="7" max="8" width="10.28515625" style="1" bestFit="1" customWidth="1"/>
    <col min="9" max="16384" width="9.140625" style="1"/>
  </cols>
  <sheetData>
    <row r="1" spans="1:4" ht="60" customHeight="1" x14ac:dyDescent="0.25">
      <c r="A1" s="1"/>
      <c r="B1" s="1"/>
      <c r="C1" s="31" t="s">
        <v>50</v>
      </c>
      <c r="D1" s="31"/>
    </row>
    <row r="2" spans="1:4" ht="36.75" customHeight="1" x14ac:dyDescent="0.25">
      <c r="A2" s="32" t="s">
        <v>0</v>
      </c>
      <c r="B2" s="32"/>
      <c r="C2" s="32"/>
      <c r="D2" s="32"/>
    </row>
    <row r="3" spans="1:4" ht="15.75" thickBot="1" x14ac:dyDescent="0.3">
      <c r="A3" s="1"/>
      <c r="B3" s="1"/>
      <c r="C3" s="2"/>
      <c r="D3" s="2"/>
    </row>
    <row r="4" spans="1:4" ht="102.75" customHeight="1" thickBot="1" x14ac:dyDescent="0.3">
      <c r="A4" s="33" t="s">
        <v>1</v>
      </c>
      <c r="B4" s="34" t="s">
        <v>2</v>
      </c>
      <c r="C4" s="35" t="s">
        <v>3</v>
      </c>
      <c r="D4" s="35" t="s">
        <v>4</v>
      </c>
    </row>
    <row r="5" spans="1:4" ht="15.75" thickBot="1" x14ac:dyDescent="0.3">
      <c r="A5" s="3">
        <v>1</v>
      </c>
      <c r="B5" s="4">
        <v>2</v>
      </c>
      <c r="C5" s="4">
        <v>3</v>
      </c>
      <c r="D5" s="4">
        <v>4</v>
      </c>
    </row>
    <row r="6" spans="1:4" x14ac:dyDescent="0.25">
      <c r="A6" s="8" t="s">
        <v>17</v>
      </c>
      <c r="B6" s="9"/>
      <c r="C6" s="9"/>
      <c r="D6" s="9"/>
    </row>
    <row r="7" spans="1:4" x14ac:dyDescent="0.25">
      <c r="A7" s="10" t="s">
        <v>49</v>
      </c>
      <c r="B7" s="6"/>
      <c r="C7" s="6"/>
      <c r="D7" s="6"/>
    </row>
    <row r="8" spans="1:4" x14ac:dyDescent="0.25">
      <c r="A8" s="11" t="s">
        <v>5</v>
      </c>
      <c r="B8" s="6"/>
      <c r="C8" s="6"/>
      <c r="D8" s="6"/>
    </row>
    <row r="9" spans="1:4" x14ac:dyDescent="0.25">
      <c r="A9" s="7" t="s">
        <v>11</v>
      </c>
      <c r="B9" s="6"/>
      <c r="C9" s="6"/>
      <c r="D9" s="6"/>
    </row>
    <row r="10" spans="1:4" x14ac:dyDescent="0.25">
      <c r="A10" s="12" t="s">
        <v>14</v>
      </c>
      <c r="B10" s="13"/>
      <c r="C10" s="13"/>
      <c r="D10" s="28">
        <f>D12+D13+D14</f>
        <v>13340</v>
      </c>
    </row>
    <row r="11" spans="1:4" x14ac:dyDescent="0.25">
      <c r="A11" s="12" t="s">
        <v>10</v>
      </c>
      <c r="B11" s="13"/>
      <c r="C11" s="13"/>
      <c r="D11" s="13"/>
    </row>
    <row r="12" spans="1:4" x14ac:dyDescent="0.25">
      <c r="A12" s="12" t="s">
        <v>18</v>
      </c>
      <c r="B12" s="14">
        <v>50</v>
      </c>
      <c r="C12" s="14">
        <v>1</v>
      </c>
      <c r="D12" s="14">
        <f>B12*C12</f>
        <v>50</v>
      </c>
    </row>
    <row r="13" spans="1:4" ht="30" x14ac:dyDescent="0.25">
      <c r="A13" s="12" t="s">
        <v>19</v>
      </c>
      <c r="B13" s="14">
        <v>490</v>
      </c>
      <c r="C13" s="14">
        <v>1</v>
      </c>
      <c r="D13" s="14">
        <f>B13*C13</f>
        <v>490</v>
      </c>
    </row>
    <row r="14" spans="1:4" x14ac:dyDescent="0.25">
      <c r="A14" s="12" t="s">
        <v>6</v>
      </c>
      <c r="B14" s="15"/>
      <c r="C14" s="13"/>
      <c r="D14" s="13">
        <v>12800</v>
      </c>
    </row>
    <row r="15" spans="1:4" x14ac:dyDescent="0.25">
      <c r="A15" s="12" t="s">
        <v>8</v>
      </c>
      <c r="B15" s="13">
        <v>60776</v>
      </c>
      <c r="C15" s="16">
        <v>3.2</v>
      </c>
      <c r="D15" s="13">
        <f>B15*C15</f>
        <v>194483.20000000001</v>
      </c>
    </row>
    <row r="16" spans="1:4" x14ac:dyDescent="0.25">
      <c r="A16" s="12" t="s">
        <v>7</v>
      </c>
      <c r="B16" s="15"/>
      <c r="C16" s="13"/>
      <c r="D16" s="13">
        <v>16082</v>
      </c>
    </row>
    <row r="17" spans="1:5" x14ac:dyDescent="0.25">
      <c r="A17" s="17" t="s">
        <v>20</v>
      </c>
      <c r="B17" s="15"/>
      <c r="C17" s="18"/>
      <c r="D17" s="18">
        <f>D10+D15+D16</f>
        <v>223905.2</v>
      </c>
    </row>
    <row r="18" spans="1:5" x14ac:dyDescent="0.25">
      <c r="A18" s="19" t="s">
        <v>13</v>
      </c>
      <c r="B18" s="18"/>
      <c r="C18" s="18"/>
      <c r="D18" s="18"/>
      <c r="E18" s="30"/>
    </row>
    <row r="19" spans="1:5" x14ac:dyDescent="0.25">
      <c r="A19" s="12" t="s">
        <v>14</v>
      </c>
      <c r="B19" s="18"/>
      <c r="C19" s="18"/>
      <c r="D19" s="29">
        <f>D20+D32</f>
        <v>65026</v>
      </c>
    </row>
    <row r="20" spans="1:5" ht="30" x14ac:dyDescent="0.25">
      <c r="A20" s="12" t="s">
        <v>15</v>
      </c>
      <c r="B20" s="18"/>
      <c r="C20" s="18"/>
      <c r="D20" s="18">
        <f>D22+D27</f>
        <v>3272</v>
      </c>
    </row>
    <row r="21" spans="1:5" x14ac:dyDescent="0.25">
      <c r="A21" s="12" t="s">
        <v>12</v>
      </c>
      <c r="B21" s="18"/>
      <c r="C21" s="18"/>
      <c r="D21" s="18"/>
    </row>
    <row r="22" spans="1:5" ht="30" x14ac:dyDescent="0.25">
      <c r="A22" s="12" t="s">
        <v>21</v>
      </c>
      <c r="B22" s="18">
        <f>B23+B24+B25+B26</f>
        <v>290</v>
      </c>
      <c r="C22" s="18"/>
      <c r="D22" s="18">
        <f>D23+D24+D25+D26</f>
        <v>2493</v>
      </c>
    </row>
    <row r="23" spans="1:5" x14ac:dyDescent="0.25">
      <c r="A23" s="20" t="s">
        <v>22</v>
      </c>
      <c r="B23" s="14">
        <v>49</v>
      </c>
      <c r="C23" s="13">
        <v>7</v>
      </c>
      <c r="D23" s="14">
        <f>B23*C23</f>
        <v>343</v>
      </c>
    </row>
    <row r="24" spans="1:5" x14ac:dyDescent="0.25">
      <c r="A24" s="20" t="s">
        <v>23</v>
      </c>
      <c r="B24" s="14">
        <v>19</v>
      </c>
      <c r="C24" s="13">
        <v>8</v>
      </c>
      <c r="D24" s="14">
        <f t="shared" ref="D24:D56" si="0">B24*C24</f>
        <v>152</v>
      </c>
    </row>
    <row r="25" spans="1:5" x14ac:dyDescent="0.25">
      <c r="A25" s="20" t="s">
        <v>24</v>
      </c>
      <c r="B25" s="14">
        <v>170</v>
      </c>
      <c r="C25" s="13">
        <v>9</v>
      </c>
      <c r="D25" s="14">
        <f t="shared" si="0"/>
        <v>1530</v>
      </c>
    </row>
    <row r="26" spans="1:5" x14ac:dyDescent="0.25">
      <c r="A26" s="20" t="s">
        <v>25</v>
      </c>
      <c r="B26" s="14">
        <v>52</v>
      </c>
      <c r="C26" s="13">
        <v>9</v>
      </c>
      <c r="D26" s="14">
        <f t="shared" si="0"/>
        <v>468</v>
      </c>
    </row>
    <row r="27" spans="1:5" ht="30" x14ac:dyDescent="0.25">
      <c r="A27" s="12" t="s">
        <v>26</v>
      </c>
      <c r="B27" s="18">
        <f>B28+B29+B30+B31</f>
        <v>89</v>
      </c>
      <c r="C27" s="13"/>
      <c r="D27" s="18">
        <f>D28+D29+D30+D31</f>
        <v>779</v>
      </c>
    </row>
    <row r="28" spans="1:5" x14ac:dyDescent="0.25">
      <c r="A28" s="20" t="s">
        <v>22</v>
      </c>
      <c r="B28" s="14">
        <v>8</v>
      </c>
      <c r="C28" s="13">
        <v>7</v>
      </c>
      <c r="D28" s="14">
        <f t="shared" si="0"/>
        <v>56</v>
      </c>
    </row>
    <row r="29" spans="1:5" x14ac:dyDescent="0.25">
      <c r="A29" s="20" t="s">
        <v>23</v>
      </c>
      <c r="B29" s="14">
        <v>6</v>
      </c>
      <c r="C29" s="13">
        <v>8</v>
      </c>
      <c r="D29" s="14">
        <f t="shared" si="0"/>
        <v>48</v>
      </c>
    </row>
    <row r="30" spans="1:5" x14ac:dyDescent="0.25">
      <c r="A30" s="20" t="s">
        <v>24</v>
      </c>
      <c r="B30" s="14">
        <v>57</v>
      </c>
      <c r="C30" s="13">
        <v>9</v>
      </c>
      <c r="D30" s="14">
        <f t="shared" si="0"/>
        <v>513</v>
      </c>
    </row>
    <row r="31" spans="1:5" x14ac:dyDescent="0.25">
      <c r="A31" s="20" t="s">
        <v>25</v>
      </c>
      <c r="B31" s="14">
        <v>18</v>
      </c>
      <c r="C31" s="13">
        <v>9</v>
      </c>
      <c r="D31" s="14">
        <f t="shared" si="0"/>
        <v>162</v>
      </c>
    </row>
    <row r="32" spans="1:5" ht="30" x14ac:dyDescent="0.25">
      <c r="A32" s="12" t="s">
        <v>27</v>
      </c>
      <c r="B32" s="18"/>
      <c r="C32" s="13"/>
      <c r="D32" s="14">
        <f>D33+D49+D53</f>
        <v>61754</v>
      </c>
    </row>
    <row r="33" spans="1:4" x14ac:dyDescent="0.25">
      <c r="A33" s="12" t="s">
        <v>28</v>
      </c>
      <c r="B33" s="18">
        <f>B34+B35+B36+B37+B38+B39+B40+B41+B42+B43+B44+B45+B46+B47+B48</f>
        <v>12800</v>
      </c>
      <c r="C33" s="13"/>
      <c r="D33" s="18">
        <f>D34+D35+D36+D37+D38+D39+D40+D41+D42+D43+D44+D45+D46+D47+D48</f>
        <v>48030</v>
      </c>
    </row>
    <row r="34" spans="1:4" x14ac:dyDescent="0.25">
      <c r="A34" s="20" t="s">
        <v>29</v>
      </c>
      <c r="B34" s="14">
        <v>82</v>
      </c>
      <c r="C34" s="13">
        <v>4</v>
      </c>
      <c r="D34" s="14">
        <f t="shared" si="0"/>
        <v>328</v>
      </c>
    </row>
    <row r="35" spans="1:4" x14ac:dyDescent="0.25">
      <c r="A35" s="20" t="s">
        <v>30</v>
      </c>
      <c r="B35" s="14">
        <v>3500</v>
      </c>
      <c r="C35" s="13">
        <v>1</v>
      </c>
      <c r="D35" s="14">
        <f t="shared" si="0"/>
        <v>3500</v>
      </c>
    </row>
    <row r="36" spans="1:4" x14ac:dyDescent="0.25">
      <c r="A36" s="20" t="s">
        <v>31</v>
      </c>
      <c r="B36" s="14">
        <v>190</v>
      </c>
      <c r="C36" s="13">
        <v>3</v>
      </c>
      <c r="D36" s="14">
        <f t="shared" si="0"/>
        <v>570</v>
      </c>
    </row>
    <row r="37" spans="1:4" x14ac:dyDescent="0.25">
      <c r="A37" s="20" t="s">
        <v>32</v>
      </c>
      <c r="B37" s="14">
        <v>190</v>
      </c>
      <c r="C37" s="13">
        <v>3</v>
      </c>
      <c r="D37" s="14">
        <f t="shared" si="0"/>
        <v>570</v>
      </c>
    </row>
    <row r="38" spans="1:4" x14ac:dyDescent="0.25">
      <c r="A38" s="20" t="s">
        <v>33</v>
      </c>
      <c r="B38" s="14">
        <v>700</v>
      </c>
      <c r="C38" s="13">
        <v>6</v>
      </c>
      <c r="D38" s="14">
        <f t="shared" si="0"/>
        <v>4200</v>
      </c>
    </row>
    <row r="39" spans="1:4" x14ac:dyDescent="0.25">
      <c r="A39" s="20" t="s">
        <v>34</v>
      </c>
      <c r="B39" s="14">
        <v>700</v>
      </c>
      <c r="C39" s="13">
        <v>2</v>
      </c>
      <c r="D39" s="14">
        <f t="shared" si="0"/>
        <v>1400</v>
      </c>
    </row>
    <row r="40" spans="1:4" x14ac:dyDescent="0.25">
      <c r="A40" s="20" t="s">
        <v>35</v>
      </c>
      <c r="B40" s="14">
        <v>565</v>
      </c>
      <c r="C40" s="13">
        <v>7</v>
      </c>
      <c r="D40" s="14">
        <f t="shared" si="0"/>
        <v>3955</v>
      </c>
    </row>
    <row r="41" spans="1:4" x14ac:dyDescent="0.25">
      <c r="A41" s="20" t="s">
        <v>36</v>
      </c>
      <c r="B41" s="14">
        <v>1550</v>
      </c>
      <c r="C41" s="13">
        <v>2</v>
      </c>
      <c r="D41" s="14">
        <f t="shared" si="0"/>
        <v>3100</v>
      </c>
    </row>
    <row r="42" spans="1:4" x14ac:dyDescent="0.25">
      <c r="A42" s="20" t="s">
        <v>37</v>
      </c>
      <c r="B42" s="14">
        <v>750</v>
      </c>
      <c r="C42" s="13">
        <v>4</v>
      </c>
      <c r="D42" s="14">
        <f t="shared" si="0"/>
        <v>3000</v>
      </c>
    </row>
    <row r="43" spans="1:4" x14ac:dyDescent="0.25">
      <c r="A43" s="20" t="s">
        <v>38</v>
      </c>
      <c r="B43" s="14">
        <v>800</v>
      </c>
      <c r="C43" s="13">
        <v>8</v>
      </c>
      <c r="D43" s="14">
        <f t="shared" si="0"/>
        <v>6400</v>
      </c>
    </row>
    <row r="44" spans="1:4" x14ac:dyDescent="0.25">
      <c r="A44" s="20" t="s">
        <v>39</v>
      </c>
      <c r="B44" s="14">
        <v>900</v>
      </c>
      <c r="C44" s="13">
        <v>8</v>
      </c>
      <c r="D44" s="14">
        <f t="shared" si="0"/>
        <v>7200</v>
      </c>
    </row>
    <row r="45" spans="1:4" x14ac:dyDescent="0.25">
      <c r="A45" s="20" t="s">
        <v>40</v>
      </c>
      <c r="B45" s="14">
        <v>900</v>
      </c>
      <c r="C45" s="13">
        <v>3</v>
      </c>
      <c r="D45" s="14">
        <f t="shared" si="0"/>
        <v>2700</v>
      </c>
    </row>
    <row r="46" spans="1:4" x14ac:dyDescent="0.25">
      <c r="A46" s="20" t="s">
        <v>41</v>
      </c>
      <c r="B46" s="14">
        <v>750</v>
      </c>
      <c r="C46" s="13">
        <v>2</v>
      </c>
      <c r="D46" s="14">
        <f t="shared" si="0"/>
        <v>1500</v>
      </c>
    </row>
    <row r="47" spans="1:4" x14ac:dyDescent="0.25">
      <c r="A47" s="20" t="s">
        <v>42</v>
      </c>
      <c r="B47" s="14">
        <v>700</v>
      </c>
      <c r="C47" s="13">
        <v>7</v>
      </c>
      <c r="D47" s="14">
        <f t="shared" si="0"/>
        <v>4900</v>
      </c>
    </row>
    <row r="48" spans="1:4" x14ac:dyDescent="0.25">
      <c r="A48" s="20" t="s">
        <v>43</v>
      </c>
      <c r="B48" s="14">
        <v>523</v>
      </c>
      <c r="C48" s="13">
        <v>9</v>
      </c>
      <c r="D48" s="14">
        <f t="shared" si="0"/>
        <v>4707</v>
      </c>
    </row>
    <row r="49" spans="1:4" x14ac:dyDescent="0.25">
      <c r="A49" s="21" t="s">
        <v>44</v>
      </c>
      <c r="B49" s="18">
        <f>B50+B51+B52</f>
        <v>1560</v>
      </c>
      <c r="C49" s="13"/>
      <c r="D49" s="18">
        <f>D50+D51+D52</f>
        <v>11724</v>
      </c>
    </row>
    <row r="50" spans="1:4" x14ac:dyDescent="0.25">
      <c r="A50" s="22" t="s">
        <v>45</v>
      </c>
      <c r="B50" s="14">
        <v>756</v>
      </c>
      <c r="C50" s="13">
        <v>7</v>
      </c>
      <c r="D50" s="14">
        <f t="shared" si="0"/>
        <v>5292</v>
      </c>
    </row>
    <row r="51" spans="1:4" ht="45" x14ac:dyDescent="0.25">
      <c r="A51" s="22" t="s">
        <v>46</v>
      </c>
      <c r="B51" s="14">
        <v>800</v>
      </c>
      <c r="C51" s="13">
        <v>8</v>
      </c>
      <c r="D51" s="14">
        <f t="shared" si="0"/>
        <v>6400</v>
      </c>
    </row>
    <row r="52" spans="1:4" ht="60" x14ac:dyDescent="0.25">
      <c r="A52" s="22" t="s">
        <v>47</v>
      </c>
      <c r="B52" s="14">
        <v>4</v>
      </c>
      <c r="C52" s="13">
        <v>8</v>
      </c>
      <c r="D52" s="14">
        <f t="shared" si="0"/>
        <v>32</v>
      </c>
    </row>
    <row r="53" spans="1:4" x14ac:dyDescent="0.25">
      <c r="A53" s="23" t="s">
        <v>48</v>
      </c>
      <c r="B53" s="18">
        <f>B54+B55+B56</f>
        <v>2000</v>
      </c>
      <c r="C53" s="13"/>
      <c r="D53" s="18">
        <f>D54+D55+D56</f>
        <v>2000</v>
      </c>
    </row>
    <row r="54" spans="1:4" x14ac:dyDescent="0.25">
      <c r="A54" s="22" t="s">
        <v>45</v>
      </c>
      <c r="B54" s="14">
        <v>1136</v>
      </c>
      <c r="C54" s="13">
        <v>1</v>
      </c>
      <c r="D54" s="14">
        <f t="shared" si="0"/>
        <v>1136</v>
      </c>
    </row>
    <row r="55" spans="1:4" ht="45" x14ac:dyDescent="0.25">
      <c r="A55" s="22" t="s">
        <v>46</v>
      </c>
      <c r="B55" s="14">
        <v>864</v>
      </c>
      <c r="C55" s="13">
        <v>1</v>
      </c>
      <c r="D55" s="14">
        <f t="shared" si="0"/>
        <v>864</v>
      </c>
    </row>
    <row r="56" spans="1:4" ht="60" x14ac:dyDescent="0.25">
      <c r="A56" s="22" t="s">
        <v>47</v>
      </c>
      <c r="B56" s="14">
        <v>0</v>
      </c>
      <c r="C56" s="13">
        <v>1</v>
      </c>
      <c r="D56" s="14">
        <f t="shared" si="0"/>
        <v>0</v>
      </c>
    </row>
    <row r="57" spans="1:4" x14ac:dyDescent="0.25">
      <c r="A57" s="24" t="s">
        <v>9</v>
      </c>
      <c r="B57" s="14"/>
      <c r="C57" s="13"/>
      <c r="D57" s="25">
        <f>D19</f>
        <v>65026</v>
      </c>
    </row>
    <row r="58" spans="1:4" ht="15.75" thickBot="1" x14ac:dyDescent="0.3">
      <c r="A58" s="26" t="s">
        <v>16</v>
      </c>
      <c r="B58" s="26"/>
      <c r="C58" s="26"/>
      <c r="D58" s="27">
        <f>D17+D57</f>
        <v>288931.20000000001</v>
      </c>
    </row>
    <row r="59" spans="1:4" x14ac:dyDescent="0.25">
      <c r="A59" s="1"/>
      <c r="B59" s="1"/>
      <c r="C59" s="1"/>
      <c r="D59" s="1"/>
    </row>
    <row r="60" spans="1:4" x14ac:dyDescent="0.25">
      <c r="A60" s="1"/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/>
      <c r="B62" s="1"/>
      <c r="C62" s="1"/>
      <c r="D62" s="1"/>
    </row>
    <row r="63" spans="1:4" x14ac:dyDescent="0.25">
      <c r="A63" s="1"/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/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/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/>
      <c r="B70" s="1"/>
      <c r="C70" s="1"/>
      <c r="D70" s="1"/>
    </row>
    <row r="71" spans="1:4" x14ac:dyDescent="0.25">
      <c r="A71" s="1"/>
      <c r="B71" s="1"/>
      <c r="C71" s="1"/>
      <c r="D71" s="1"/>
    </row>
    <row r="72" spans="1:4" x14ac:dyDescent="0.25">
      <c r="A72" s="1"/>
      <c r="B72" s="1"/>
      <c r="C72" s="1"/>
      <c r="D72" s="1"/>
    </row>
    <row r="73" spans="1:4" x14ac:dyDescent="0.25">
      <c r="A73" s="1"/>
      <c r="B73" s="1"/>
      <c r="C73" s="1"/>
      <c r="D73" s="1"/>
    </row>
    <row r="74" spans="1:4" x14ac:dyDescent="0.25">
      <c r="A74" s="1"/>
      <c r="B74" s="1"/>
      <c r="C74" s="1"/>
      <c r="D74" s="1"/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  <row r="88" spans="1:4" x14ac:dyDescent="0.25">
      <c r="A88" s="1"/>
      <c r="B88" s="1"/>
      <c r="C88" s="1"/>
      <c r="D88" s="1"/>
    </row>
    <row r="89" spans="1:4" x14ac:dyDescent="0.25">
      <c r="A89" s="1"/>
      <c r="B89" s="1"/>
      <c r="C89" s="1"/>
      <c r="D89" s="1"/>
    </row>
    <row r="90" spans="1:4" x14ac:dyDescent="0.25">
      <c r="A90" s="1"/>
      <c r="B90" s="1"/>
      <c r="C90" s="1"/>
      <c r="D90" s="1"/>
    </row>
    <row r="91" spans="1:4" x14ac:dyDescent="0.25">
      <c r="A91" s="1"/>
      <c r="B91" s="1"/>
      <c r="C91" s="1"/>
      <c r="D91" s="1"/>
    </row>
    <row r="92" spans="1:4" x14ac:dyDescent="0.25">
      <c r="A92" s="1"/>
      <c r="B92" s="1"/>
      <c r="C92" s="1"/>
      <c r="D92" s="1"/>
    </row>
    <row r="93" spans="1:4" x14ac:dyDescent="0.25">
      <c r="A93" s="1"/>
      <c r="B93" s="1"/>
      <c r="C93" s="1"/>
      <c r="D93" s="1"/>
    </row>
    <row r="94" spans="1:4" x14ac:dyDescent="0.25">
      <c r="A94" s="1"/>
      <c r="B94" s="1"/>
      <c r="C94" s="1"/>
      <c r="D94" s="1"/>
    </row>
    <row r="95" spans="1:4" x14ac:dyDescent="0.25">
      <c r="A95" s="1"/>
      <c r="B95" s="1"/>
      <c r="C95" s="1"/>
      <c r="D95" s="1"/>
    </row>
    <row r="96" spans="1:4" x14ac:dyDescent="0.25">
      <c r="A96" s="1"/>
      <c r="B96" s="1"/>
      <c r="C96" s="1"/>
      <c r="D96" s="1"/>
    </row>
    <row r="97" spans="1:4" x14ac:dyDescent="0.25">
      <c r="A97" s="1"/>
      <c r="B97" s="1"/>
      <c r="C97" s="1"/>
      <c r="D97" s="1"/>
    </row>
    <row r="98" spans="1:4" x14ac:dyDescent="0.25">
      <c r="A98" s="1"/>
      <c r="B98" s="1"/>
      <c r="C98" s="1"/>
      <c r="D98" s="1"/>
    </row>
    <row r="99" spans="1:4" x14ac:dyDescent="0.25">
      <c r="A99" s="1"/>
      <c r="B99" s="1"/>
      <c r="C99" s="1"/>
      <c r="D99" s="1"/>
    </row>
    <row r="100" spans="1:4" x14ac:dyDescent="0.25">
      <c r="A100" s="1"/>
      <c r="B100" s="1"/>
      <c r="C100" s="1"/>
      <c r="D100" s="1"/>
    </row>
    <row r="101" spans="1:4" x14ac:dyDescent="0.25">
      <c r="A101" s="1"/>
      <c r="B101" s="1"/>
      <c r="C101" s="1"/>
      <c r="D101" s="1"/>
    </row>
    <row r="102" spans="1:4" x14ac:dyDescent="0.25">
      <c r="A102" s="1"/>
      <c r="B102" s="1"/>
      <c r="C102" s="1"/>
      <c r="D102" s="1"/>
    </row>
    <row r="103" spans="1:4" x14ac:dyDescent="0.25">
      <c r="A103" s="1"/>
      <c r="B103" s="1"/>
      <c r="C103" s="1"/>
      <c r="D103" s="1"/>
    </row>
    <row r="104" spans="1:4" x14ac:dyDescent="0.25">
      <c r="A104" s="1"/>
      <c r="B104" s="1"/>
      <c r="C104" s="1"/>
      <c r="D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  <row r="154" spans="1:4" x14ac:dyDescent="0.25">
      <c r="A154" s="1"/>
      <c r="B154" s="1"/>
      <c r="C154" s="1"/>
      <c r="D154" s="1"/>
    </row>
    <row r="155" spans="1:4" x14ac:dyDescent="0.25">
      <c r="A155" s="1"/>
      <c r="B155" s="1"/>
      <c r="C155" s="1"/>
      <c r="D155" s="1"/>
    </row>
    <row r="156" spans="1:4" x14ac:dyDescent="0.25">
      <c r="A156" s="1"/>
      <c r="B156" s="1"/>
      <c r="C156" s="1"/>
      <c r="D156" s="1"/>
    </row>
    <row r="157" spans="1:4" x14ac:dyDescent="0.25">
      <c r="A157" s="1"/>
      <c r="B157" s="1"/>
      <c r="C157" s="1"/>
      <c r="D157" s="1"/>
    </row>
    <row r="158" spans="1:4" x14ac:dyDescent="0.25">
      <c r="A158" s="1"/>
      <c r="B158" s="1"/>
      <c r="C158" s="1"/>
      <c r="D158" s="1"/>
    </row>
    <row r="159" spans="1:4" x14ac:dyDescent="0.25">
      <c r="A159" s="1"/>
      <c r="B159" s="1"/>
      <c r="C159" s="1"/>
      <c r="D159" s="1"/>
    </row>
    <row r="160" spans="1:4" x14ac:dyDescent="0.25">
      <c r="A160" s="1"/>
      <c r="B160" s="1"/>
      <c r="C160" s="1"/>
      <c r="D160" s="1"/>
    </row>
    <row r="161" spans="1:4" x14ac:dyDescent="0.25">
      <c r="A161" s="1"/>
      <c r="B161" s="1"/>
      <c r="C161" s="1"/>
      <c r="D161" s="1"/>
    </row>
    <row r="162" spans="1:4" x14ac:dyDescent="0.25">
      <c r="A162" s="1"/>
      <c r="B162" s="1"/>
      <c r="C162" s="1"/>
      <c r="D162" s="1"/>
    </row>
    <row r="163" spans="1:4" x14ac:dyDescent="0.25">
      <c r="A163" s="1"/>
      <c r="B163" s="1"/>
      <c r="C163" s="1"/>
      <c r="D163" s="1"/>
    </row>
    <row r="164" spans="1:4" x14ac:dyDescent="0.25">
      <c r="A164" s="1"/>
      <c r="B164" s="1"/>
      <c r="C164" s="1"/>
      <c r="D164" s="1"/>
    </row>
    <row r="165" spans="1:4" x14ac:dyDescent="0.25">
      <c r="A165" s="1"/>
      <c r="B165" s="1"/>
      <c r="C165" s="1"/>
      <c r="D165" s="1"/>
    </row>
    <row r="166" spans="1:4" x14ac:dyDescent="0.25">
      <c r="A166" s="1"/>
      <c r="B166" s="1"/>
      <c r="C166" s="1"/>
      <c r="D166" s="1"/>
    </row>
    <row r="167" spans="1:4" x14ac:dyDescent="0.25">
      <c r="A167" s="1"/>
      <c r="B167" s="1"/>
      <c r="C167" s="1"/>
      <c r="D167" s="1"/>
    </row>
    <row r="168" spans="1:4" x14ac:dyDescent="0.25">
      <c r="A168" s="1"/>
      <c r="B168" s="1"/>
      <c r="C168" s="1"/>
      <c r="D168" s="1"/>
    </row>
    <row r="169" spans="1:4" x14ac:dyDescent="0.25">
      <c r="A169" s="1"/>
      <c r="B169" s="1"/>
      <c r="C169" s="1"/>
      <c r="D169" s="1"/>
    </row>
    <row r="170" spans="1:4" x14ac:dyDescent="0.25">
      <c r="A170" s="1"/>
      <c r="B170" s="1"/>
      <c r="C170" s="1"/>
      <c r="D170" s="1"/>
    </row>
    <row r="171" spans="1:4" x14ac:dyDescent="0.25">
      <c r="A171" s="1"/>
      <c r="B171" s="1"/>
      <c r="C171" s="1"/>
      <c r="D171" s="1"/>
    </row>
    <row r="172" spans="1:4" x14ac:dyDescent="0.25">
      <c r="A172" s="1"/>
      <c r="B172" s="1"/>
      <c r="C172" s="1"/>
      <c r="D172" s="1"/>
    </row>
    <row r="173" spans="1:4" x14ac:dyDescent="0.25">
      <c r="A173" s="1"/>
      <c r="B173" s="1"/>
      <c r="C173" s="1"/>
      <c r="D173" s="1"/>
    </row>
    <row r="174" spans="1:4" x14ac:dyDescent="0.25">
      <c r="A174" s="1"/>
      <c r="B174" s="1"/>
      <c r="C174" s="1"/>
      <c r="D174" s="1"/>
    </row>
    <row r="175" spans="1:4" x14ac:dyDescent="0.25">
      <c r="A175" s="1"/>
      <c r="B175" s="1"/>
      <c r="C175" s="1"/>
      <c r="D175" s="1"/>
    </row>
    <row r="176" spans="1:4" x14ac:dyDescent="0.25">
      <c r="A176" s="1"/>
      <c r="B176" s="1"/>
      <c r="C176" s="1"/>
      <c r="D176" s="1"/>
    </row>
    <row r="177" spans="1:4" x14ac:dyDescent="0.25">
      <c r="A177" s="1"/>
      <c r="B177" s="1"/>
      <c r="C177" s="1"/>
      <c r="D177" s="1"/>
    </row>
    <row r="178" spans="1:4" x14ac:dyDescent="0.25">
      <c r="A178" s="1"/>
      <c r="B178" s="1"/>
      <c r="C178" s="1"/>
      <c r="D178" s="1"/>
    </row>
    <row r="179" spans="1:4" x14ac:dyDescent="0.25">
      <c r="A179" s="1"/>
      <c r="B179" s="1"/>
      <c r="C179" s="1"/>
      <c r="D179" s="1"/>
    </row>
    <row r="180" spans="1:4" x14ac:dyDescent="0.25">
      <c r="A180" s="1"/>
      <c r="B180" s="1"/>
      <c r="C180" s="1"/>
      <c r="D180" s="1"/>
    </row>
    <row r="181" spans="1:4" x14ac:dyDescent="0.25">
      <c r="A181" s="1"/>
      <c r="B181" s="1"/>
      <c r="C181" s="1"/>
      <c r="D181" s="1"/>
    </row>
    <row r="182" spans="1:4" x14ac:dyDescent="0.25">
      <c r="A182" s="1"/>
      <c r="B182" s="1"/>
      <c r="C182" s="1"/>
      <c r="D182" s="1"/>
    </row>
    <row r="183" spans="1:4" x14ac:dyDescent="0.25">
      <c r="A183" s="1"/>
      <c r="B183" s="1"/>
      <c r="C183" s="1"/>
      <c r="D183" s="1"/>
    </row>
    <row r="184" spans="1:4" x14ac:dyDescent="0.25">
      <c r="A184" s="1"/>
      <c r="B184" s="1"/>
      <c r="C184" s="1"/>
      <c r="D184" s="1"/>
    </row>
    <row r="185" spans="1:4" x14ac:dyDescent="0.25">
      <c r="A185" s="1"/>
      <c r="B185" s="1"/>
      <c r="C185" s="1"/>
      <c r="D185" s="1"/>
    </row>
    <row r="186" spans="1:4" x14ac:dyDescent="0.25">
      <c r="A186" s="1"/>
      <c r="B186" s="1"/>
      <c r="C186" s="1"/>
      <c r="D186" s="1"/>
    </row>
    <row r="187" spans="1:4" x14ac:dyDescent="0.25">
      <c r="A187" s="1"/>
      <c r="B187" s="1"/>
      <c r="C187" s="1"/>
      <c r="D187" s="1"/>
    </row>
    <row r="188" spans="1:4" x14ac:dyDescent="0.25">
      <c r="A188" s="1"/>
      <c r="B188" s="1"/>
      <c r="C188" s="1"/>
      <c r="D188" s="1"/>
    </row>
    <row r="189" spans="1:4" x14ac:dyDescent="0.25">
      <c r="A189" s="1"/>
      <c r="B189" s="1"/>
      <c r="C189" s="1"/>
      <c r="D189" s="1"/>
    </row>
    <row r="190" spans="1:4" x14ac:dyDescent="0.25">
      <c r="A190" s="1"/>
      <c r="B190" s="1"/>
      <c r="C190" s="1"/>
      <c r="D190" s="1"/>
    </row>
    <row r="191" spans="1:4" x14ac:dyDescent="0.25">
      <c r="A191" s="1"/>
      <c r="B191" s="1"/>
      <c r="C191" s="1"/>
      <c r="D191" s="1"/>
    </row>
    <row r="192" spans="1:4" x14ac:dyDescent="0.25">
      <c r="A192" s="1"/>
      <c r="B192" s="1"/>
      <c r="C192" s="1"/>
      <c r="D192" s="1"/>
    </row>
    <row r="193" spans="1:4" x14ac:dyDescent="0.25">
      <c r="A193" s="1"/>
      <c r="B193" s="1"/>
      <c r="C193" s="1"/>
      <c r="D193" s="1"/>
    </row>
    <row r="194" spans="1:4" x14ac:dyDescent="0.25">
      <c r="A194" s="1"/>
      <c r="B194" s="1"/>
      <c r="C194" s="1"/>
      <c r="D194" s="1"/>
    </row>
    <row r="195" spans="1:4" x14ac:dyDescent="0.25">
      <c r="A195" s="1"/>
      <c r="B195" s="1"/>
      <c r="C195" s="1"/>
      <c r="D195" s="1"/>
    </row>
    <row r="196" spans="1:4" x14ac:dyDescent="0.25">
      <c r="A196" s="1"/>
      <c r="B196" s="1"/>
      <c r="C196" s="1"/>
      <c r="D196" s="1"/>
    </row>
    <row r="197" spans="1:4" x14ac:dyDescent="0.25">
      <c r="A197" s="1"/>
      <c r="B197" s="1"/>
      <c r="C197" s="1"/>
      <c r="D197" s="1"/>
    </row>
    <row r="198" spans="1:4" x14ac:dyDescent="0.25">
      <c r="A198" s="1"/>
      <c r="B198" s="1"/>
      <c r="C198" s="1"/>
      <c r="D198" s="1"/>
    </row>
    <row r="199" spans="1:4" x14ac:dyDescent="0.25">
      <c r="A199" s="1"/>
      <c r="B199" s="1"/>
      <c r="C199" s="1"/>
      <c r="D199" s="1"/>
    </row>
    <row r="200" spans="1:4" x14ac:dyDescent="0.25">
      <c r="A200" s="1"/>
      <c r="B200" s="1"/>
      <c r="C200" s="1"/>
      <c r="D200" s="1"/>
    </row>
    <row r="201" spans="1:4" x14ac:dyDescent="0.25">
      <c r="A201" s="1"/>
      <c r="B201" s="1"/>
      <c r="C201" s="1"/>
      <c r="D201" s="1"/>
    </row>
    <row r="202" spans="1:4" x14ac:dyDescent="0.25">
      <c r="A202" s="1"/>
      <c r="B202" s="1"/>
      <c r="C202" s="1"/>
      <c r="D202" s="1"/>
    </row>
    <row r="203" spans="1:4" x14ac:dyDescent="0.25">
      <c r="A203" s="1"/>
      <c r="B203" s="1"/>
      <c r="C203" s="1"/>
      <c r="D203" s="1"/>
    </row>
    <row r="204" spans="1:4" x14ac:dyDescent="0.25">
      <c r="A204" s="1"/>
      <c r="B204" s="1"/>
      <c r="C204" s="1"/>
      <c r="D204" s="1"/>
    </row>
    <row r="205" spans="1:4" x14ac:dyDescent="0.25">
      <c r="A205" s="1"/>
      <c r="B205" s="1"/>
      <c r="C205" s="1"/>
      <c r="D205" s="1"/>
    </row>
    <row r="206" spans="1:4" x14ac:dyDescent="0.25">
      <c r="A206" s="1"/>
      <c r="B206" s="1"/>
      <c r="C206" s="1"/>
      <c r="D206" s="1"/>
    </row>
    <row r="207" spans="1:4" x14ac:dyDescent="0.25">
      <c r="A207" s="1"/>
      <c r="B207" s="1"/>
      <c r="C207" s="1"/>
      <c r="D207" s="1"/>
    </row>
    <row r="208" spans="1:4" x14ac:dyDescent="0.25">
      <c r="A208" s="1"/>
      <c r="B208" s="1"/>
      <c r="C208" s="1"/>
      <c r="D208" s="1"/>
    </row>
    <row r="209" spans="1:4" x14ac:dyDescent="0.25">
      <c r="A209" s="1"/>
      <c r="B209" s="1"/>
      <c r="C209" s="1"/>
      <c r="D209" s="1"/>
    </row>
    <row r="210" spans="1:4" x14ac:dyDescent="0.25">
      <c r="A210" s="1"/>
      <c r="B210" s="1"/>
      <c r="C210" s="1"/>
      <c r="D210" s="1"/>
    </row>
    <row r="211" spans="1:4" x14ac:dyDescent="0.25">
      <c r="A211" s="1"/>
      <c r="B211" s="1"/>
      <c r="C211" s="1"/>
      <c r="D211" s="1"/>
    </row>
    <row r="212" spans="1:4" x14ac:dyDescent="0.25">
      <c r="A212" s="1"/>
      <c r="B212" s="1"/>
      <c r="C212" s="1"/>
      <c r="D212" s="1"/>
    </row>
    <row r="213" spans="1:4" x14ac:dyDescent="0.25">
      <c r="A213" s="1"/>
      <c r="B213" s="1"/>
      <c r="C213" s="1"/>
      <c r="D213" s="1"/>
    </row>
    <row r="214" spans="1:4" x14ac:dyDescent="0.25">
      <c r="A214" s="1"/>
      <c r="B214" s="1"/>
      <c r="C214" s="1"/>
      <c r="D214" s="1"/>
    </row>
    <row r="215" spans="1:4" x14ac:dyDescent="0.25">
      <c r="A215" s="1"/>
      <c r="B215" s="1"/>
      <c r="C215" s="1"/>
      <c r="D215" s="1"/>
    </row>
    <row r="216" spans="1:4" x14ac:dyDescent="0.25">
      <c r="A216" s="1"/>
      <c r="B216" s="1"/>
      <c r="C216" s="1"/>
      <c r="D216" s="1"/>
    </row>
    <row r="217" spans="1:4" x14ac:dyDescent="0.25">
      <c r="A217" s="1"/>
      <c r="B217" s="1"/>
      <c r="C217" s="1"/>
      <c r="D217" s="1"/>
    </row>
    <row r="218" spans="1:4" x14ac:dyDescent="0.25">
      <c r="A218" s="1"/>
      <c r="B218" s="1"/>
      <c r="C218" s="1"/>
      <c r="D218" s="1"/>
    </row>
    <row r="219" spans="1:4" x14ac:dyDescent="0.25">
      <c r="A219" s="1"/>
      <c r="B219" s="1"/>
      <c r="C219" s="1"/>
      <c r="D219" s="1"/>
    </row>
    <row r="220" spans="1:4" x14ac:dyDescent="0.25">
      <c r="A220" s="1"/>
      <c r="B220" s="1"/>
      <c r="C220" s="1"/>
      <c r="D220" s="1"/>
    </row>
    <row r="221" spans="1:4" x14ac:dyDescent="0.25">
      <c r="A221" s="1"/>
      <c r="B221" s="1"/>
      <c r="C221" s="1"/>
      <c r="D221" s="1"/>
    </row>
    <row r="222" spans="1:4" x14ac:dyDescent="0.25">
      <c r="A222" s="1"/>
      <c r="B222" s="1"/>
      <c r="C222" s="1"/>
      <c r="D222" s="1"/>
    </row>
    <row r="223" spans="1:4" x14ac:dyDescent="0.25">
      <c r="A223" s="1"/>
      <c r="B223" s="1"/>
      <c r="C223" s="1"/>
      <c r="D223" s="1"/>
    </row>
    <row r="224" spans="1:4" x14ac:dyDescent="0.25">
      <c r="A224" s="1"/>
      <c r="B224" s="1"/>
      <c r="C224" s="1"/>
      <c r="D224" s="1"/>
    </row>
    <row r="225" spans="1:4" x14ac:dyDescent="0.25">
      <c r="A225" s="1"/>
      <c r="B225" s="1"/>
      <c r="C225" s="1"/>
      <c r="D225" s="1"/>
    </row>
    <row r="226" spans="1:4" x14ac:dyDescent="0.25">
      <c r="A226" s="1"/>
      <c r="B226" s="1"/>
      <c r="C226" s="1"/>
      <c r="D226" s="1"/>
    </row>
    <row r="227" spans="1:4" x14ac:dyDescent="0.25">
      <c r="A227" s="1"/>
      <c r="B227" s="1"/>
      <c r="C227" s="1"/>
      <c r="D227" s="1"/>
    </row>
    <row r="228" spans="1:4" x14ac:dyDescent="0.25">
      <c r="A228" s="1"/>
      <c r="B228" s="1"/>
      <c r="C228" s="1"/>
      <c r="D228" s="1"/>
    </row>
    <row r="229" spans="1:4" x14ac:dyDescent="0.25">
      <c r="A229" s="1"/>
      <c r="B229" s="1"/>
      <c r="C229" s="1"/>
      <c r="D229" s="1"/>
    </row>
    <row r="230" spans="1:4" x14ac:dyDescent="0.25">
      <c r="A230" s="1"/>
      <c r="B230" s="1"/>
      <c r="C230" s="1"/>
      <c r="D230" s="1"/>
    </row>
    <row r="231" spans="1:4" x14ac:dyDescent="0.25">
      <c r="A231" s="1"/>
      <c r="B231" s="1"/>
      <c r="C231" s="1"/>
      <c r="D231" s="1"/>
    </row>
    <row r="232" spans="1:4" x14ac:dyDescent="0.25">
      <c r="A232" s="1"/>
      <c r="B232" s="1"/>
      <c r="C232" s="1"/>
      <c r="D232" s="1"/>
    </row>
    <row r="233" spans="1:4" x14ac:dyDescent="0.25">
      <c r="A233" s="1"/>
      <c r="B233" s="1"/>
      <c r="C233" s="1"/>
      <c r="D233" s="1"/>
    </row>
    <row r="234" spans="1:4" x14ac:dyDescent="0.25">
      <c r="A234" s="1"/>
      <c r="B234" s="1"/>
      <c r="C234" s="1"/>
      <c r="D234" s="1"/>
    </row>
    <row r="235" spans="1:4" x14ac:dyDescent="0.25">
      <c r="A235" s="1"/>
      <c r="B235" s="1"/>
      <c r="C235" s="1"/>
      <c r="D235" s="1"/>
    </row>
    <row r="236" spans="1:4" x14ac:dyDescent="0.25">
      <c r="A236" s="1"/>
      <c r="B236" s="1"/>
      <c r="C236" s="1"/>
      <c r="D236" s="1"/>
    </row>
    <row r="237" spans="1:4" x14ac:dyDescent="0.25">
      <c r="A237" s="1"/>
      <c r="B237" s="1"/>
      <c r="C237" s="1"/>
      <c r="D237" s="1"/>
    </row>
    <row r="238" spans="1:4" x14ac:dyDescent="0.25">
      <c r="A238" s="1"/>
      <c r="B238" s="1"/>
      <c r="C238" s="1"/>
      <c r="D238" s="1"/>
    </row>
    <row r="239" spans="1:4" x14ac:dyDescent="0.25">
      <c r="A239" s="1"/>
      <c r="B239" s="1"/>
      <c r="C239" s="1"/>
      <c r="D239" s="1"/>
    </row>
    <row r="240" spans="1:4" x14ac:dyDescent="0.25">
      <c r="A240" s="1"/>
      <c r="B240" s="1"/>
      <c r="C240" s="1"/>
      <c r="D240" s="1"/>
    </row>
    <row r="241" spans="1:4" x14ac:dyDescent="0.25">
      <c r="A241" s="1"/>
      <c r="B241" s="1"/>
      <c r="C241" s="1"/>
      <c r="D241" s="1"/>
    </row>
    <row r="242" spans="1:4" x14ac:dyDescent="0.25">
      <c r="A242" s="1"/>
      <c r="B242" s="1"/>
      <c r="C242" s="1"/>
      <c r="D242" s="1"/>
    </row>
    <row r="243" spans="1:4" x14ac:dyDescent="0.25">
      <c r="A243" s="1"/>
      <c r="B243" s="1"/>
      <c r="C243" s="1"/>
      <c r="D243" s="1"/>
    </row>
    <row r="244" spans="1:4" x14ac:dyDescent="0.25">
      <c r="A244" s="1"/>
      <c r="B244" s="1"/>
      <c r="C244" s="1"/>
      <c r="D244" s="1"/>
    </row>
    <row r="245" spans="1:4" x14ac:dyDescent="0.25">
      <c r="A245" s="1"/>
      <c r="B245" s="1"/>
      <c r="C245" s="1"/>
      <c r="D245" s="1"/>
    </row>
    <row r="246" spans="1:4" x14ac:dyDescent="0.25">
      <c r="A246" s="1"/>
      <c r="B246" s="1"/>
      <c r="C246" s="1"/>
      <c r="D246" s="1"/>
    </row>
    <row r="247" spans="1:4" x14ac:dyDescent="0.25">
      <c r="A247" s="1"/>
      <c r="B247" s="1"/>
      <c r="C247" s="1"/>
      <c r="D247" s="1"/>
    </row>
    <row r="248" spans="1:4" x14ac:dyDescent="0.25">
      <c r="A248" s="1"/>
      <c r="B248" s="1"/>
      <c r="C248" s="1"/>
      <c r="D248" s="1"/>
    </row>
    <row r="249" spans="1:4" x14ac:dyDescent="0.25">
      <c r="A249" s="1"/>
      <c r="B249" s="1"/>
      <c r="C249" s="1"/>
      <c r="D249" s="1"/>
    </row>
    <row r="250" spans="1:4" x14ac:dyDescent="0.25">
      <c r="A250" s="1"/>
      <c r="B250" s="1"/>
      <c r="C250" s="1"/>
      <c r="D250" s="1"/>
    </row>
    <row r="251" spans="1:4" x14ac:dyDescent="0.25">
      <c r="A251" s="1"/>
      <c r="B251" s="1"/>
      <c r="C251" s="1"/>
      <c r="D251" s="1"/>
    </row>
    <row r="252" spans="1:4" x14ac:dyDescent="0.25">
      <c r="A252" s="1"/>
      <c r="B252" s="1"/>
      <c r="C252" s="1"/>
      <c r="D252" s="1"/>
    </row>
    <row r="253" spans="1:4" x14ac:dyDescent="0.25">
      <c r="A253" s="1"/>
      <c r="B253" s="1"/>
      <c r="C253" s="1"/>
      <c r="D253" s="1"/>
    </row>
    <row r="254" spans="1:4" x14ac:dyDescent="0.25">
      <c r="A254" s="1"/>
      <c r="B254" s="1"/>
      <c r="C254" s="1"/>
      <c r="D254" s="1"/>
    </row>
    <row r="255" spans="1:4" x14ac:dyDescent="0.25">
      <c r="A255" s="1"/>
      <c r="B255" s="1"/>
      <c r="C255" s="1"/>
      <c r="D255" s="1"/>
    </row>
    <row r="256" spans="1:4" x14ac:dyDescent="0.25">
      <c r="A256" s="1"/>
      <c r="B256" s="1"/>
      <c r="C256" s="1"/>
      <c r="D256" s="1"/>
    </row>
    <row r="257" spans="1:4" x14ac:dyDescent="0.25">
      <c r="A257" s="1"/>
      <c r="B257" s="1"/>
      <c r="C257" s="1"/>
      <c r="D257" s="1"/>
    </row>
    <row r="258" spans="1:4" x14ac:dyDescent="0.25">
      <c r="A258" s="1"/>
      <c r="B258" s="1"/>
      <c r="C258" s="1"/>
      <c r="D258" s="1"/>
    </row>
    <row r="259" spans="1:4" x14ac:dyDescent="0.25">
      <c r="A259" s="1"/>
      <c r="B259" s="1"/>
      <c r="C259" s="1"/>
      <c r="D259" s="1"/>
    </row>
    <row r="260" spans="1:4" x14ac:dyDescent="0.25">
      <c r="A260" s="1"/>
      <c r="B260" s="1"/>
      <c r="C260" s="1"/>
      <c r="D260" s="1"/>
    </row>
    <row r="261" spans="1:4" x14ac:dyDescent="0.25">
      <c r="A261" s="1"/>
      <c r="B261" s="1"/>
      <c r="C261" s="1"/>
      <c r="D261" s="1"/>
    </row>
    <row r="262" spans="1:4" x14ac:dyDescent="0.25">
      <c r="A262" s="1"/>
      <c r="B262" s="1"/>
      <c r="C262" s="1"/>
      <c r="D262" s="1"/>
    </row>
    <row r="263" spans="1:4" x14ac:dyDescent="0.25">
      <c r="A263" s="1"/>
      <c r="B263" s="1"/>
      <c r="C263" s="1"/>
      <c r="D263" s="1"/>
    </row>
    <row r="264" spans="1:4" x14ac:dyDescent="0.25">
      <c r="A264" s="1"/>
      <c r="B264" s="1"/>
      <c r="C264" s="1"/>
      <c r="D264" s="1"/>
    </row>
    <row r="265" spans="1:4" x14ac:dyDescent="0.25">
      <c r="A265" s="1"/>
      <c r="B265" s="1"/>
      <c r="C265" s="1"/>
      <c r="D265" s="1"/>
    </row>
    <row r="266" spans="1:4" x14ac:dyDescent="0.25">
      <c r="A266" s="1"/>
      <c r="B266" s="1"/>
      <c r="C266" s="1"/>
      <c r="D266" s="1"/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</sheetData>
  <mergeCells count="2">
    <mergeCell ref="C1:D1"/>
    <mergeCell ref="A2:D2"/>
  </mergeCells>
  <pageMargins left="0.15748031496062992" right="7.874015748031496E-2" top="0.19685039370078741" bottom="0.11811023622047245" header="0" footer="0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уровень</vt:lpstr>
      <vt:lpstr>'1 уровень'!Заголовки_для_печати</vt:lpstr>
      <vt:lpstr>'1 уровень'!Область_печати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2015-12-28T23:20:15Z</cp:lastPrinted>
  <dcterms:created xsi:type="dcterms:W3CDTF">2015-12-17T02:14:24Z</dcterms:created>
  <dcterms:modified xsi:type="dcterms:W3CDTF">2015-12-28T23:20:18Z</dcterms:modified>
</cp:coreProperties>
</file>