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 defaultThemeVersion="124226"/>
  <bookViews>
    <workbookView xWindow="288" yWindow="-36" windowWidth="13968" windowHeight="11916" tabRatio="884"/>
  </bookViews>
  <sheets>
    <sheet name="1 уровень" sheetId="156" r:id="rId1"/>
    <sheet name="2 уровень" sheetId="157" r:id="rId2"/>
  </sheets>
  <externalReferences>
    <externalReference r:id="rId3"/>
    <externalReference r:id="rId4"/>
  </externalReferences>
  <definedNames>
    <definedName name="_xlnm._FilterDatabase" localSheetId="0" hidden="1">'1 уровень'!$A$6:$CX$35</definedName>
    <definedName name="_xlnm._FilterDatabase" localSheetId="1" hidden="1">'2 уровень'!#REF!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>'[2]1D_Gorin'!#REF!</definedName>
    <definedName name="_xlnm.Print_Titles" localSheetId="0">'1 уровень'!$A:$A,'1 уровень'!$4:$5</definedName>
    <definedName name="_xlnm.Print_Titles" localSheetId="1">'2 уровень'!$A:$A,'2 уровень'!$7:$8</definedName>
    <definedName name="_xlnm.Print_Area" localSheetId="0">'1 уровень'!$A$1:$D$44</definedName>
  </definedNames>
  <calcPr calcId="145621"/>
</workbook>
</file>

<file path=xl/calcChain.xml><?xml version="1.0" encoding="utf-8"?>
<calcChain xmlns="http://schemas.openxmlformats.org/spreadsheetml/2006/main">
  <c r="D72" i="157" l="1"/>
  <c r="D23" i="157"/>
  <c r="B40" i="156" l="1"/>
  <c r="D43" i="156" s="1"/>
  <c r="D34" i="156" l="1"/>
  <c r="D30" i="156" l="1"/>
  <c r="D29" i="156" s="1"/>
  <c r="B29" i="156"/>
  <c r="D28" i="156"/>
  <c r="D27" i="156"/>
  <c r="D26" i="156"/>
  <c r="D25" i="156"/>
  <c r="D24" i="156"/>
  <c r="D23" i="156"/>
  <c r="D22" i="156"/>
  <c r="B21" i="156"/>
  <c r="D14" i="156"/>
  <c r="D12" i="156"/>
  <c r="D10" i="156" s="1"/>
  <c r="D16" i="156" l="1"/>
  <c r="D21" i="156"/>
  <c r="D19" i="156" s="1"/>
  <c r="D18" i="156" s="1"/>
  <c r="D31" i="156" s="1"/>
  <c r="D35" i="156" l="1"/>
</calcChain>
</file>

<file path=xl/sharedStrings.xml><?xml version="1.0" encoding="utf-8"?>
<sst xmlns="http://schemas.openxmlformats.org/spreadsheetml/2006/main" count="113" uniqueCount="74">
  <si>
    <t>Поликлиника</t>
  </si>
  <si>
    <t>1.3. Посещения с иными целями</t>
  </si>
  <si>
    <t>2. Обращения по поводу заболевания</t>
  </si>
  <si>
    <t>3. Посещения в связи с оказанием неотложной помощи</t>
  </si>
  <si>
    <t>в том числе:</t>
  </si>
  <si>
    <t>из них:</t>
  </si>
  <si>
    <t>Всего посещений (по самостоятельным тарифам)</t>
  </si>
  <si>
    <t>АПП по подушевому нормативу финансирования</t>
  </si>
  <si>
    <t>АПП по самостоятельным тарифам</t>
  </si>
  <si>
    <t>Всего посещений (по подушевому нормативу)</t>
  </si>
  <si>
    <t xml:space="preserve">Стоматология   </t>
  </si>
  <si>
    <t>1. Посещения с профилактической целью</t>
  </si>
  <si>
    <t>Итого посещений</t>
  </si>
  <si>
    <t>диспансеризация мужчины 21-38 лет</t>
  </si>
  <si>
    <t>диспансеризация женщины 21-38 лет</t>
  </si>
  <si>
    <t>диспансеризация мужчины 39-44 лет</t>
  </si>
  <si>
    <t>диспансеризация женщины 39-44 лет</t>
  </si>
  <si>
    <t>диспансеризация мужчины 45 лет и старше</t>
  </si>
  <si>
    <t>диспансеризация женщины 45 лет и старше</t>
  </si>
  <si>
    <t>Профилактический медицинский осмотр лиц старше 18 лет</t>
  </si>
  <si>
    <t>Число лиц, которым будет оказана медицинская помощь по законченному случаю лечения</t>
  </si>
  <si>
    <t>Число врачей-специалистов, участвующих в оказании законченного случая оказания амбулаторной помощи (число посещений в 1 законченном случае)</t>
  </si>
  <si>
    <t>Число посещений</t>
  </si>
  <si>
    <t>1.2. Посещения с иными целями</t>
  </si>
  <si>
    <t>*диспансеризация взрослого населения I этап (законченный случай)</t>
  </si>
  <si>
    <t>*диспансеризация взрослого населения II этап (законченный случай)</t>
  </si>
  <si>
    <t>1.1. Посещения в связи с диспансеризацией определенных групп населения - всего</t>
  </si>
  <si>
    <t>1.1. Посещение в связи с диспансерным наблюдением</t>
  </si>
  <si>
    <t>1.2. Посещение в связи с профилактическими медицинскими осмотрами</t>
  </si>
  <si>
    <t>Всего посещений - по стоматологии (посещения)</t>
  </si>
  <si>
    <t>1. Посещения по поводу заболевания (УЕТ)</t>
  </si>
  <si>
    <t>Медицинская организация</t>
  </si>
  <si>
    <t>ГБОУ ВПО "ДВГМУ" МЗ РФ</t>
  </si>
  <si>
    <t>Объемы амбулаторно-поликлинической медицинской помощи в рамках территориальной программы ОМС на 2015 год</t>
  </si>
  <si>
    <t>ООО "ЮНИЛАБ-ХАБАРОВСК"</t>
  </si>
  <si>
    <t>Посещения с профилактической целью</t>
  </si>
  <si>
    <t>Выполнение объемов медицинской помощи, установленных Территориальной программой ОМС за январь-сентябрь 2014 года</t>
  </si>
  <si>
    <t>Объемы амбулаторно-поликлинической медицинской помощи по Территориальной программе обязательного медицинского страхования на 2015 год</t>
  </si>
  <si>
    <t>Стоматология (УЕТ)</t>
  </si>
  <si>
    <t>Всего  посещений (по подушевому нормативу)</t>
  </si>
  <si>
    <t>диспансеризация мужчины 39-44 года</t>
  </si>
  <si>
    <t>диспансеризация женщины 39-44 года</t>
  </si>
  <si>
    <t>**диспансеризация детей-сирот, находящихся в стационарных учреждениях (законченный случай)</t>
  </si>
  <si>
    <t>диспансеризация детей 0-2 лет</t>
  </si>
  <si>
    <t>диспансеризация детей 3-4 лет</t>
  </si>
  <si>
    <t>диспансеризация детей 5-14 лет</t>
  </si>
  <si>
    <t>диспансеризация детей 15-17 лет</t>
  </si>
  <si>
    <t>***диспансеризация детей-сирот, находящихся в семьях (законченный случай)</t>
  </si>
  <si>
    <t>Профилактический медицинский детей 1 месяца</t>
  </si>
  <si>
    <t>Профилактический медицинский осмотр детей новорожденных, 2, 4, 5, 7, 8, 9, 10, 11 месяцев, 1 г. 3 мес., 1 г. 6 мес., 1 г. 9 мес., 2 г. 6 мес., 8, 9, 13 лет</t>
  </si>
  <si>
    <t>Профилактический медицинский осмотр детей 3 месяцев</t>
  </si>
  <si>
    <t>Профилактический медицинский осмотр детей 6 месяцев</t>
  </si>
  <si>
    <t>Профилактический медицинский осмотр детей 12 месяцев</t>
  </si>
  <si>
    <t>Профилактический медицинский осмотр детей 2 лет</t>
  </si>
  <si>
    <t>Профилактический медицинский осмотр детей 3 лет</t>
  </si>
  <si>
    <t>Профилактический медицинский осмотр детей 4 лет, 5 лет</t>
  </si>
  <si>
    <t>Профилактический медицинский осмотр детей 6 лет</t>
  </si>
  <si>
    <t>Профилактический медицинский осмотр детей 7 лет</t>
  </si>
  <si>
    <t>Профилактический медицинский осмотр детей 10 лет</t>
  </si>
  <si>
    <t>Профилактический медицинский осмотр детей 11 лет</t>
  </si>
  <si>
    <t>Профилактический медицинский осмотр детей 12 лет</t>
  </si>
  <si>
    <t>Профилактический медицинский осмотр детей 14 лет</t>
  </si>
  <si>
    <t>Профилактический медицинский осмотр детей 15, 16, 17 лет</t>
  </si>
  <si>
    <t>Предварительные медицинские осмотры (при поступлении в ОУ)*</t>
  </si>
  <si>
    <t>при поступлении в дошкольное образовательное учреждение</t>
  </si>
  <si>
    <t>при поступлении в общеобразовательное (начального общего, среднего (полного) общего образования) образовательное учреждение</t>
  </si>
  <si>
    <t xml:space="preserve">при поступлении в образовательные учреждения начального профессионального, среднего профессионального, высшего профессионального образования, специальные образовательные учреждения, образовательные учреждения для детей-сирот </t>
  </si>
  <si>
    <t>Периодические медицинские осмотры (ежегодно)*</t>
  </si>
  <si>
    <t>1.2. Дородовый патронаж беременной, выполняемый врачом-педиатром</t>
  </si>
  <si>
    <t xml:space="preserve">Всего посещений </t>
  </si>
  <si>
    <t>1.1.  Посещение в связи с диспансерным наблюдением</t>
  </si>
  <si>
    <t>КГБУЗ "Ульчская районная больница" МЗХК</t>
  </si>
  <si>
    <t>Профилактические медицнские осмотры детей, всего</t>
  </si>
  <si>
    <t>Приложение № 1.1 к   Решению Комиссии по разработке ТП ОМС от 14.07.2015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</si>
</sst>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_р_._-;_-@_-"/>
    <numFmt numFmtId="165" formatCode="#,##0.00_ ;\-#,##0.00\ "/>
    <numFmt numFmtId="166" formatCode="#,##0_ ;\-#,##0\ "/>
    <numFmt numFmtId="167" formatCode="_-* #,##0\ _р_._-;\-* #,##0\ _р_._-;_-* &quot;-&quot;\ _р_._-;_-@_-"/>
    <numFmt numFmtId="168" formatCode="_-* #,##0_р_._-;\-* #,##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b/>
      <sz val="11"/>
      <name val="Times New Roman Cyr"/>
      <charset val="204"/>
    </font>
    <font>
      <b/>
      <sz val="11"/>
      <name val="Times New Roman"/>
      <family val="1"/>
    </font>
    <font>
      <sz val="11"/>
      <name val="Times New Roman Cyr"/>
      <charset val="204"/>
    </font>
    <font>
      <sz val="10"/>
      <color indexed="8"/>
      <name val="Times New Roman"/>
      <family val="1"/>
      <charset val="204"/>
    </font>
    <font>
      <i/>
      <sz val="10"/>
      <name val="Times New Roman Cyr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54">
    <xf numFmtId="0" fontId="0" fillId="0" borderId="0"/>
    <xf numFmtId="0" fontId="18" fillId="0" borderId="0" applyFill="0" applyBorder="0" applyProtection="0">
      <alignment wrapText="1"/>
      <protection locked="0"/>
    </xf>
    <xf numFmtId="43" fontId="8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9" fontId="8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22" fillId="0" borderId="0"/>
    <xf numFmtId="9" fontId="21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9" fillId="0" borderId="0" applyFont="0" applyFill="0" applyBorder="0" applyAlignment="0" applyProtection="0"/>
  </cellStyleXfs>
  <cellXfs count="86">
    <xf numFmtId="0" fontId="0" fillId="0" borderId="0" xfId="0"/>
    <xf numFmtId="0" fontId="15" fillId="2" borderId="0" xfId="1" applyFont="1" applyFill="1" applyBorder="1" applyProtection="1">
      <alignment wrapText="1"/>
    </xf>
    <xf numFmtId="0" fontId="15" fillId="2" borderId="6" xfId="1" applyFont="1" applyFill="1" applyBorder="1" applyProtection="1">
      <alignment wrapText="1"/>
    </xf>
    <xf numFmtId="0" fontId="15" fillId="2" borderId="2" xfId="1" applyFont="1" applyFill="1" applyBorder="1" applyAlignment="1" applyProtection="1">
      <alignment horizontal="center" vertical="center" wrapText="1"/>
    </xf>
    <xf numFmtId="0" fontId="10" fillId="2" borderId="9" xfId="45" applyFont="1" applyFill="1" applyBorder="1" applyAlignment="1">
      <alignment horizontal="center" vertical="center" wrapText="1"/>
    </xf>
    <xf numFmtId="0" fontId="10" fillId="2" borderId="1" xfId="45" applyFont="1" applyFill="1" applyBorder="1" applyAlignment="1">
      <alignment horizontal="center" vertical="center" wrapText="1"/>
    </xf>
    <xf numFmtId="0" fontId="15" fillId="2" borderId="2" xfId="1" applyFont="1" applyFill="1" applyBorder="1" applyAlignment="1" applyProtection="1">
      <alignment horizontal="center" wrapText="1"/>
    </xf>
    <xf numFmtId="0" fontId="10" fillId="2" borderId="2" xfId="45" applyFont="1" applyFill="1" applyBorder="1" applyAlignment="1">
      <alignment horizontal="center" vertical="center" wrapText="1"/>
    </xf>
    <xf numFmtId="0" fontId="13" fillId="2" borderId="7" xfId="1" applyFont="1" applyFill="1" applyBorder="1" applyProtection="1">
      <alignment wrapText="1"/>
    </xf>
    <xf numFmtId="41" fontId="13" fillId="2" borderId="7" xfId="1" applyNumberFormat="1" applyFont="1" applyFill="1" applyBorder="1" applyAlignment="1" applyProtection="1">
      <alignment horizontal="center"/>
    </xf>
    <xf numFmtId="41" fontId="15" fillId="2" borderId="0" xfId="1" applyNumberFormat="1" applyFont="1" applyFill="1" applyBorder="1" applyProtection="1">
      <alignment wrapText="1"/>
    </xf>
    <xf numFmtId="164" fontId="15" fillId="2" borderId="0" xfId="1" applyNumberFormat="1" applyFont="1" applyFill="1" applyBorder="1" applyProtection="1">
      <alignment wrapText="1"/>
    </xf>
    <xf numFmtId="0" fontId="15" fillId="2" borderId="0" xfId="1" applyFont="1" applyFill="1" applyProtection="1">
      <alignment wrapText="1"/>
    </xf>
    <xf numFmtId="0" fontId="13" fillId="0" borderId="4" xfId="0" applyFont="1" applyFill="1" applyBorder="1" applyAlignment="1">
      <alignment horizontal="left" indent="1"/>
    </xf>
    <xf numFmtId="0" fontId="10" fillId="0" borderId="4" xfId="0" applyFont="1" applyFill="1" applyBorder="1" applyAlignment="1">
      <alignment horizontal="left" wrapText="1" indent="2"/>
    </xf>
    <xf numFmtId="41" fontId="10" fillId="0" borderId="4" xfId="2" applyNumberFormat="1" applyFont="1" applyFill="1" applyBorder="1"/>
    <xf numFmtId="0" fontId="15" fillId="0" borderId="0" xfId="1" applyFont="1" applyFill="1" applyBorder="1" applyProtection="1">
      <alignment wrapText="1"/>
    </xf>
    <xf numFmtId="0" fontId="13" fillId="0" borderId="3" xfId="0" applyFont="1" applyFill="1" applyBorder="1" applyAlignment="1">
      <alignment horizontal="left" wrapText="1" indent="2"/>
    </xf>
    <xf numFmtId="41" fontId="10" fillId="0" borderId="7" xfId="2" applyNumberFormat="1" applyFont="1" applyFill="1" applyBorder="1"/>
    <xf numFmtId="0" fontId="14" fillId="0" borderId="4" xfId="1" applyFont="1" applyFill="1" applyBorder="1" applyAlignment="1" applyProtection="1">
      <alignment horizontal="left" indent="1"/>
    </xf>
    <xf numFmtId="0" fontId="13" fillId="0" borderId="6" xfId="1" applyFont="1" applyFill="1" applyBorder="1" applyProtection="1">
      <alignment wrapText="1"/>
    </xf>
    <xf numFmtId="41" fontId="13" fillId="0" borderId="3" xfId="2" applyNumberFormat="1" applyFont="1" applyFill="1" applyBorder="1"/>
    <xf numFmtId="0" fontId="18" fillId="0" borderId="0" xfId="1" applyFont="1" applyFill="1" applyProtection="1">
      <alignment wrapText="1"/>
    </xf>
    <xf numFmtId="3" fontId="18" fillId="0" borderId="0" xfId="1" applyNumberFormat="1" applyFont="1" applyFill="1" applyProtection="1">
      <alignment wrapText="1"/>
    </xf>
    <xf numFmtId="0" fontId="10" fillId="0" borderId="0" xfId="1" applyFont="1" applyFill="1" applyProtection="1">
      <alignment wrapText="1"/>
    </xf>
    <xf numFmtId="3" fontId="10" fillId="0" borderId="0" xfId="1" applyNumberFormat="1" applyFont="1" applyFill="1" applyProtection="1">
      <alignment wrapText="1"/>
    </xf>
    <xf numFmtId="3" fontId="15" fillId="0" borderId="0" xfId="1" applyNumberFormat="1" applyFont="1" applyFill="1" applyBorder="1" applyProtection="1">
      <alignment wrapText="1"/>
    </xf>
    <xf numFmtId="0" fontId="15" fillId="0" borderId="2" xfId="1" applyFont="1" applyFill="1" applyBorder="1" applyAlignment="1" applyProtection="1">
      <alignment horizontal="center" vertical="center" wrapText="1"/>
    </xf>
    <xf numFmtId="0" fontId="10" fillId="0" borderId="2" xfId="45" applyFont="1" applyFill="1" applyBorder="1" applyAlignment="1">
      <alignment horizontal="center" vertical="center" wrapText="1"/>
    </xf>
    <xf numFmtId="3" fontId="10" fillId="0" borderId="2" xfId="45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 applyProtection="1">
      <alignment horizontal="center" vertical="center"/>
    </xf>
    <xf numFmtId="0" fontId="10" fillId="0" borderId="10" xfId="45" applyFont="1" applyFill="1" applyBorder="1" applyAlignment="1">
      <alignment horizontal="center" vertical="center" wrapText="1"/>
    </xf>
    <xf numFmtId="3" fontId="10" fillId="0" borderId="10" xfId="45" applyNumberFormat="1" applyFont="1" applyFill="1" applyBorder="1" applyAlignment="1">
      <alignment horizontal="center" vertical="center" wrapText="1"/>
    </xf>
    <xf numFmtId="0" fontId="15" fillId="0" borderId="0" xfId="1" applyFont="1" applyFill="1" applyBorder="1" applyAlignment="1" applyProtection="1">
      <alignment horizontal="center" vertical="center" wrapText="1"/>
    </xf>
    <xf numFmtId="0" fontId="10" fillId="0" borderId="0" xfId="1" applyFont="1" applyFill="1" applyAlignment="1" applyProtection="1">
      <alignment horizontal="center" vertical="center" wrapText="1"/>
    </xf>
    <xf numFmtId="41" fontId="11" fillId="0" borderId="4" xfId="53" applyNumberFormat="1" applyFont="1" applyFill="1" applyBorder="1" applyAlignment="1">
      <alignment horizontal="center"/>
    </xf>
    <xf numFmtId="3" fontId="11" fillId="0" borderId="4" xfId="53" applyNumberFormat="1" applyFont="1" applyFill="1" applyBorder="1" applyAlignment="1">
      <alignment horizontal="center"/>
    </xf>
    <xf numFmtId="0" fontId="13" fillId="0" borderId="0" xfId="1" applyFont="1" applyFill="1" applyProtection="1">
      <alignment wrapText="1"/>
    </xf>
    <xf numFmtId="0" fontId="23" fillId="0" borderId="4" xfId="0" applyFont="1" applyFill="1" applyBorder="1" applyAlignment="1">
      <alignment horizontal="left" indent="1"/>
    </xf>
    <xf numFmtId="3" fontId="10" fillId="0" borderId="4" xfId="2" applyNumberFormat="1" applyFont="1" applyFill="1" applyBorder="1"/>
    <xf numFmtId="164" fontId="10" fillId="0" borderId="4" xfId="2" applyNumberFormat="1" applyFont="1" applyFill="1" applyBorder="1"/>
    <xf numFmtId="0" fontId="13" fillId="0" borderId="4" xfId="1" applyFont="1" applyFill="1" applyBorder="1" applyAlignment="1" applyProtection="1">
      <alignment horizontal="left" indent="1"/>
    </xf>
    <xf numFmtId="41" fontId="24" fillId="0" borderId="4" xfId="1" applyNumberFormat="1" applyFont="1" applyFill="1" applyBorder="1" applyProtection="1">
      <alignment wrapText="1"/>
    </xf>
    <xf numFmtId="3" fontId="24" fillId="0" borderId="4" xfId="1" applyNumberFormat="1" applyFont="1" applyFill="1" applyBorder="1" applyProtection="1">
      <alignment wrapText="1"/>
    </xf>
    <xf numFmtId="0" fontId="13" fillId="0" borderId="4" xfId="0" applyFont="1" applyFill="1" applyBorder="1" applyAlignment="1">
      <alignment horizontal="left" vertical="justify" indent="1"/>
    </xf>
    <xf numFmtId="168" fontId="13" fillId="0" borderId="4" xfId="2" applyNumberFormat="1" applyFont="1" applyFill="1" applyBorder="1" applyAlignment="1">
      <alignment horizontal="center"/>
    </xf>
    <xf numFmtId="3" fontId="13" fillId="0" borderId="4" xfId="2" applyNumberFormat="1" applyFont="1" applyFill="1" applyBorder="1" applyAlignment="1">
      <alignment horizontal="center"/>
    </xf>
    <xf numFmtId="0" fontId="14" fillId="0" borderId="4" xfId="0" applyFont="1" applyFill="1" applyBorder="1" applyAlignment="1">
      <alignment horizontal="right" wrapText="1" indent="2"/>
    </xf>
    <xf numFmtId="41" fontId="25" fillId="0" borderId="4" xfId="1" applyNumberFormat="1" applyFont="1" applyFill="1" applyBorder="1" applyAlignment="1" applyProtection="1">
      <alignment vertical="center" wrapText="1"/>
    </xf>
    <xf numFmtId="41" fontId="25" fillId="0" borderId="4" xfId="1" applyNumberFormat="1" applyFont="1" applyFill="1" applyBorder="1" applyProtection="1">
      <alignment wrapText="1"/>
    </xf>
    <xf numFmtId="0" fontId="13" fillId="0" borderId="11" xfId="1" applyFont="1" applyFill="1" applyBorder="1" applyAlignment="1" applyProtection="1">
      <alignment horizontal="left" indent="1"/>
    </xf>
    <xf numFmtId="41" fontId="13" fillId="0" borderId="4" xfId="2" applyNumberFormat="1" applyFont="1" applyFill="1" applyBorder="1"/>
    <xf numFmtId="0" fontId="13" fillId="0" borderId="3" xfId="1" applyFont="1" applyFill="1" applyBorder="1" applyAlignment="1" applyProtection="1">
      <alignment horizontal="left" indent="1"/>
    </xf>
    <xf numFmtId="9" fontId="20" fillId="0" borderId="8" xfId="46" applyFont="1" applyFill="1" applyBorder="1" applyAlignment="1">
      <alignment horizontal="right" vertical="top" wrapText="1"/>
    </xf>
    <xf numFmtId="9" fontId="26" fillId="0" borderId="8" xfId="46" applyFont="1" applyFill="1" applyBorder="1" applyAlignment="1">
      <alignment horizontal="right" vertical="top" wrapText="1"/>
    </xf>
    <xf numFmtId="0" fontId="14" fillId="0" borderId="4" xfId="0" applyFont="1" applyFill="1" applyBorder="1" applyAlignment="1">
      <alignment horizontal="left" indent="1"/>
    </xf>
    <xf numFmtId="41" fontId="13" fillId="0" borderId="4" xfId="1" applyNumberFormat="1" applyFont="1" applyFill="1" applyBorder="1" applyProtection="1">
      <alignment wrapText="1"/>
    </xf>
    <xf numFmtId="3" fontId="13" fillId="0" borderId="4" xfId="1" applyNumberFormat="1" applyFont="1" applyFill="1" applyBorder="1" applyProtection="1">
      <alignment wrapText="1"/>
    </xf>
    <xf numFmtId="41" fontId="13" fillId="0" borderId="3" xfId="1" applyNumberFormat="1" applyFont="1" applyFill="1" applyBorder="1" applyProtection="1">
      <alignment wrapText="1"/>
    </xf>
    <xf numFmtId="0" fontId="27" fillId="0" borderId="4" xfId="0" applyFont="1" applyFill="1" applyBorder="1" applyAlignment="1">
      <alignment horizontal="right" indent="1"/>
    </xf>
    <xf numFmtId="0" fontId="13" fillId="0" borderId="12" xfId="1" applyFont="1" applyFill="1" applyBorder="1" applyAlignment="1" applyProtection="1">
      <alignment wrapText="1"/>
    </xf>
    <xf numFmtId="0" fontId="10" fillId="0" borderId="12" xfId="1" applyFont="1" applyFill="1" applyBorder="1" applyAlignment="1" applyProtection="1">
      <alignment horizontal="center"/>
    </xf>
    <xf numFmtId="3" fontId="10" fillId="0" borderId="12" xfId="1" applyNumberFormat="1" applyFont="1" applyFill="1" applyBorder="1" applyAlignment="1" applyProtection="1">
      <alignment horizontal="center"/>
    </xf>
    <xf numFmtId="3" fontId="28" fillId="0" borderId="4" xfId="2" applyNumberFormat="1" applyFont="1" applyFill="1" applyBorder="1"/>
    <xf numFmtId="0" fontId="28" fillId="0" borderId="4" xfId="0" applyFont="1" applyFill="1" applyBorder="1" applyAlignment="1">
      <alignment horizontal="left" wrapText="1" indent="2"/>
    </xf>
    <xf numFmtId="3" fontId="13" fillId="0" borderId="4" xfId="2" applyNumberFormat="1" applyFont="1" applyFill="1" applyBorder="1"/>
    <xf numFmtId="3" fontId="13" fillId="0" borderId="3" xfId="1" applyNumberFormat="1" applyFont="1" applyFill="1" applyBorder="1" applyProtection="1">
      <alignment wrapText="1"/>
    </xf>
    <xf numFmtId="3" fontId="13" fillId="0" borderId="7" xfId="2" applyNumberFormat="1" applyFont="1" applyFill="1" applyBorder="1"/>
    <xf numFmtId="0" fontId="12" fillId="2" borderId="0" xfId="45" applyFont="1" applyFill="1" applyBorder="1" applyAlignment="1">
      <alignment horizontal="right" wrapText="1"/>
    </xf>
    <xf numFmtId="0" fontId="17" fillId="2" borderId="0" xfId="1" applyFont="1" applyFill="1" applyBorder="1" applyAlignment="1" applyProtection="1">
      <alignment horizontal="center" vertical="center" wrapText="1"/>
    </xf>
    <xf numFmtId="0" fontId="17" fillId="0" borderId="0" xfId="1" applyFont="1" applyFill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16" fillId="0" borderId="4" xfId="1" applyFont="1" applyFill="1" applyBorder="1" applyProtection="1">
      <alignment wrapText="1"/>
    </xf>
    <xf numFmtId="41" fontId="11" fillId="0" borderId="4" xfId="1" applyNumberFormat="1" applyFont="1" applyFill="1" applyBorder="1" applyProtection="1">
      <alignment wrapText="1"/>
    </xf>
    <xf numFmtId="0" fontId="13" fillId="0" borderId="4" xfId="0" applyFont="1" applyFill="1" applyBorder="1" applyAlignment="1">
      <alignment horizontal="left" wrapText="1" indent="2"/>
    </xf>
    <xf numFmtId="41" fontId="13" fillId="0" borderId="7" xfId="2" applyNumberFormat="1" applyFont="1" applyFill="1" applyBorder="1"/>
    <xf numFmtId="41" fontId="15" fillId="0" borderId="0" xfId="1" applyNumberFormat="1" applyFont="1" applyFill="1" applyBorder="1" applyProtection="1">
      <alignment wrapText="1"/>
    </xf>
    <xf numFmtId="41" fontId="13" fillId="0" borderId="5" xfId="2" applyNumberFormat="1" applyFont="1" applyFill="1" applyBorder="1"/>
    <xf numFmtId="0" fontId="12" fillId="0" borderId="4" xfId="0" applyFont="1" applyFill="1" applyBorder="1" applyAlignment="1">
      <alignment horizontal="left" wrapText="1" indent="2"/>
    </xf>
    <xf numFmtId="166" fontId="10" fillId="0" borderId="4" xfId="2" applyNumberFormat="1" applyFont="1" applyFill="1" applyBorder="1"/>
    <xf numFmtId="41" fontId="10" fillId="0" borderId="5" xfId="2" applyNumberFormat="1" applyFont="1" applyFill="1" applyBorder="1"/>
    <xf numFmtId="165" fontId="10" fillId="0" borderId="4" xfId="2" applyNumberFormat="1" applyFont="1" applyFill="1" applyBorder="1"/>
    <xf numFmtId="165" fontId="10" fillId="0" borderId="3" xfId="2" applyNumberFormat="1" applyFont="1" applyFill="1" applyBorder="1"/>
    <xf numFmtId="0" fontId="13" fillId="0" borderId="5" xfId="0" applyFont="1" applyFill="1" applyBorder="1" applyAlignment="1">
      <alignment horizontal="left" wrapText="1" indent="2"/>
    </xf>
    <xf numFmtId="165" fontId="10" fillId="0" borderId="5" xfId="2" applyNumberFormat="1" applyFont="1" applyFill="1" applyBorder="1"/>
    <xf numFmtId="0" fontId="13" fillId="0" borderId="7" xfId="0" applyFont="1" applyFill="1" applyBorder="1" applyAlignment="1">
      <alignment horizontal="left" indent="2"/>
    </xf>
  </cellXfs>
  <cellStyles count="54">
    <cellStyle name="Обычный" xfId="0" builtinId="0"/>
    <cellStyle name="Обычный 2" xfId="3"/>
    <cellStyle name="Обычный 2 2" xfId="16"/>
    <cellStyle name="Обычный 3" xfId="5"/>
    <cellStyle name="Обычный 3 2" xfId="9"/>
    <cellStyle name="Обычный 3 2 2" xfId="14"/>
    <cellStyle name="Обычный 3 3" xfId="12"/>
    <cellStyle name="Обычный 3 3 2" xfId="48"/>
    <cellStyle name="Обычный 3 4" xfId="47"/>
    <cellStyle name="Обычный 3 5" xfId="50"/>
    <cellStyle name="Обычный 4" xfId="7"/>
    <cellStyle name="Обычный 5" xfId="11"/>
    <cellStyle name="Обычный 6" xfId="49"/>
    <cellStyle name="Обычный Лена" xfId="1"/>
    <cellStyle name="Обычный_Таблицы Мун.заказ Стационар" xfId="45"/>
    <cellStyle name="Процентный" xfId="46" builtinId="5"/>
    <cellStyle name="Процентный 2" xfId="15"/>
    <cellStyle name="Процентный 3" xfId="51"/>
    <cellStyle name="Финансовый" xfId="2" builtinId="3"/>
    <cellStyle name="Финансовый [0]_Таблицы Мун.заказ Стационар" xfId="53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4"/>
    <cellStyle name="Финансовый 2 2" xfId="52"/>
    <cellStyle name="Финансовый 20" xfId="27"/>
    <cellStyle name="Финансовый 21" xfId="28"/>
    <cellStyle name="Финансовый 22" xfId="29"/>
    <cellStyle name="Финансовый 23" xfId="30"/>
    <cellStyle name="Финансовый 24" xfId="31"/>
    <cellStyle name="Финансовый 25" xfId="32"/>
    <cellStyle name="Финансовый 26" xfId="33"/>
    <cellStyle name="Финансовый 27" xfId="34"/>
    <cellStyle name="Финансовый 28" xfId="35"/>
    <cellStyle name="Финансовый 29" xfId="36"/>
    <cellStyle name="Финансовый 3" xfId="6"/>
    <cellStyle name="Финансовый 3 2" xfId="10"/>
    <cellStyle name="Финансовый 30" xfId="37"/>
    <cellStyle name="Финансовый 31" xfId="38"/>
    <cellStyle name="Финансовый 32" xfId="39"/>
    <cellStyle name="Финансовый 33" xfId="40"/>
    <cellStyle name="Финансовый 4" xfId="8"/>
    <cellStyle name="Финансовый 5" xfId="13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99FFCC"/>
      <color rgb="FF9999FF"/>
      <color rgb="FFFFCCFF"/>
      <color rgb="FFFFFF99"/>
      <color rgb="FFFFFF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2" name="Text Box 34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3" name="Text Box 35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4" name="Text Box 36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5" name="Text Box 37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6" name="Text Box 38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7" name="Text Box 39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85725</xdr:colOff>
      <xdr:row>75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3076860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theme="9" tint="0.79998168889431442"/>
  </sheetPr>
  <dimension ref="A1:F410"/>
  <sheetViews>
    <sheetView showZeros="0" tabSelected="1" view="pageBreakPreview" topLeftCell="A22" zoomScale="85" zoomScaleNormal="115" zoomScaleSheetLayoutView="85" workbookViewId="0">
      <selection activeCell="A7" sqref="A7:D192"/>
    </sheetView>
  </sheetViews>
  <sheetFormatPr defaultColWidth="9.109375" defaultRowHeight="13.8" x14ac:dyDescent="0.25"/>
  <cols>
    <col min="1" max="1" width="65.6640625" style="12" customWidth="1"/>
    <col min="2" max="2" width="13.88671875" style="12" customWidth="1"/>
    <col min="3" max="3" width="21" style="12" customWidth="1"/>
    <col min="4" max="4" width="12.44140625" style="12" customWidth="1"/>
    <col min="5" max="5" width="9.109375" style="1"/>
    <col min="6" max="7" width="10.33203125" style="1" bestFit="1" customWidth="1"/>
    <col min="8" max="16384" width="9.109375" style="1"/>
  </cols>
  <sheetData>
    <row r="1" spans="1:4" ht="47.25" customHeight="1" x14ac:dyDescent="0.25">
      <c r="A1" s="1"/>
      <c r="B1" s="1"/>
      <c r="C1" s="68" t="s">
        <v>73</v>
      </c>
      <c r="D1" s="68"/>
    </row>
    <row r="2" spans="1:4" ht="36.75" customHeight="1" x14ac:dyDescent="0.25">
      <c r="A2" s="69" t="s">
        <v>33</v>
      </c>
      <c r="B2" s="69"/>
      <c r="C2" s="69"/>
      <c r="D2" s="69"/>
    </row>
    <row r="3" spans="1:4" ht="14.4" thickBot="1" x14ac:dyDescent="0.3">
      <c r="A3" s="1"/>
      <c r="B3" s="1"/>
      <c r="C3" s="2"/>
      <c r="D3" s="2"/>
    </row>
    <row r="4" spans="1:4" ht="142.5" customHeight="1" thickBot="1" x14ac:dyDescent="0.3">
      <c r="A4" s="3" t="s">
        <v>31</v>
      </c>
      <c r="B4" s="4" t="s">
        <v>20</v>
      </c>
      <c r="C4" s="5" t="s">
        <v>21</v>
      </c>
      <c r="D4" s="5" t="s">
        <v>22</v>
      </c>
    </row>
    <row r="5" spans="1:4" ht="14.4" thickBot="1" x14ac:dyDescent="0.3">
      <c r="A5" s="6">
        <v>1</v>
      </c>
      <c r="B5" s="7">
        <v>2</v>
      </c>
      <c r="C5" s="7">
        <v>3</v>
      </c>
      <c r="D5" s="7">
        <v>4</v>
      </c>
    </row>
    <row r="6" spans="1:4" x14ac:dyDescent="0.25">
      <c r="A6" s="8"/>
      <c r="B6" s="9"/>
      <c r="C6" s="9"/>
      <c r="D6" s="9"/>
    </row>
    <row r="7" spans="1:4" ht="15.6" x14ac:dyDescent="0.3">
      <c r="A7" s="72" t="s">
        <v>32</v>
      </c>
      <c r="B7" s="15"/>
      <c r="C7" s="15"/>
      <c r="D7" s="15"/>
    </row>
    <row r="8" spans="1:4" x14ac:dyDescent="0.25">
      <c r="A8" s="19" t="s">
        <v>0</v>
      </c>
      <c r="B8" s="15"/>
      <c r="C8" s="15"/>
      <c r="D8" s="15"/>
    </row>
    <row r="9" spans="1:4" x14ac:dyDescent="0.25">
      <c r="A9" s="13" t="s">
        <v>7</v>
      </c>
      <c r="B9" s="73"/>
      <c r="C9" s="73"/>
      <c r="D9" s="73"/>
    </row>
    <row r="10" spans="1:4" x14ac:dyDescent="0.25">
      <c r="A10" s="14" t="s">
        <v>11</v>
      </c>
      <c r="B10" s="15"/>
      <c r="C10" s="15"/>
      <c r="D10" s="15">
        <f>D12+D13</f>
        <v>3152</v>
      </c>
    </row>
    <row r="11" spans="1:4" x14ac:dyDescent="0.25">
      <c r="A11" s="14" t="s">
        <v>4</v>
      </c>
      <c r="B11" s="15"/>
      <c r="C11" s="15"/>
      <c r="D11" s="15"/>
    </row>
    <row r="12" spans="1:4" x14ac:dyDescent="0.25">
      <c r="A12" s="14" t="s">
        <v>27</v>
      </c>
      <c r="B12" s="15">
        <v>600</v>
      </c>
      <c r="C12" s="15">
        <v>1</v>
      </c>
      <c r="D12" s="15">
        <f>B12*C12</f>
        <v>600</v>
      </c>
    </row>
    <row r="13" spans="1:4" x14ac:dyDescent="0.25">
      <c r="A13" s="14" t="s">
        <v>23</v>
      </c>
      <c r="B13" s="16"/>
      <c r="C13" s="40"/>
      <c r="D13" s="15">
        <v>2552</v>
      </c>
    </row>
    <row r="14" spans="1:4" x14ac:dyDescent="0.25">
      <c r="A14" s="14" t="s">
        <v>2</v>
      </c>
      <c r="B14" s="15">
        <v>4106</v>
      </c>
      <c r="C14" s="40">
        <v>3.2</v>
      </c>
      <c r="D14" s="15">
        <f>B14*C14</f>
        <v>13139.2</v>
      </c>
    </row>
    <row r="15" spans="1:4" x14ac:dyDescent="0.25">
      <c r="A15" s="14" t="s">
        <v>3</v>
      </c>
      <c r="B15" s="15"/>
      <c r="C15" s="15"/>
      <c r="D15" s="15">
        <v>1093</v>
      </c>
    </row>
    <row r="16" spans="1:4" x14ac:dyDescent="0.25">
      <c r="A16" s="74" t="s">
        <v>9</v>
      </c>
      <c r="B16" s="51"/>
      <c r="C16" s="51"/>
      <c r="D16" s="51">
        <f>D10+D14+D15</f>
        <v>17384.2</v>
      </c>
    </row>
    <row r="17" spans="1:4" x14ac:dyDescent="0.25">
      <c r="A17" s="13" t="s">
        <v>8</v>
      </c>
      <c r="B17" s="15"/>
      <c r="C17" s="15"/>
      <c r="D17" s="15"/>
    </row>
    <row r="18" spans="1:4" x14ac:dyDescent="0.25">
      <c r="A18" s="14" t="s">
        <v>11</v>
      </c>
      <c r="B18" s="15"/>
      <c r="C18" s="15"/>
      <c r="D18" s="15">
        <f>D19+D29</f>
        <v>839</v>
      </c>
    </row>
    <row r="19" spans="1:4" ht="27.6" x14ac:dyDescent="0.25">
      <c r="A19" s="14" t="s">
        <v>26</v>
      </c>
      <c r="B19" s="75"/>
      <c r="C19" s="75"/>
      <c r="D19" s="75">
        <f>D21+D28</f>
        <v>440</v>
      </c>
    </row>
    <row r="20" spans="1:4" x14ac:dyDescent="0.25">
      <c r="A20" s="14" t="s">
        <v>5</v>
      </c>
      <c r="B20" s="15"/>
      <c r="C20" s="15"/>
      <c r="D20" s="15"/>
    </row>
    <row r="21" spans="1:4" x14ac:dyDescent="0.25">
      <c r="A21" s="14" t="s">
        <v>24</v>
      </c>
      <c r="B21" s="15">
        <f>B22+B23+B24+B25+B26+B27</f>
        <v>300</v>
      </c>
      <c r="C21" s="15"/>
      <c r="D21" s="15">
        <f>D22+D23+D24+D25+D26+D27</f>
        <v>340</v>
      </c>
    </row>
    <row r="22" spans="1:4" x14ac:dyDescent="0.25">
      <c r="A22" s="53" t="s">
        <v>13</v>
      </c>
      <c r="B22" s="15">
        <v>50</v>
      </c>
      <c r="C22" s="15">
        <v>1</v>
      </c>
      <c r="D22" s="15">
        <f>B22*C22</f>
        <v>50</v>
      </c>
    </row>
    <row r="23" spans="1:4" x14ac:dyDescent="0.25">
      <c r="A23" s="53" t="s">
        <v>14</v>
      </c>
      <c r="B23" s="15">
        <v>145</v>
      </c>
      <c r="C23" s="15">
        <v>1</v>
      </c>
      <c r="D23" s="15">
        <f t="shared" ref="D23:D30" si="0">B23*C23</f>
        <v>145</v>
      </c>
    </row>
    <row r="24" spans="1:4" x14ac:dyDescent="0.25">
      <c r="A24" s="53" t="s">
        <v>15</v>
      </c>
      <c r="B24" s="15">
        <v>20</v>
      </c>
      <c r="C24" s="15">
        <v>1</v>
      </c>
      <c r="D24" s="15">
        <f t="shared" si="0"/>
        <v>20</v>
      </c>
    </row>
    <row r="25" spans="1:4" x14ac:dyDescent="0.25">
      <c r="A25" s="53" t="s">
        <v>16</v>
      </c>
      <c r="B25" s="15">
        <v>35</v>
      </c>
      <c r="C25" s="15">
        <v>1</v>
      </c>
      <c r="D25" s="15">
        <f t="shared" si="0"/>
        <v>35</v>
      </c>
    </row>
    <row r="26" spans="1:4" x14ac:dyDescent="0.25">
      <c r="A26" s="53" t="s">
        <v>17</v>
      </c>
      <c r="B26" s="15">
        <v>10</v>
      </c>
      <c r="C26" s="15">
        <v>1</v>
      </c>
      <c r="D26" s="15">
        <f t="shared" si="0"/>
        <v>10</v>
      </c>
    </row>
    <row r="27" spans="1:4" x14ac:dyDescent="0.25">
      <c r="A27" s="53" t="s">
        <v>18</v>
      </c>
      <c r="B27" s="15">
        <v>40</v>
      </c>
      <c r="C27" s="15">
        <v>2</v>
      </c>
      <c r="D27" s="15">
        <f t="shared" si="0"/>
        <v>80</v>
      </c>
    </row>
    <row r="28" spans="1:4" ht="27.6" x14ac:dyDescent="0.25">
      <c r="A28" s="14" t="s">
        <v>25</v>
      </c>
      <c r="B28" s="15">
        <v>50</v>
      </c>
      <c r="C28" s="15">
        <v>2</v>
      </c>
      <c r="D28" s="15">
        <f t="shared" si="0"/>
        <v>100</v>
      </c>
    </row>
    <row r="29" spans="1:4" ht="27.6" x14ac:dyDescent="0.25">
      <c r="A29" s="14" t="s">
        <v>28</v>
      </c>
      <c r="B29" s="76">
        <f>B30</f>
        <v>399</v>
      </c>
      <c r="C29" s="15"/>
      <c r="D29" s="15">
        <f>D30</f>
        <v>399</v>
      </c>
    </row>
    <row r="30" spans="1:4" x14ac:dyDescent="0.25">
      <c r="A30" s="53" t="s">
        <v>19</v>
      </c>
      <c r="B30" s="15">
        <v>399</v>
      </c>
      <c r="C30" s="15">
        <v>1</v>
      </c>
      <c r="D30" s="15">
        <f t="shared" si="0"/>
        <v>399</v>
      </c>
    </row>
    <row r="31" spans="1:4" x14ac:dyDescent="0.25">
      <c r="A31" s="74" t="s">
        <v>6</v>
      </c>
      <c r="B31" s="51"/>
      <c r="C31" s="51"/>
      <c r="D31" s="51">
        <f>D18</f>
        <v>839</v>
      </c>
    </row>
    <row r="32" spans="1:4" x14ac:dyDescent="0.25">
      <c r="A32" s="13" t="s">
        <v>10</v>
      </c>
      <c r="B32" s="77"/>
      <c r="C32" s="77"/>
      <c r="D32" s="77"/>
    </row>
    <row r="33" spans="1:6" x14ac:dyDescent="0.25">
      <c r="A33" s="78" t="s">
        <v>30</v>
      </c>
      <c r="B33" s="79"/>
      <c r="C33" s="80"/>
      <c r="D33" s="80">
        <v>53312</v>
      </c>
      <c r="E33" s="11"/>
      <c r="F33" s="10"/>
    </row>
    <row r="34" spans="1:6" x14ac:dyDescent="0.25">
      <c r="A34" s="13" t="s">
        <v>29</v>
      </c>
      <c r="B34" s="81"/>
      <c r="C34" s="51"/>
      <c r="D34" s="51">
        <f>D33/4</f>
        <v>13328</v>
      </c>
    </row>
    <row r="35" spans="1:6" ht="14.4" thickBot="1" x14ac:dyDescent="0.3">
      <c r="A35" s="17" t="s">
        <v>12</v>
      </c>
      <c r="B35" s="82"/>
      <c r="C35" s="21"/>
      <c r="D35" s="21">
        <f>D16+D31+D34</f>
        <v>31551.200000000001</v>
      </c>
    </row>
    <row r="36" spans="1:6" x14ac:dyDescent="0.25">
      <c r="A36" s="83"/>
      <c r="B36" s="84"/>
      <c r="C36" s="77"/>
      <c r="D36" s="77"/>
    </row>
    <row r="37" spans="1:6" x14ac:dyDescent="0.25">
      <c r="A37" s="85" t="s">
        <v>34</v>
      </c>
      <c r="B37" s="18"/>
      <c r="C37" s="18"/>
      <c r="D37" s="18"/>
    </row>
    <row r="38" spans="1:6" x14ac:dyDescent="0.25">
      <c r="A38" s="19" t="s">
        <v>0</v>
      </c>
      <c r="B38" s="15"/>
      <c r="C38" s="15"/>
      <c r="D38" s="15"/>
    </row>
    <row r="39" spans="1:6" x14ac:dyDescent="0.25">
      <c r="A39" s="13" t="s">
        <v>8</v>
      </c>
      <c r="B39" s="15"/>
      <c r="C39" s="15"/>
      <c r="D39" s="15"/>
    </row>
    <row r="40" spans="1:6" x14ac:dyDescent="0.25">
      <c r="A40" s="14" t="s">
        <v>35</v>
      </c>
      <c r="B40" s="15">
        <f>D42</f>
        <v>300</v>
      </c>
      <c r="C40" s="15"/>
      <c r="D40" s="15">
        <v>300</v>
      </c>
    </row>
    <row r="41" spans="1:6" x14ac:dyDescent="0.25">
      <c r="A41" s="14" t="s">
        <v>4</v>
      </c>
      <c r="B41" s="15"/>
      <c r="C41" s="15"/>
      <c r="D41" s="15"/>
    </row>
    <row r="42" spans="1:6" x14ac:dyDescent="0.25">
      <c r="A42" s="14" t="s">
        <v>1</v>
      </c>
      <c r="B42" s="16"/>
      <c r="C42" s="15"/>
      <c r="D42" s="15">
        <v>300</v>
      </c>
    </row>
    <row r="43" spans="1:6" ht="14.4" thickBot="1" x14ac:dyDescent="0.3">
      <c r="A43" s="17" t="s">
        <v>6</v>
      </c>
      <c r="B43" s="20"/>
      <c r="C43" s="21"/>
      <c r="D43" s="21">
        <f>B40</f>
        <v>300</v>
      </c>
    </row>
    <row r="44" spans="1:6" x14ac:dyDescent="0.25">
      <c r="A44" s="16"/>
      <c r="B44" s="16"/>
      <c r="C44" s="16"/>
      <c r="D44" s="16"/>
    </row>
    <row r="45" spans="1:6" x14ac:dyDescent="0.25">
      <c r="A45" s="16"/>
      <c r="B45" s="16"/>
      <c r="C45" s="16"/>
      <c r="D45" s="16"/>
    </row>
    <row r="46" spans="1:6" x14ac:dyDescent="0.25">
      <c r="A46" s="16"/>
      <c r="B46" s="16"/>
      <c r="C46" s="16"/>
      <c r="D46" s="16"/>
    </row>
    <row r="47" spans="1:6" x14ac:dyDescent="0.25">
      <c r="A47" s="16"/>
      <c r="B47" s="16"/>
      <c r="C47" s="16"/>
      <c r="D47" s="16"/>
    </row>
    <row r="48" spans="1:6" x14ac:dyDescent="0.25">
      <c r="A48" s="16"/>
      <c r="B48" s="16"/>
      <c r="C48" s="16"/>
      <c r="D48" s="16"/>
    </row>
    <row r="49" spans="1:4" x14ac:dyDescent="0.25">
      <c r="A49" s="16"/>
      <c r="B49" s="16"/>
      <c r="C49" s="16"/>
      <c r="D49" s="16"/>
    </row>
    <row r="50" spans="1:4" x14ac:dyDescent="0.25">
      <c r="A50" s="16"/>
      <c r="B50" s="16"/>
      <c r="C50" s="16"/>
      <c r="D50" s="16"/>
    </row>
    <row r="51" spans="1:4" x14ac:dyDescent="0.25">
      <c r="A51" s="16"/>
      <c r="B51" s="16"/>
      <c r="C51" s="16"/>
      <c r="D51" s="16"/>
    </row>
    <row r="52" spans="1:4" x14ac:dyDescent="0.25">
      <c r="A52" s="16"/>
      <c r="B52" s="16"/>
      <c r="C52" s="16"/>
      <c r="D52" s="16"/>
    </row>
    <row r="53" spans="1:4" x14ac:dyDescent="0.25">
      <c r="A53" s="16"/>
      <c r="B53" s="16"/>
      <c r="C53" s="16"/>
      <c r="D53" s="16"/>
    </row>
    <row r="54" spans="1:4" x14ac:dyDescent="0.25">
      <c r="A54" s="16"/>
      <c r="B54" s="16"/>
      <c r="C54" s="16"/>
      <c r="D54" s="16"/>
    </row>
    <row r="55" spans="1:4" x14ac:dyDescent="0.25">
      <c r="A55" s="16"/>
      <c r="B55" s="16"/>
      <c r="C55" s="16"/>
      <c r="D55" s="16"/>
    </row>
    <row r="56" spans="1:4" x14ac:dyDescent="0.25">
      <c r="A56" s="16"/>
      <c r="B56" s="16"/>
      <c r="C56" s="16"/>
      <c r="D56" s="16"/>
    </row>
    <row r="57" spans="1:4" x14ac:dyDescent="0.25">
      <c r="A57" s="16"/>
      <c r="B57" s="16"/>
      <c r="C57" s="16"/>
      <c r="D57" s="16"/>
    </row>
    <row r="58" spans="1:4" x14ac:dyDescent="0.25">
      <c r="A58" s="16"/>
      <c r="B58" s="16"/>
      <c r="C58" s="16"/>
      <c r="D58" s="16"/>
    </row>
    <row r="59" spans="1:4" x14ac:dyDescent="0.25">
      <c r="A59" s="16"/>
      <c r="B59" s="16"/>
      <c r="C59" s="16"/>
      <c r="D59" s="16"/>
    </row>
    <row r="60" spans="1:4" x14ac:dyDescent="0.25">
      <c r="A60" s="16"/>
      <c r="B60" s="16"/>
      <c r="C60" s="16"/>
      <c r="D60" s="16"/>
    </row>
    <row r="61" spans="1:4" x14ac:dyDescent="0.25">
      <c r="A61" s="16"/>
      <c r="B61" s="16"/>
      <c r="C61" s="16"/>
      <c r="D61" s="16"/>
    </row>
    <row r="62" spans="1:4" x14ac:dyDescent="0.25">
      <c r="A62" s="16"/>
      <c r="B62" s="16"/>
      <c r="C62" s="16"/>
      <c r="D62" s="16"/>
    </row>
    <row r="63" spans="1:4" x14ac:dyDescent="0.25">
      <c r="A63" s="16"/>
      <c r="B63" s="16"/>
      <c r="C63" s="16"/>
      <c r="D63" s="16"/>
    </row>
    <row r="64" spans="1:4" x14ac:dyDescent="0.25">
      <c r="A64" s="16"/>
      <c r="B64" s="16"/>
      <c r="C64" s="16"/>
      <c r="D64" s="16"/>
    </row>
    <row r="65" spans="1:4" x14ac:dyDescent="0.25">
      <c r="A65" s="16"/>
      <c r="B65" s="16"/>
      <c r="C65" s="16"/>
      <c r="D65" s="16"/>
    </row>
    <row r="66" spans="1:4" x14ac:dyDescent="0.25">
      <c r="A66" s="16"/>
      <c r="B66" s="16"/>
      <c r="C66" s="16"/>
      <c r="D66" s="16"/>
    </row>
    <row r="67" spans="1:4" x14ac:dyDescent="0.25">
      <c r="A67" s="16"/>
      <c r="B67" s="16"/>
      <c r="C67" s="16"/>
      <c r="D67" s="16"/>
    </row>
    <row r="68" spans="1:4" x14ac:dyDescent="0.25">
      <c r="A68" s="16"/>
      <c r="B68" s="16"/>
      <c r="C68" s="16"/>
      <c r="D68" s="16"/>
    </row>
    <row r="69" spans="1:4" x14ac:dyDescent="0.25">
      <c r="A69" s="16"/>
      <c r="B69" s="16"/>
      <c r="C69" s="16"/>
      <c r="D69" s="16"/>
    </row>
    <row r="70" spans="1:4" x14ac:dyDescent="0.25">
      <c r="A70" s="16"/>
      <c r="B70" s="16"/>
      <c r="C70" s="16"/>
      <c r="D70" s="16"/>
    </row>
    <row r="71" spans="1:4" x14ac:dyDescent="0.25">
      <c r="A71" s="16"/>
      <c r="B71" s="16"/>
      <c r="C71" s="16"/>
      <c r="D71" s="16"/>
    </row>
    <row r="72" spans="1:4" x14ac:dyDescent="0.25">
      <c r="A72" s="16"/>
      <c r="B72" s="16"/>
      <c r="C72" s="16"/>
      <c r="D72" s="16"/>
    </row>
    <row r="73" spans="1:4" x14ac:dyDescent="0.25">
      <c r="A73" s="16"/>
      <c r="B73" s="16"/>
      <c r="C73" s="16"/>
      <c r="D73" s="16"/>
    </row>
    <row r="74" spans="1:4" x14ac:dyDescent="0.25">
      <c r="A74" s="16"/>
      <c r="B74" s="16"/>
      <c r="C74" s="16"/>
      <c r="D74" s="16"/>
    </row>
    <row r="75" spans="1:4" x14ac:dyDescent="0.25">
      <c r="A75" s="16"/>
      <c r="B75" s="16"/>
      <c r="C75" s="16"/>
      <c r="D75" s="16"/>
    </row>
    <row r="76" spans="1:4" x14ac:dyDescent="0.25">
      <c r="A76" s="16"/>
      <c r="B76" s="16"/>
      <c r="C76" s="16"/>
      <c r="D76" s="16"/>
    </row>
    <row r="77" spans="1:4" x14ac:dyDescent="0.25">
      <c r="A77" s="16"/>
      <c r="B77" s="16"/>
      <c r="C77" s="16"/>
      <c r="D77" s="16"/>
    </row>
    <row r="78" spans="1:4" x14ac:dyDescent="0.25">
      <c r="A78" s="16"/>
      <c r="B78" s="16"/>
      <c r="C78" s="16"/>
      <c r="D78" s="16"/>
    </row>
    <row r="79" spans="1:4" x14ac:dyDescent="0.25">
      <c r="A79" s="16"/>
      <c r="B79" s="16"/>
      <c r="C79" s="16"/>
      <c r="D79" s="16"/>
    </row>
    <row r="80" spans="1:4" x14ac:dyDescent="0.25">
      <c r="A80" s="16"/>
      <c r="B80" s="16"/>
      <c r="C80" s="16"/>
      <c r="D80" s="16"/>
    </row>
    <row r="81" spans="1:4" x14ac:dyDescent="0.25">
      <c r="A81" s="16"/>
      <c r="B81" s="16"/>
      <c r="C81" s="16"/>
      <c r="D81" s="16"/>
    </row>
    <row r="82" spans="1:4" x14ac:dyDescent="0.25">
      <c r="A82" s="16"/>
      <c r="B82" s="16"/>
      <c r="C82" s="16"/>
      <c r="D82" s="16"/>
    </row>
    <row r="83" spans="1:4" x14ac:dyDescent="0.25">
      <c r="A83" s="16"/>
      <c r="B83" s="16"/>
      <c r="C83" s="16"/>
      <c r="D83" s="16"/>
    </row>
    <row r="84" spans="1:4" x14ac:dyDescent="0.25">
      <c r="A84" s="16"/>
      <c r="B84" s="16"/>
      <c r="C84" s="16"/>
      <c r="D84" s="16"/>
    </row>
    <row r="85" spans="1:4" x14ac:dyDescent="0.25">
      <c r="A85" s="16"/>
      <c r="B85" s="16"/>
      <c r="C85" s="16"/>
      <c r="D85" s="16"/>
    </row>
    <row r="86" spans="1:4" x14ac:dyDescent="0.25">
      <c r="A86" s="16"/>
      <c r="B86" s="16"/>
      <c r="C86" s="16"/>
      <c r="D86" s="16"/>
    </row>
    <row r="87" spans="1:4" x14ac:dyDescent="0.25">
      <c r="A87" s="16"/>
      <c r="B87" s="16"/>
      <c r="C87" s="16"/>
      <c r="D87" s="16"/>
    </row>
    <row r="88" spans="1:4" x14ac:dyDescent="0.25">
      <c r="A88" s="16"/>
      <c r="B88" s="16"/>
      <c r="C88" s="16"/>
      <c r="D88" s="16"/>
    </row>
    <row r="89" spans="1:4" x14ac:dyDescent="0.25">
      <c r="A89" s="16"/>
      <c r="B89" s="16"/>
      <c r="C89" s="16"/>
      <c r="D89" s="16"/>
    </row>
    <row r="90" spans="1:4" x14ac:dyDescent="0.25">
      <c r="A90" s="16"/>
      <c r="B90" s="16"/>
      <c r="C90" s="16"/>
      <c r="D90" s="16"/>
    </row>
    <row r="91" spans="1:4" x14ac:dyDescent="0.25">
      <c r="A91" s="16"/>
      <c r="B91" s="16"/>
      <c r="C91" s="16"/>
      <c r="D91" s="16"/>
    </row>
    <row r="92" spans="1:4" x14ac:dyDescent="0.25">
      <c r="A92" s="16"/>
      <c r="B92" s="16"/>
      <c r="C92" s="16"/>
      <c r="D92" s="16"/>
    </row>
    <row r="93" spans="1:4" x14ac:dyDescent="0.25">
      <c r="A93" s="16"/>
      <c r="B93" s="16"/>
      <c r="C93" s="16"/>
      <c r="D93" s="16"/>
    </row>
    <row r="94" spans="1:4" x14ac:dyDescent="0.25">
      <c r="A94" s="16"/>
      <c r="B94" s="16"/>
      <c r="C94" s="16"/>
      <c r="D94" s="16"/>
    </row>
    <row r="95" spans="1:4" x14ac:dyDescent="0.25">
      <c r="A95" s="16"/>
      <c r="B95" s="16"/>
      <c r="C95" s="16"/>
      <c r="D95" s="16"/>
    </row>
    <row r="96" spans="1:4" x14ac:dyDescent="0.25">
      <c r="A96" s="16"/>
      <c r="B96" s="16"/>
      <c r="C96" s="16"/>
      <c r="D96" s="16"/>
    </row>
    <row r="97" spans="1:4" x14ac:dyDescent="0.25">
      <c r="A97" s="16"/>
      <c r="B97" s="16"/>
      <c r="C97" s="16"/>
      <c r="D97" s="16"/>
    </row>
    <row r="98" spans="1:4" x14ac:dyDescent="0.25">
      <c r="A98" s="16"/>
      <c r="B98" s="16"/>
      <c r="C98" s="16"/>
      <c r="D98" s="16"/>
    </row>
    <row r="99" spans="1:4" x14ac:dyDescent="0.25">
      <c r="A99" s="16"/>
      <c r="B99" s="16"/>
      <c r="C99" s="16"/>
      <c r="D99" s="16"/>
    </row>
    <row r="100" spans="1:4" x14ac:dyDescent="0.25">
      <c r="A100" s="16"/>
      <c r="B100" s="16"/>
      <c r="C100" s="16"/>
      <c r="D100" s="16"/>
    </row>
    <row r="101" spans="1:4" x14ac:dyDescent="0.25">
      <c r="A101" s="16"/>
      <c r="B101" s="16"/>
      <c r="C101" s="16"/>
      <c r="D101" s="16"/>
    </row>
    <row r="102" spans="1:4" x14ac:dyDescent="0.25">
      <c r="A102" s="16"/>
      <c r="B102" s="16"/>
      <c r="C102" s="16"/>
      <c r="D102" s="16"/>
    </row>
    <row r="103" spans="1:4" x14ac:dyDescent="0.25">
      <c r="A103" s="16"/>
      <c r="B103" s="16"/>
      <c r="C103" s="16"/>
      <c r="D103" s="16"/>
    </row>
    <row r="104" spans="1:4" x14ac:dyDescent="0.25">
      <c r="A104" s="16"/>
      <c r="B104" s="16"/>
      <c r="C104" s="16"/>
      <c r="D104" s="16"/>
    </row>
    <row r="105" spans="1:4" x14ac:dyDescent="0.25">
      <c r="A105" s="16"/>
      <c r="B105" s="16"/>
      <c r="C105" s="16"/>
      <c r="D105" s="16"/>
    </row>
    <row r="106" spans="1:4" x14ac:dyDescent="0.25">
      <c r="A106" s="16"/>
      <c r="B106" s="16"/>
      <c r="C106" s="16"/>
      <c r="D106" s="16"/>
    </row>
    <row r="107" spans="1:4" x14ac:dyDescent="0.25">
      <c r="A107" s="16"/>
      <c r="B107" s="16"/>
      <c r="C107" s="16"/>
      <c r="D107" s="16"/>
    </row>
    <row r="108" spans="1:4" x14ac:dyDescent="0.25">
      <c r="A108" s="16"/>
      <c r="B108" s="16"/>
      <c r="C108" s="16"/>
      <c r="D108" s="16"/>
    </row>
    <row r="109" spans="1:4" x14ac:dyDescent="0.25">
      <c r="A109" s="16"/>
      <c r="B109" s="16"/>
      <c r="C109" s="16"/>
      <c r="D109" s="16"/>
    </row>
    <row r="110" spans="1:4" x14ac:dyDescent="0.25">
      <c r="A110" s="16"/>
      <c r="B110" s="16"/>
      <c r="C110" s="16"/>
      <c r="D110" s="16"/>
    </row>
    <row r="111" spans="1:4" x14ac:dyDescent="0.25">
      <c r="A111" s="16"/>
      <c r="B111" s="16"/>
      <c r="C111" s="16"/>
      <c r="D111" s="16"/>
    </row>
    <row r="112" spans="1:4" x14ac:dyDescent="0.25">
      <c r="A112" s="16"/>
      <c r="B112" s="16"/>
      <c r="C112" s="16"/>
      <c r="D112" s="16"/>
    </row>
    <row r="113" spans="1:4" x14ac:dyDescent="0.25">
      <c r="A113" s="16"/>
      <c r="B113" s="16"/>
      <c r="C113" s="16"/>
      <c r="D113" s="16"/>
    </row>
    <row r="114" spans="1:4" x14ac:dyDescent="0.25">
      <c r="A114" s="16"/>
      <c r="B114" s="16"/>
      <c r="C114" s="16"/>
      <c r="D114" s="16"/>
    </row>
    <row r="115" spans="1:4" x14ac:dyDescent="0.25">
      <c r="A115" s="16"/>
      <c r="B115" s="16"/>
      <c r="C115" s="16"/>
      <c r="D115" s="16"/>
    </row>
    <row r="116" spans="1:4" x14ac:dyDescent="0.25">
      <c r="A116" s="16"/>
      <c r="B116" s="16"/>
      <c r="C116" s="16"/>
      <c r="D116" s="16"/>
    </row>
    <row r="117" spans="1:4" x14ac:dyDescent="0.25">
      <c r="A117" s="16"/>
      <c r="B117" s="16"/>
      <c r="C117" s="16"/>
      <c r="D117" s="16"/>
    </row>
    <row r="118" spans="1:4" x14ac:dyDescent="0.25">
      <c r="A118" s="16"/>
      <c r="B118" s="16"/>
      <c r="C118" s="16"/>
      <c r="D118" s="16"/>
    </row>
    <row r="119" spans="1:4" x14ac:dyDescent="0.25">
      <c r="A119" s="16"/>
      <c r="B119" s="16"/>
      <c r="C119" s="16"/>
      <c r="D119" s="16"/>
    </row>
    <row r="120" spans="1:4" x14ac:dyDescent="0.25">
      <c r="A120" s="16"/>
      <c r="B120" s="16"/>
      <c r="C120" s="16"/>
      <c r="D120" s="16"/>
    </row>
    <row r="121" spans="1:4" x14ac:dyDescent="0.25">
      <c r="A121" s="16"/>
      <c r="B121" s="16"/>
      <c r="C121" s="16"/>
      <c r="D121" s="16"/>
    </row>
    <row r="122" spans="1:4" x14ac:dyDescent="0.25">
      <c r="A122" s="16"/>
      <c r="B122" s="16"/>
      <c r="C122" s="16"/>
      <c r="D122" s="16"/>
    </row>
    <row r="123" spans="1:4" x14ac:dyDescent="0.25">
      <c r="A123" s="16"/>
      <c r="B123" s="16"/>
      <c r="C123" s="16"/>
      <c r="D123" s="16"/>
    </row>
    <row r="124" spans="1:4" x14ac:dyDescent="0.25">
      <c r="A124" s="16"/>
      <c r="B124" s="16"/>
      <c r="C124" s="16"/>
      <c r="D124" s="16"/>
    </row>
    <row r="125" spans="1:4" x14ac:dyDescent="0.25">
      <c r="A125" s="16"/>
      <c r="B125" s="16"/>
      <c r="C125" s="16"/>
      <c r="D125" s="16"/>
    </row>
    <row r="126" spans="1:4" x14ac:dyDescent="0.25">
      <c r="A126" s="16"/>
      <c r="B126" s="16"/>
      <c r="C126" s="16"/>
      <c r="D126" s="16"/>
    </row>
    <row r="127" spans="1:4" x14ac:dyDescent="0.25">
      <c r="A127" s="16"/>
      <c r="B127" s="16"/>
      <c r="C127" s="16"/>
      <c r="D127" s="16"/>
    </row>
    <row r="128" spans="1:4" x14ac:dyDescent="0.25">
      <c r="A128" s="16"/>
      <c r="B128" s="16"/>
      <c r="C128" s="16"/>
      <c r="D128" s="16"/>
    </row>
    <row r="129" spans="1:4" x14ac:dyDescent="0.25">
      <c r="A129" s="16"/>
      <c r="B129" s="16"/>
      <c r="C129" s="16"/>
      <c r="D129" s="16"/>
    </row>
    <row r="130" spans="1:4" x14ac:dyDescent="0.25">
      <c r="A130" s="16"/>
      <c r="B130" s="16"/>
      <c r="C130" s="16"/>
      <c r="D130" s="16"/>
    </row>
    <row r="131" spans="1:4" x14ac:dyDescent="0.25">
      <c r="A131" s="16"/>
      <c r="B131" s="16"/>
      <c r="C131" s="16"/>
      <c r="D131" s="16"/>
    </row>
    <row r="132" spans="1:4" x14ac:dyDescent="0.25">
      <c r="A132" s="16"/>
      <c r="B132" s="16"/>
      <c r="C132" s="16"/>
      <c r="D132" s="16"/>
    </row>
    <row r="133" spans="1:4" x14ac:dyDescent="0.25">
      <c r="A133" s="16"/>
      <c r="B133" s="16"/>
      <c r="C133" s="16"/>
      <c r="D133" s="16"/>
    </row>
    <row r="134" spans="1:4" x14ac:dyDescent="0.25">
      <c r="A134" s="16"/>
      <c r="B134" s="16"/>
      <c r="C134" s="16"/>
      <c r="D134" s="16"/>
    </row>
    <row r="135" spans="1:4" x14ac:dyDescent="0.25">
      <c r="A135" s="16"/>
      <c r="B135" s="16"/>
      <c r="C135" s="16"/>
      <c r="D135" s="16"/>
    </row>
    <row r="136" spans="1:4" x14ac:dyDescent="0.25">
      <c r="A136" s="16"/>
      <c r="B136" s="16"/>
      <c r="C136" s="16"/>
      <c r="D136" s="16"/>
    </row>
    <row r="137" spans="1:4" x14ac:dyDescent="0.25">
      <c r="A137" s="16"/>
      <c r="B137" s="16"/>
      <c r="C137" s="16"/>
      <c r="D137" s="16"/>
    </row>
    <row r="138" spans="1:4" x14ac:dyDescent="0.25">
      <c r="A138" s="16"/>
      <c r="B138" s="16"/>
      <c r="C138" s="16"/>
      <c r="D138" s="16"/>
    </row>
    <row r="139" spans="1:4" x14ac:dyDescent="0.25">
      <c r="A139" s="16"/>
      <c r="B139" s="16"/>
      <c r="C139" s="16"/>
      <c r="D139" s="16"/>
    </row>
    <row r="140" spans="1:4" x14ac:dyDescent="0.25">
      <c r="A140" s="16"/>
      <c r="B140" s="16"/>
      <c r="C140" s="16"/>
      <c r="D140" s="16"/>
    </row>
    <row r="141" spans="1:4" x14ac:dyDescent="0.25">
      <c r="A141" s="16"/>
      <c r="B141" s="16"/>
      <c r="C141" s="16"/>
      <c r="D141" s="16"/>
    </row>
    <row r="142" spans="1:4" x14ac:dyDescent="0.25">
      <c r="A142" s="16"/>
      <c r="B142" s="16"/>
      <c r="C142" s="16"/>
      <c r="D142" s="16"/>
    </row>
    <row r="143" spans="1:4" x14ac:dyDescent="0.25">
      <c r="A143" s="16"/>
      <c r="B143" s="16"/>
      <c r="C143" s="16"/>
      <c r="D143" s="16"/>
    </row>
    <row r="144" spans="1:4" x14ac:dyDescent="0.25">
      <c r="A144" s="16"/>
      <c r="B144" s="16"/>
      <c r="C144" s="16"/>
      <c r="D144" s="16"/>
    </row>
    <row r="145" spans="1:4" x14ac:dyDescent="0.25">
      <c r="A145" s="16"/>
      <c r="B145" s="16"/>
      <c r="C145" s="16"/>
      <c r="D145" s="16"/>
    </row>
    <row r="146" spans="1:4" x14ac:dyDescent="0.25">
      <c r="A146" s="16"/>
      <c r="B146" s="16"/>
      <c r="C146" s="16"/>
      <c r="D146" s="16"/>
    </row>
    <row r="147" spans="1:4" x14ac:dyDescent="0.25">
      <c r="A147" s="16"/>
      <c r="B147" s="16"/>
      <c r="C147" s="16"/>
      <c r="D147" s="16"/>
    </row>
    <row r="148" spans="1:4" x14ac:dyDescent="0.25">
      <c r="A148" s="16"/>
      <c r="B148" s="16"/>
      <c r="C148" s="16"/>
      <c r="D148" s="16"/>
    </row>
    <row r="149" spans="1:4" x14ac:dyDescent="0.25">
      <c r="A149" s="16"/>
      <c r="B149" s="16"/>
      <c r="C149" s="16"/>
      <c r="D149" s="16"/>
    </row>
    <row r="150" spans="1:4" x14ac:dyDescent="0.25">
      <c r="A150" s="16"/>
      <c r="B150" s="16"/>
      <c r="C150" s="16"/>
      <c r="D150" s="16"/>
    </row>
    <row r="151" spans="1:4" x14ac:dyDescent="0.25">
      <c r="A151" s="16"/>
      <c r="B151" s="16"/>
      <c r="C151" s="16"/>
      <c r="D151" s="16"/>
    </row>
    <row r="152" spans="1:4" x14ac:dyDescent="0.25">
      <c r="A152" s="16"/>
      <c r="B152" s="16"/>
      <c r="C152" s="16"/>
      <c r="D152" s="16"/>
    </row>
    <row r="153" spans="1:4" x14ac:dyDescent="0.25">
      <c r="A153" s="16"/>
      <c r="B153" s="16"/>
      <c r="C153" s="16"/>
      <c r="D153" s="16"/>
    </row>
    <row r="154" spans="1:4" x14ac:dyDescent="0.25">
      <c r="A154" s="16"/>
      <c r="B154" s="16"/>
      <c r="C154" s="16"/>
      <c r="D154" s="16"/>
    </row>
    <row r="155" spans="1:4" x14ac:dyDescent="0.25">
      <c r="A155" s="16"/>
      <c r="B155" s="16"/>
      <c r="C155" s="16"/>
      <c r="D155" s="16"/>
    </row>
    <row r="156" spans="1:4" x14ac:dyDescent="0.25">
      <c r="A156" s="16"/>
      <c r="B156" s="16"/>
      <c r="C156" s="16"/>
      <c r="D156" s="16"/>
    </row>
    <row r="157" spans="1:4" x14ac:dyDescent="0.25">
      <c r="A157" s="16"/>
      <c r="B157" s="16"/>
      <c r="C157" s="16"/>
      <c r="D157" s="16"/>
    </row>
    <row r="158" spans="1:4" x14ac:dyDescent="0.25">
      <c r="A158" s="16"/>
      <c r="B158" s="16"/>
      <c r="C158" s="16"/>
      <c r="D158" s="16"/>
    </row>
    <row r="159" spans="1:4" x14ac:dyDescent="0.25">
      <c r="A159" s="16"/>
      <c r="B159" s="16"/>
      <c r="C159" s="16"/>
      <c r="D159" s="16"/>
    </row>
    <row r="160" spans="1:4" x14ac:dyDescent="0.25">
      <c r="A160" s="16"/>
      <c r="B160" s="16"/>
      <c r="C160" s="16"/>
      <c r="D160" s="16"/>
    </row>
    <row r="161" spans="1:4" x14ac:dyDescent="0.25">
      <c r="A161" s="16"/>
      <c r="B161" s="16"/>
      <c r="C161" s="16"/>
      <c r="D161" s="16"/>
    </row>
    <row r="162" spans="1:4" x14ac:dyDescent="0.25">
      <c r="A162" s="16"/>
      <c r="B162" s="16"/>
      <c r="C162" s="16"/>
      <c r="D162" s="16"/>
    </row>
    <row r="163" spans="1:4" x14ac:dyDescent="0.25">
      <c r="A163" s="16"/>
      <c r="B163" s="16"/>
      <c r="C163" s="16"/>
      <c r="D163" s="16"/>
    </row>
    <row r="164" spans="1:4" x14ac:dyDescent="0.25">
      <c r="A164" s="16"/>
      <c r="B164" s="16"/>
      <c r="C164" s="16"/>
      <c r="D164" s="16"/>
    </row>
    <row r="165" spans="1:4" x14ac:dyDescent="0.25">
      <c r="A165" s="16"/>
      <c r="B165" s="16"/>
      <c r="C165" s="16"/>
      <c r="D165" s="16"/>
    </row>
    <row r="166" spans="1:4" x14ac:dyDescent="0.25">
      <c r="A166" s="16"/>
      <c r="B166" s="16"/>
      <c r="C166" s="16"/>
      <c r="D166" s="16"/>
    </row>
    <row r="167" spans="1:4" x14ac:dyDescent="0.25">
      <c r="A167" s="16"/>
      <c r="B167" s="16"/>
      <c r="C167" s="16"/>
      <c r="D167" s="16"/>
    </row>
    <row r="168" spans="1:4" x14ac:dyDescent="0.25">
      <c r="A168" s="16"/>
      <c r="B168" s="16"/>
      <c r="C168" s="16"/>
      <c r="D168" s="16"/>
    </row>
    <row r="169" spans="1:4" x14ac:dyDescent="0.25">
      <c r="A169" s="16"/>
      <c r="B169" s="16"/>
      <c r="C169" s="16"/>
      <c r="D169" s="16"/>
    </row>
    <row r="170" spans="1:4" x14ac:dyDescent="0.25">
      <c r="A170" s="16"/>
      <c r="B170" s="16"/>
      <c r="C170" s="16"/>
      <c r="D170" s="16"/>
    </row>
    <row r="171" spans="1:4" x14ac:dyDescent="0.25">
      <c r="A171" s="16"/>
      <c r="B171" s="16"/>
      <c r="C171" s="16"/>
      <c r="D171" s="16"/>
    </row>
    <row r="172" spans="1:4" x14ac:dyDescent="0.25">
      <c r="A172" s="16"/>
      <c r="B172" s="16"/>
      <c r="C172" s="16"/>
      <c r="D172" s="16"/>
    </row>
    <row r="173" spans="1:4" x14ac:dyDescent="0.25">
      <c r="A173" s="16"/>
      <c r="B173" s="16"/>
      <c r="C173" s="16"/>
      <c r="D173" s="16"/>
    </row>
    <row r="174" spans="1:4" x14ac:dyDescent="0.25">
      <c r="A174" s="16"/>
      <c r="B174" s="16"/>
      <c r="C174" s="16"/>
      <c r="D174" s="16"/>
    </row>
    <row r="175" spans="1:4" x14ac:dyDescent="0.25">
      <c r="A175" s="16"/>
      <c r="B175" s="16"/>
      <c r="C175" s="16"/>
      <c r="D175" s="16"/>
    </row>
    <row r="176" spans="1:4" x14ac:dyDescent="0.25">
      <c r="A176" s="16"/>
      <c r="B176" s="16"/>
      <c r="C176" s="16"/>
      <c r="D176" s="16"/>
    </row>
    <row r="177" spans="1:4" x14ac:dyDescent="0.25">
      <c r="A177" s="16"/>
      <c r="B177" s="16"/>
      <c r="C177" s="16"/>
      <c r="D177" s="16"/>
    </row>
    <row r="178" spans="1:4" x14ac:dyDescent="0.25">
      <c r="A178" s="16"/>
      <c r="B178" s="16"/>
      <c r="C178" s="16"/>
      <c r="D178" s="16"/>
    </row>
    <row r="179" spans="1:4" x14ac:dyDescent="0.25">
      <c r="A179" s="16"/>
      <c r="B179" s="16"/>
      <c r="C179" s="16"/>
      <c r="D179" s="16"/>
    </row>
    <row r="180" spans="1:4" x14ac:dyDescent="0.25">
      <c r="A180" s="16"/>
      <c r="B180" s="16"/>
      <c r="C180" s="16"/>
      <c r="D180" s="16"/>
    </row>
    <row r="181" spans="1:4" x14ac:dyDescent="0.25">
      <c r="A181" s="16"/>
      <c r="B181" s="16"/>
      <c r="C181" s="16"/>
      <c r="D181" s="16"/>
    </row>
    <row r="182" spans="1:4" x14ac:dyDescent="0.25">
      <c r="A182" s="16"/>
      <c r="B182" s="16"/>
      <c r="C182" s="16"/>
      <c r="D182" s="16"/>
    </row>
    <row r="183" spans="1:4" x14ac:dyDescent="0.25">
      <c r="A183" s="16"/>
      <c r="B183" s="16"/>
      <c r="C183" s="16"/>
      <c r="D183" s="16"/>
    </row>
    <row r="184" spans="1:4" x14ac:dyDescent="0.25">
      <c r="A184" s="16"/>
      <c r="B184" s="16"/>
      <c r="C184" s="16"/>
      <c r="D184" s="16"/>
    </row>
    <row r="185" spans="1:4" x14ac:dyDescent="0.25">
      <c r="A185" s="16"/>
      <c r="B185" s="16"/>
      <c r="C185" s="16"/>
      <c r="D185" s="16"/>
    </row>
    <row r="186" spans="1:4" x14ac:dyDescent="0.25">
      <c r="A186" s="16"/>
      <c r="B186" s="16"/>
      <c r="C186" s="16"/>
      <c r="D186" s="16"/>
    </row>
    <row r="187" spans="1:4" x14ac:dyDescent="0.25">
      <c r="A187" s="16"/>
      <c r="B187" s="16"/>
      <c r="C187" s="16"/>
      <c r="D187" s="16"/>
    </row>
    <row r="188" spans="1:4" x14ac:dyDescent="0.25">
      <c r="A188" s="16"/>
      <c r="B188" s="16"/>
      <c r="C188" s="16"/>
      <c r="D188" s="16"/>
    </row>
    <row r="189" spans="1:4" x14ac:dyDescent="0.25">
      <c r="A189" s="16"/>
      <c r="B189" s="16"/>
      <c r="C189" s="16"/>
      <c r="D189" s="16"/>
    </row>
    <row r="190" spans="1:4" x14ac:dyDescent="0.25">
      <c r="A190" s="16"/>
      <c r="B190" s="16"/>
      <c r="C190" s="16"/>
      <c r="D190" s="16"/>
    </row>
    <row r="191" spans="1:4" x14ac:dyDescent="0.25">
      <c r="A191" s="16"/>
      <c r="B191" s="16"/>
      <c r="C191" s="16"/>
      <c r="D191" s="16"/>
    </row>
    <row r="192" spans="1:4" x14ac:dyDescent="0.25">
      <c r="A192" s="16"/>
      <c r="B192" s="16"/>
      <c r="C192" s="16"/>
      <c r="D192" s="16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  <row r="229" spans="1:4" x14ac:dyDescent="0.25">
      <c r="A229" s="1"/>
      <c r="B229" s="1"/>
      <c r="C229" s="1"/>
      <c r="D229" s="1"/>
    </row>
    <row r="230" spans="1:4" x14ac:dyDescent="0.25">
      <c r="A230" s="1"/>
      <c r="B230" s="1"/>
      <c r="C230" s="1"/>
      <c r="D230" s="1"/>
    </row>
    <row r="231" spans="1:4" x14ac:dyDescent="0.25">
      <c r="A231" s="1"/>
      <c r="B231" s="1"/>
      <c r="C231" s="1"/>
      <c r="D231" s="1"/>
    </row>
    <row r="232" spans="1:4" x14ac:dyDescent="0.25">
      <c r="A232" s="1"/>
      <c r="B232" s="1"/>
      <c r="C232" s="1"/>
      <c r="D232" s="1"/>
    </row>
    <row r="233" spans="1:4" x14ac:dyDescent="0.25">
      <c r="A233" s="1"/>
      <c r="B233" s="1"/>
      <c r="C233" s="1"/>
      <c r="D233" s="1"/>
    </row>
    <row r="234" spans="1:4" x14ac:dyDescent="0.25">
      <c r="A234" s="1"/>
      <c r="B234" s="1"/>
      <c r="C234" s="1"/>
      <c r="D234" s="1"/>
    </row>
    <row r="235" spans="1:4" x14ac:dyDescent="0.25">
      <c r="A235" s="1"/>
      <c r="B235" s="1"/>
      <c r="C235" s="1"/>
      <c r="D235" s="1"/>
    </row>
    <row r="236" spans="1:4" x14ac:dyDescent="0.25">
      <c r="A236" s="1"/>
      <c r="B236" s="1"/>
      <c r="C236" s="1"/>
      <c r="D236" s="1"/>
    </row>
    <row r="237" spans="1:4" x14ac:dyDescent="0.25">
      <c r="A237" s="1"/>
      <c r="B237" s="1"/>
      <c r="C237" s="1"/>
      <c r="D237" s="1"/>
    </row>
    <row r="238" spans="1:4" x14ac:dyDescent="0.25">
      <c r="A238" s="1"/>
      <c r="B238" s="1"/>
      <c r="C238" s="1"/>
      <c r="D238" s="1"/>
    </row>
    <row r="239" spans="1:4" x14ac:dyDescent="0.25">
      <c r="A239" s="1"/>
      <c r="B239" s="1"/>
      <c r="C239" s="1"/>
      <c r="D239" s="1"/>
    </row>
    <row r="240" spans="1:4" x14ac:dyDescent="0.25">
      <c r="A240" s="1"/>
      <c r="B240" s="1"/>
      <c r="C240" s="1"/>
      <c r="D240" s="1"/>
    </row>
    <row r="241" spans="1:4" x14ac:dyDescent="0.25">
      <c r="A241" s="1"/>
      <c r="B241" s="1"/>
      <c r="C241" s="1"/>
      <c r="D241" s="1"/>
    </row>
    <row r="242" spans="1:4" x14ac:dyDescent="0.25">
      <c r="A242" s="1"/>
      <c r="B242" s="1"/>
      <c r="C242" s="1"/>
      <c r="D242" s="1"/>
    </row>
    <row r="243" spans="1:4" x14ac:dyDescent="0.25">
      <c r="A243" s="1"/>
      <c r="B243" s="1"/>
      <c r="C243" s="1"/>
      <c r="D243" s="1"/>
    </row>
    <row r="244" spans="1:4" x14ac:dyDescent="0.25">
      <c r="A244" s="1"/>
      <c r="B244" s="1"/>
      <c r="C244" s="1"/>
      <c r="D244" s="1"/>
    </row>
    <row r="245" spans="1:4" x14ac:dyDescent="0.25">
      <c r="A245" s="1"/>
      <c r="B245" s="1"/>
      <c r="C245" s="1"/>
      <c r="D245" s="1"/>
    </row>
    <row r="246" spans="1:4" x14ac:dyDescent="0.25">
      <c r="A246" s="1"/>
      <c r="B246" s="1"/>
      <c r="C246" s="1"/>
      <c r="D246" s="1"/>
    </row>
    <row r="247" spans="1:4" x14ac:dyDescent="0.25">
      <c r="A247" s="1"/>
      <c r="B247" s="1"/>
      <c r="C247" s="1"/>
      <c r="D247" s="1"/>
    </row>
    <row r="248" spans="1:4" x14ac:dyDescent="0.25">
      <c r="A248" s="1"/>
      <c r="B248" s="1"/>
      <c r="C248" s="1"/>
      <c r="D248" s="1"/>
    </row>
    <row r="249" spans="1:4" x14ac:dyDescent="0.25">
      <c r="A249" s="1"/>
      <c r="B249" s="1"/>
      <c r="C249" s="1"/>
      <c r="D249" s="1"/>
    </row>
    <row r="250" spans="1:4" x14ac:dyDescent="0.25">
      <c r="A250" s="1"/>
      <c r="B250" s="1"/>
      <c r="C250" s="1"/>
      <c r="D250" s="1"/>
    </row>
    <row r="251" spans="1:4" x14ac:dyDescent="0.25">
      <c r="A251" s="1"/>
      <c r="B251" s="1"/>
      <c r="C251" s="1"/>
      <c r="D251" s="1"/>
    </row>
    <row r="252" spans="1:4" x14ac:dyDescent="0.25">
      <c r="A252" s="1"/>
      <c r="B252" s="1"/>
      <c r="C252" s="1"/>
      <c r="D252" s="1"/>
    </row>
    <row r="253" spans="1:4" x14ac:dyDescent="0.25">
      <c r="A253" s="1"/>
      <c r="B253" s="1"/>
      <c r="C253" s="1"/>
      <c r="D253" s="1"/>
    </row>
    <row r="254" spans="1:4" x14ac:dyDescent="0.25">
      <c r="A254" s="1"/>
      <c r="B254" s="1"/>
      <c r="C254" s="1"/>
      <c r="D254" s="1"/>
    </row>
    <row r="255" spans="1:4" x14ac:dyDescent="0.25">
      <c r="A255" s="1"/>
      <c r="B255" s="1"/>
      <c r="C255" s="1"/>
      <c r="D255" s="1"/>
    </row>
    <row r="256" spans="1:4" x14ac:dyDescent="0.25">
      <c r="A256" s="1"/>
      <c r="B256" s="1"/>
      <c r="C256" s="1"/>
      <c r="D256" s="1"/>
    </row>
    <row r="257" spans="1:4" x14ac:dyDescent="0.25">
      <c r="A257" s="1"/>
      <c r="B257" s="1"/>
      <c r="C257" s="1"/>
      <c r="D257" s="1"/>
    </row>
    <row r="258" spans="1:4" x14ac:dyDescent="0.25">
      <c r="A258" s="1"/>
      <c r="B258" s="1"/>
      <c r="C258" s="1"/>
      <c r="D258" s="1"/>
    </row>
    <row r="259" spans="1:4" x14ac:dyDescent="0.25">
      <c r="A259" s="1"/>
      <c r="B259" s="1"/>
      <c r="C259" s="1"/>
      <c r="D259" s="1"/>
    </row>
    <row r="260" spans="1:4" x14ac:dyDescent="0.25">
      <c r="A260" s="1"/>
      <c r="B260" s="1"/>
      <c r="C260" s="1"/>
      <c r="D260" s="1"/>
    </row>
    <row r="261" spans="1:4" x14ac:dyDescent="0.25">
      <c r="A261" s="1"/>
      <c r="B261" s="1"/>
      <c r="C261" s="1"/>
      <c r="D261" s="1"/>
    </row>
    <row r="262" spans="1:4" x14ac:dyDescent="0.25">
      <c r="A262" s="1"/>
      <c r="B262" s="1"/>
      <c r="C262" s="1"/>
      <c r="D262" s="1"/>
    </row>
    <row r="263" spans="1:4" x14ac:dyDescent="0.25">
      <c r="A263" s="1"/>
      <c r="B263" s="1"/>
      <c r="C263" s="1"/>
      <c r="D263" s="1"/>
    </row>
    <row r="264" spans="1:4" x14ac:dyDescent="0.25">
      <c r="A264" s="1"/>
      <c r="B264" s="1"/>
      <c r="C264" s="1"/>
      <c r="D264" s="1"/>
    </row>
    <row r="265" spans="1:4" x14ac:dyDescent="0.25">
      <c r="A265" s="1"/>
      <c r="B265" s="1"/>
      <c r="C265" s="1"/>
      <c r="D265" s="1"/>
    </row>
    <row r="266" spans="1:4" x14ac:dyDescent="0.25">
      <c r="A266" s="1"/>
      <c r="B266" s="1"/>
      <c r="C266" s="1"/>
      <c r="D266" s="1"/>
    </row>
    <row r="267" spans="1:4" x14ac:dyDescent="0.25">
      <c r="A267" s="1"/>
      <c r="B267" s="1"/>
      <c r="C267" s="1"/>
      <c r="D267" s="1"/>
    </row>
    <row r="268" spans="1:4" x14ac:dyDescent="0.25">
      <c r="A268" s="1"/>
      <c r="B268" s="1"/>
      <c r="C268" s="1"/>
      <c r="D268" s="1"/>
    </row>
    <row r="269" spans="1:4" x14ac:dyDescent="0.25">
      <c r="A269" s="1"/>
      <c r="B269" s="1"/>
      <c r="C269" s="1"/>
      <c r="D269" s="1"/>
    </row>
    <row r="270" spans="1:4" x14ac:dyDescent="0.25">
      <c r="A270" s="1"/>
      <c r="B270" s="1"/>
      <c r="C270" s="1"/>
      <c r="D270" s="1"/>
    </row>
    <row r="271" spans="1:4" x14ac:dyDescent="0.25">
      <c r="A271" s="1"/>
      <c r="B271" s="1"/>
      <c r="C271" s="1"/>
      <c r="D271" s="1"/>
    </row>
    <row r="272" spans="1:4" x14ac:dyDescent="0.25">
      <c r="A272" s="1"/>
      <c r="B272" s="1"/>
      <c r="C272" s="1"/>
      <c r="D272" s="1"/>
    </row>
    <row r="273" spans="1:4" x14ac:dyDescent="0.25">
      <c r="A273" s="1"/>
      <c r="B273" s="1"/>
      <c r="C273" s="1"/>
      <c r="D273" s="1"/>
    </row>
    <row r="274" spans="1:4" x14ac:dyDescent="0.25">
      <c r="A274" s="1"/>
      <c r="B274" s="1"/>
      <c r="C274" s="1"/>
      <c r="D274" s="1"/>
    </row>
    <row r="275" spans="1:4" x14ac:dyDescent="0.25">
      <c r="A275" s="1"/>
      <c r="B275" s="1"/>
      <c r="C275" s="1"/>
      <c r="D275" s="1"/>
    </row>
    <row r="276" spans="1:4" x14ac:dyDescent="0.25">
      <c r="A276" s="1"/>
      <c r="B276" s="1"/>
      <c r="C276" s="1"/>
      <c r="D276" s="1"/>
    </row>
    <row r="277" spans="1:4" x14ac:dyDescent="0.25">
      <c r="A277" s="1"/>
      <c r="B277" s="1"/>
      <c r="C277" s="1"/>
      <c r="D277" s="1"/>
    </row>
    <row r="278" spans="1:4" x14ac:dyDescent="0.25">
      <c r="A278" s="1"/>
      <c r="B278" s="1"/>
      <c r="C278" s="1"/>
      <c r="D278" s="1"/>
    </row>
    <row r="279" spans="1:4" x14ac:dyDescent="0.25">
      <c r="A279" s="1"/>
      <c r="B279" s="1"/>
      <c r="C279" s="1"/>
      <c r="D279" s="1"/>
    </row>
    <row r="280" spans="1:4" x14ac:dyDescent="0.25">
      <c r="A280" s="1"/>
      <c r="B280" s="1"/>
      <c r="C280" s="1"/>
      <c r="D280" s="1"/>
    </row>
    <row r="281" spans="1:4" x14ac:dyDescent="0.25">
      <c r="A281" s="1"/>
      <c r="B281" s="1"/>
      <c r="C281" s="1"/>
      <c r="D281" s="1"/>
    </row>
    <row r="282" spans="1:4" x14ac:dyDescent="0.25">
      <c r="A282" s="1"/>
      <c r="B282" s="1"/>
      <c r="C282" s="1"/>
      <c r="D282" s="1"/>
    </row>
    <row r="283" spans="1:4" x14ac:dyDescent="0.25">
      <c r="A283" s="1"/>
      <c r="B283" s="1"/>
      <c r="C283" s="1"/>
      <c r="D283" s="1"/>
    </row>
    <row r="284" spans="1:4" x14ac:dyDescent="0.25">
      <c r="A284" s="1"/>
      <c r="B284" s="1"/>
      <c r="C284" s="1"/>
      <c r="D284" s="1"/>
    </row>
    <row r="285" spans="1:4" x14ac:dyDescent="0.25">
      <c r="A285" s="1"/>
      <c r="B285" s="1"/>
      <c r="C285" s="1"/>
      <c r="D285" s="1"/>
    </row>
    <row r="286" spans="1:4" x14ac:dyDescent="0.25">
      <c r="A286" s="1"/>
      <c r="B286" s="1"/>
      <c r="C286" s="1"/>
      <c r="D286" s="1"/>
    </row>
    <row r="287" spans="1:4" x14ac:dyDescent="0.25">
      <c r="A287" s="1"/>
      <c r="B287" s="1"/>
      <c r="C287" s="1"/>
      <c r="D287" s="1"/>
    </row>
    <row r="288" spans="1:4" x14ac:dyDescent="0.25">
      <c r="A288" s="1"/>
      <c r="B288" s="1"/>
      <c r="C288" s="1"/>
      <c r="D288" s="1"/>
    </row>
    <row r="289" spans="1:4" x14ac:dyDescent="0.25">
      <c r="A289" s="1"/>
      <c r="B289" s="1"/>
      <c r="C289" s="1"/>
      <c r="D289" s="1"/>
    </row>
    <row r="290" spans="1:4" x14ac:dyDescent="0.25">
      <c r="A290" s="1"/>
      <c r="B290" s="1"/>
      <c r="C290" s="1"/>
      <c r="D290" s="1"/>
    </row>
    <row r="291" spans="1:4" x14ac:dyDescent="0.25">
      <c r="A291" s="1"/>
      <c r="B291" s="1"/>
      <c r="C291" s="1"/>
      <c r="D291" s="1"/>
    </row>
    <row r="292" spans="1:4" x14ac:dyDescent="0.25">
      <c r="A292" s="1"/>
      <c r="B292" s="1"/>
      <c r="C292" s="1"/>
      <c r="D292" s="1"/>
    </row>
    <row r="293" spans="1:4" x14ac:dyDescent="0.25">
      <c r="A293" s="1"/>
      <c r="B293" s="1"/>
      <c r="C293" s="1"/>
      <c r="D293" s="1"/>
    </row>
    <row r="294" spans="1:4" x14ac:dyDescent="0.25">
      <c r="A294" s="1"/>
      <c r="B294" s="1"/>
      <c r="C294" s="1"/>
      <c r="D294" s="1"/>
    </row>
    <row r="295" spans="1:4" x14ac:dyDescent="0.25">
      <c r="A295" s="1"/>
      <c r="B295" s="1"/>
      <c r="C295" s="1"/>
      <c r="D295" s="1"/>
    </row>
    <row r="296" spans="1:4" x14ac:dyDescent="0.25">
      <c r="A296" s="1"/>
      <c r="B296" s="1"/>
      <c r="C296" s="1"/>
      <c r="D296" s="1"/>
    </row>
    <row r="297" spans="1:4" x14ac:dyDescent="0.25">
      <c r="A297" s="1"/>
      <c r="B297" s="1"/>
      <c r="C297" s="1"/>
      <c r="D297" s="1"/>
    </row>
    <row r="298" spans="1:4" x14ac:dyDescent="0.25">
      <c r="A298" s="1"/>
      <c r="B298" s="1"/>
      <c r="C298" s="1"/>
      <c r="D298" s="1"/>
    </row>
    <row r="299" spans="1:4" x14ac:dyDescent="0.25">
      <c r="A299" s="1"/>
      <c r="B299" s="1"/>
      <c r="C299" s="1"/>
      <c r="D299" s="1"/>
    </row>
    <row r="300" spans="1:4" x14ac:dyDescent="0.25">
      <c r="A300" s="1"/>
      <c r="B300" s="1"/>
      <c r="C300" s="1"/>
      <c r="D300" s="1"/>
    </row>
    <row r="301" spans="1:4" x14ac:dyDescent="0.25">
      <c r="A301" s="1"/>
      <c r="B301" s="1"/>
      <c r="C301" s="1"/>
      <c r="D301" s="1"/>
    </row>
    <row r="302" spans="1:4" x14ac:dyDescent="0.25">
      <c r="A302" s="1"/>
      <c r="B302" s="1"/>
      <c r="C302" s="1"/>
      <c r="D302" s="1"/>
    </row>
    <row r="303" spans="1:4" x14ac:dyDescent="0.25">
      <c r="A303" s="1"/>
      <c r="B303" s="1"/>
      <c r="C303" s="1"/>
      <c r="D303" s="1"/>
    </row>
    <row r="304" spans="1:4" x14ac:dyDescent="0.25">
      <c r="A304" s="1"/>
      <c r="B304" s="1"/>
      <c r="C304" s="1"/>
      <c r="D304" s="1"/>
    </row>
    <row r="305" spans="1:4" x14ac:dyDescent="0.25">
      <c r="A305" s="1"/>
      <c r="B305" s="1"/>
      <c r="C305" s="1"/>
      <c r="D305" s="1"/>
    </row>
    <row r="306" spans="1:4" x14ac:dyDescent="0.25">
      <c r="A306" s="1"/>
      <c r="B306" s="1"/>
      <c r="C306" s="1"/>
      <c r="D306" s="1"/>
    </row>
    <row r="307" spans="1:4" x14ac:dyDescent="0.25">
      <c r="A307" s="1"/>
      <c r="B307" s="1"/>
      <c r="C307" s="1"/>
      <c r="D307" s="1"/>
    </row>
    <row r="308" spans="1:4" x14ac:dyDescent="0.25">
      <c r="A308" s="1"/>
      <c r="B308" s="1"/>
      <c r="C308" s="1"/>
      <c r="D308" s="1"/>
    </row>
    <row r="309" spans="1:4" x14ac:dyDescent="0.25">
      <c r="A309" s="1"/>
      <c r="B309" s="1"/>
      <c r="C309" s="1"/>
      <c r="D309" s="1"/>
    </row>
    <row r="310" spans="1:4" x14ac:dyDescent="0.25">
      <c r="A310" s="1"/>
      <c r="B310" s="1"/>
      <c r="C310" s="1"/>
      <c r="D310" s="1"/>
    </row>
    <row r="311" spans="1:4" x14ac:dyDescent="0.25">
      <c r="A311" s="1"/>
      <c r="B311" s="1"/>
      <c r="C311" s="1"/>
      <c r="D311" s="1"/>
    </row>
    <row r="312" spans="1:4" x14ac:dyDescent="0.25">
      <c r="A312" s="1"/>
      <c r="B312" s="1"/>
      <c r="C312" s="1"/>
      <c r="D312" s="1"/>
    </row>
    <row r="313" spans="1:4" x14ac:dyDescent="0.25">
      <c r="A313" s="1"/>
      <c r="B313" s="1"/>
      <c r="C313" s="1"/>
      <c r="D313" s="1"/>
    </row>
    <row r="314" spans="1:4" x14ac:dyDescent="0.25">
      <c r="A314" s="1"/>
      <c r="B314" s="1"/>
      <c r="C314" s="1"/>
      <c r="D314" s="1"/>
    </row>
    <row r="315" spans="1:4" x14ac:dyDescent="0.25">
      <c r="A315" s="1"/>
      <c r="B315" s="1"/>
      <c r="C315" s="1"/>
      <c r="D315" s="1"/>
    </row>
    <row r="316" spans="1:4" x14ac:dyDescent="0.25">
      <c r="A316" s="1"/>
      <c r="B316" s="1"/>
      <c r="C316" s="1"/>
      <c r="D316" s="1"/>
    </row>
    <row r="317" spans="1:4" x14ac:dyDescent="0.25">
      <c r="A317" s="1"/>
      <c r="B317" s="1"/>
      <c r="C317" s="1"/>
      <c r="D317" s="1"/>
    </row>
    <row r="318" spans="1:4" x14ac:dyDescent="0.25">
      <c r="A318" s="1"/>
      <c r="B318" s="1"/>
      <c r="C318" s="1"/>
      <c r="D318" s="1"/>
    </row>
    <row r="319" spans="1:4" x14ac:dyDescent="0.25">
      <c r="A319" s="1"/>
      <c r="B319" s="1"/>
      <c r="C319" s="1"/>
      <c r="D319" s="1"/>
    </row>
    <row r="320" spans="1:4" x14ac:dyDescent="0.25">
      <c r="A320" s="1"/>
      <c r="B320" s="1"/>
      <c r="C320" s="1"/>
      <c r="D320" s="1"/>
    </row>
    <row r="321" spans="1:4" x14ac:dyDescent="0.25">
      <c r="A321" s="1"/>
      <c r="B321" s="1"/>
      <c r="C321" s="1"/>
      <c r="D321" s="1"/>
    </row>
    <row r="322" spans="1:4" x14ac:dyDescent="0.25">
      <c r="A322" s="1"/>
      <c r="B322" s="1"/>
      <c r="C322" s="1"/>
      <c r="D322" s="1"/>
    </row>
    <row r="323" spans="1:4" x14ac:dyDescent="0.25">
      <c r="A323" s="1"/>
      <c r="B323" s="1"/>
      <c r="C323" s="1"/>
      <c r="D323" s="1"/>
    </row>
    <row r="324" spans="1:4" x14ac:dyDescent="0.25">
      <c r="A324" s="1"/>
      <c r="B324" s="1"/>
      <c r="C324" s="1"/>
      <c r="D324" s="1"/>
    </row>
    <row r="325" spans="1:4" x14ac:dyDescent="0.25">
      <c r="A325" s="1"/>
      <c r="B325" s="1"/>
      <c r="C325" s="1"/>
      <c r="D325" s="1"/>
    </row>
    <row r="326" spans="1:4" x14ac:dyDescent="0.25">
      <c r="A326" s="1"/>
      <c r="B326" s="1"/>
      <c r="C326" s="1"/>
      <c r="D326" s="1"/>
    </row>
    <row r="327" spans="1:4" x14ac:dyDescent="0.25">
      <c r="A327" s="1"/>
      <c r="B327" s="1"/>
      <c r="C327" s="1"/>
      <c r="D327" s="1"/>
    </row>
    <row r="328" spans="1:4" x14ac:dyDescent="0.25">
      <c r="A328" s="1"/>
      <c r="B328" s="1"/>
      <c r="C328" s="1"/>
      <c r="D328" s="1"/>
    </row>
    <row r="329" spans="1:4" x14ac:dyDescent="0.25">
      <c r="A329" s="1"/>
      <c r="B329" s="1"/>
      <c r="C329" s="1"/>
      <c r="D329" s="1"/>
    </row>
    <row r="330" spans="1:4" x14ac:dyDescent="0.25">
      <c r="A330" s="1"/>
      <c r="B330" s="1"/>
      <c r="C330" s="1"/>
      <c r="D330" s="1"/>
    </row>
    <row r="331" spans="1:4" x14ac:dyDescent="0.25">
      <c r="A331" s="1"/>
      <c r="B331" s="1"/>
      <c r="C331" s="1"/>
      <c r="D331" s="1"/>
    </row>
    <row r="332" spans="1:4" x14ac:dyDescent="0.25">
      <c r="A332" s="1"/>
      <c r="B332" s="1"/>
      <c r="C332" s="1"/>
      <c r="D332" s="1"/>
    </row>
    <row r="333" spans="1:4" x14ac:dyDescent="0.25">
      <c r="A333" s="1"/>
      <c r="B333" s="1"/>
      <c r="C333" s="1"/>
      <c r="D333" s="1"/>
    </row>
    <row r="334" spans="1:4" x14ac:dyDescent="0.25">
      <c r="A334" s="1"/>
      <c r="B334" s="1"/>
      <c r="C334" s="1"/>
      <c r="D334" s="1"/>
    </row>
    <row r="335" spans="1:4" x14ac:dyDescent="0.25">
      <c r="A335" s="1"/>
      <c r="B335" s="1"/>
      <c r="C335" s="1"/>
      <c r="D335" s="1"/>
    </row>
    <row r="336" spans="1:4" x14ac:dyDescent="0.25">
      <c r="A336" s="1"/>
      <c r="B336" s="1"/>
      <c r="C336" s="1"/>
      <c r="D336" s="1"/>
    </row>
    <row r="337" spans="1:4" x14ac:dyDescent="0.25">
      <c r="A337" s="1"/>
      <c r="B337" s="1"/>
      <c r="C337" s="1"/>
      <c r="D337" s="1"/>
    </row>
    <row r="338" spans="1:4" x14ac:dyDescent="0.25">
      <c r="A338" s="1"/>
      <c r="B338" s="1"/>
      <c r="C338" s="1"/>
      <c r="D338" s="1"/>
    </row>
    <row r="339" spans="1:4" x14ac:dyDescent="0.25">
      <c r="A339" s="1"/>
      <c r="B339" s="1"/>
      <c r="C339" s="1"/>
      <c r="D339" s="1"/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/>
      <c r="B342" s="1"/>
      <c r="C342" s="1"/>
      <c r="D342" s="1"/>
    </row>
    <row r="343" spans="1:4" x14ac:dyDescent="0.25">
      <c r="A343" s="1"/>
      <c r="B343" s="1"/>
      <c r="C343" s="1"/>
      <c r="D343" s="1"/>
    </row>
    <row r="344" spans="1:4" x14ac:dyDescent="0.25">
      <c r="A344" s="1"/>
      <c r="B344" s="1"/>
      <c r="C344" s="1"/>
      <c r="D344" s="1"/>
    </row>
    <row r="345" spans="1:4" x14ac:dyDescent="0.25">
      <c r="A345" s="1"/>
      <c r="B345" s="1"/>
      <c r="C345" s="1"/>
      <c r="D345" s="1"/>
    </row>
    <row r="346" spans="1:4" x14ac:dyDescent="0.25">
      <c r="A346" s="1"/>
      <c r="B346" s="1"/>
      <c r="C346" s="1"/>
      <c r="D346" s="1"/>
    </row>
    <row r="347" spans="1:4" x14ac:dyDescent="0.25">
      <c r="A347" s="1"/>
      <c r="B347" s="1"/>
      <c r="C347" s="1"/>
      <c r="D347" s="1"/>
    </row>
    <row r="348" spans="1:4" x14ac:dyDescent="0.25">
      <c r="A348" s="1"/>
      <c r="B348" s="1"/>
      <c r="C348" s="1"/>
      <c r="D348" s="1"/>
    </row>
    <row r="349" spans="1:4" x14ac:dyDescent="0.25">
      <c r="A349" s="1"/>
      <c r="B349" s="1"/>
      <c r="C349" s="1"/>
      <c r="D349" s="1"/>
    </row>
    <row r="350" spans="1:4" x14ac:dyDescent="0.25">
      <c r="A350" s="1"/>
      <c r="B350" s="1"/>
      <c r="C350" s="1"/>
      <c r="D350" s="1"/>
    </row>
    <row r="351" spans="1:4" x14ac:dyDescent="0.25">
      <c r="A351" s="1"/>
      <c r="B351" s="1"/>
      <c r="C351" s="1"/>
      <c r="D351" s="1"/>
    </row>
    <row r="352" spans="1:4" x14ac:dyDescent="0.25">
      <c r="A352" s="1"/>
      <c r="B352" s="1"/>
      <c r="C352" s="1"/>
      <c r="D352" s="1"/>
    </row>
    <row r="353" spans="1:4" x14ac:dyDescent="0.25">
      <c r="A353" s="1"/>
      <c r="B353" s="1"/>
      <c r="C353" s="1"/>
      <c r="D353" s="1"/>
    </row>
    <row r="354" spans="1:4" x14ac:dyDescent="0.25">
      <c r="A354" s="1"/>
      <c r="B354" s="1"/>
      <c r="C354" s="1"/>
      <c r="D354" s="1"/>
    </row>
    <row r="355" spans="1:4" x14ac:dyDescent="0.25">
      <c r="A355" s="1"/>
      <c r="B355" s="1"/>
      <c r="C355" s="1"/>
      <c r="D355" s="1"/>
    </row>
    <row r="356" spans="1:4" x14ac:dyDescent="0.25">
      <c r="A356" s="1"/>
      <c r="B356" s="1"/>
      <c r="C356" s="1"/>
      <c r="D356" s="1"/>
    </row>
    <row r="357" spans="1:4" x14ac:dyDescent="0.25">
      <c r="A357" s="1"/>
      <c r="B357" s="1"/>
      <c r="C357" s="1"/>
      <c r="D357" s="1"/>
    </row>
    <row r="358" spans="1:4" x14ac:dyDescent="0.25">
      <c r="A358" s="1"/>
      <c r="B358" s="1"/>
      <c r="C358" s="1"/>
      <c r="D358" s="1"/>
    </row>
    <row r="359" spans="1:4" x14ac:dyDescent="0.25">
      <c r="A359" s="1"/>
      <c r="B359" s="1"/>
      <c r="C359" s="1"/>
      <c r="D359" s="1"/>
    </row>
    <row r="360" spans="1:4" x14ac:dyDescent="0.25">
      <c r="A360" s="1"/>
      <c r="B360" s="1"/>
      <c r="C360" s="1"/>
      <c r="D360" s="1"/>
    </row>
    <row r="361" spans="1:4" x14ac:dyDescent="0.25">
      <c r="A361" s="1"/>
      <c r="B361" s="1"/>
      <c r="C361" s="1"/>
      <c r="D361" s="1"/>
    </row>
    <row r="362" spans="1:4" x14ac:dyDescent="0.25">
      <c r="A362" s="1"/>
      <c r="B362" s="1"/>
      <c r="C362" s="1"/>
      <c r="D362" s="1"/>
    </row>
    <row r="363" spans="1:4" x14ac:dyDescent="0.25">
      <c r="A363" s="1"/>
      <c r="B363" s="1"/>
      <c r="C363" s="1"/>
      <c r="D363" s="1"/>
    </row>
    <row r="364" spans="1:4" x14ac:dyDescent="0.25">
      <c r="A364" s="1"/>
      <c r="B364" s="1"/>
      <c r="C364" s="1"/>
      <c r="D364" s="1"/>
    </row>
    <row r="365" spans="1:4" x14ac:dyDescent="0.25">
      <c r="A365" s="1"/>
      <c r="B365" s="1"/>
      <c r="C365" s="1"/>
      <c r="D365" s="1"/>
    </row>
    <row r="366" spans="1:4" x14ac:dyDescent="0.25">
      <c r="A366" s="1"/>
      <c r="B366" s="1"/>
      <c r="C366" s="1"/>
      <c r="D366" s="1"/>
    </row>
    <row r="367" spans="1:4" x14ac:dyDescent="0.25">
      <c r="A367" s="1"/>
      <c r="B367" s="1"/>
      <c r="C367" s="1"/>
      <c r="D367" s="1"/>
    </row>
    <row r="368" spans="1:4" x14ac:dyDescent="0.25">
      <c r="A368" s="1"/>
      <c r="B368" s="1"/>
      <c r="C368" s="1"/>
      <c r="D368" s="1"/>
    </row>
    <row r="369" spans="1:4" x14ac:dyDescent="0.25">
      <c r="A369" s="1"/>
      <c r="B369" s="1"/>
      <c r="C369" s="1"/>
      <c r="D369" s="1"/>
    </row>
    <row r="370" spans="1:4" x14ac:dyDescent="0.25">
      <c r="A370" s="1"/>
      <c r="B370" s="1"/>
      <c r="C370" s="1"/>
      <c r="D370" s="1"/>
    </row>
    <row r="371" spans="1:4" x14ac:dyDescent="0.25">
      <c r="A371" s="1"/>
      <c r="B371" s="1"/>
      <c r="C371" s="1"/>
      <c r="D371" s="1"/>
    </row>
    <row r="372" spans="1:4" x14ac:dyDescent="0.25">
      <c r="A372" s="1"/>
      <c r="B372" s="1"/>
      <c r="C372" s="1"/>
      <c r="D372" s="1"/>
    </row>
    <row r="373" spans="1:4" x14ac:dyDescent="0.25">
      <c r="A373" s="1"/>
      <c r="B373" s="1"/>
      <c r="C373" s="1"/>
      <c r="D373" s="1"/>
    </row>
    <row r="374" spans="1:4" x14ac:dyDescent="0.25">
      <c r="A374" s="1"/>
      <c r="B374" s="1"/>
      <c r="C374" s="1"/>
      <c r="D374" s="1"/>
    </row>
    <row r="375" spans="1:4" x14ac:dyDescent="0.25">
      <c r="A375" s="1"/>
      <c r="B375" s="1"/>
      <c r="C375" s="1"/>
      <c r="D375" s="1"/>
    </row>
    <row r="376" spans="1:4" x14ac:dyDescent="0.25">
      <c r="A376" s="1"/>
      <c r="B376" s="1"/>
      <c r="C376" s="1"/>
      <c r="D376" s="1"/>
    </row>
    <row r="377" spans="1:4" x14ac:dyDescent="0.25">
      <c r="A377" s="1"/>
      <c r="B377" s="1"/>
      <c r="C377" s="1"/>
      <c r="D377" s="1"/>
    </row>
    <row r="378" spans="1:4" x14ac:dyDescent="0.25">
      <c r="A378" s="1"/>
      <c r="B378" s="1"/>
      <c r="C378" s="1"/>
      <c r="D378" s="1"/>
    </row>
    <row r="379" spans="1:4" x14ac:dyDescent="0.25">
      <c r="A379" s="1"/>
      <c r="B379" s="1"/>
      <c r="C379" s="1"/>
      <c r="D379" s="1"/>
    </row>
    <row r="380" spans="1:4" x14ac:dyDescent="0.25">
      <c r="A380" s="1"/>
      <c r="B380" s="1"/>
      <c r="C380" s="1"/>
      <c r="D380" s="1"/>
    </row>
    <row r="381" spans="1:4" x14ac:dyDescent="0.25">
      <c r="A381" s="1"/>
      <c r="B381" s="1"/>
      <c r="C381" s="1"/>
      <c r="D381" s="1"/>
    </row>
    <row r="382" spans="1:4" x14ac:dyDescent="0.25">
      <c r="A382" s="1"/>
      <c r="B382" s="1"/>
      <c r="C382" s="1"/>
      <c r="D382" s="1"/>
    </row>
    <row r="383" spans="1:4" x14ac:dyDescent="0.25">
      <c r="A383" s="1"/>
      <c r="B383" s="1"/>
      <c r="C383" s="1"/>
      <c r="D383" s="1"/>
    </row>
    <row r="384" spans="1:4" x14ac:dyDescent="0.25">
      <c r="A384" s="1"/>
      <c r="B384" s="1"/>
      <c r="C384" s="1"/>
      <c r="D384" s="1"/>
    </row>
    <row r="385" spans="1:4" x14ac:dyDescent="0.25">
      <c r="A385" s="1"/>
      <c r="B385" s="1"/>
      <c r="C385" s="1"/>
      <c r="D385" s="1"/>
    </row>
    <row r="386" spans="1:4" x14ac:dyDescent="0.25">
      <c r="A386" s="1"/>
      <c r="B386" s="1"/>
      <c r="C386" s="1"/>
      <c r="D386" s="1"/>
    </row>
    <row r="387" spans="1:4" x14ac:dyDescent="0.25">
      <c r="A387" s="1"/>
      <c r="B387" s="1"/>
      <c r="C387" s="1"/>
      <c r="D387" s="1"/>
    </row>
    <row r="388" spans="1:4" x14ac:dyDescent="0.25">
      <c r="A388" s="1"/>
      <c r="B388" s="1"/>
      <c r="C388" s="1"/>
      <c r="D388" s="1"/>
    </row>
    <row r="389" spans="1:4" x14ac:dyDescent="0.25">
      <c r="A389" s="1"/>
      <c r="B389" s="1"/>
      <c r="C389" s="1"/>
      <c r="D389" s="1"/>
    </row>
    <row r="390" spans="1:4" x14ac:dyDescent="0.25">
      <c r="A390" s="1"/>
      <c r="B390" s="1"/>
      <c r="C390" s="1"/>
      <c r="D390" s="1"/>
    </row>
    <row r="391" spans="1:4" x14ac:dyDescent="0.25">
      <c r="A391" s="1"/>
      <c r="B391" s="1"/>
      <c r="C391" s="1"/>
      <c r="D391" s="1"/>
    </row>
    <row r="392" spans="1:4" x14ac:dyDescent="0.25">
      <c r="A392" s="1"/>
      <c r="B392" s="1"/>
      <c r="C392" s="1"/>
      <c r="D392" s="1"/>
    </row>
    <row r="393" spans="1:4" x14ac:dyDescent="0.25">
      <c r="A393" s="1"/>
      <c r="B393" s="1"/>
      <c r="C393" s="1"/>
      <c r="D393" s="1"/>
    </row>
    <row r="394" spans="1:4" x14ac:dyDescent="0.25">
      <c r="A394" s="1"/>
      <c r="B394" s="1"/>
      <c r="C394" s="1"/>
      <c r="D394" s="1"/>
    </row>
    <row r="395" spans="1:4" x14ac:dyDescent="0.25">
      <c r="A395" s="1"/>
      <c r="B395" s="1"/>
      <c r="C395" s="1"/>
      <c r="D395" s="1"/>
    </row>
    <row r="396" spans="1:4" x14ac:dyDescent="0.25">
      <c r="A396" s="1"/>
      <c r="B396" s="1"/>
      <c r="C396" s="1"/>
      <c r="D396" s="1"/>
    </row>
    <row r="397" spans="1:4" x14ac:dyDescent="0.25">
      <c r="A397" s="1"/>
      <c r="B397" s="1"/>
      <c r="C397" s="1"/>
      <c r="D397" s="1"/>
    </row>
    <row r="398" spans="1:4" x14ac:dyDescent="0.25">
      <c r="A398" s="1"/>
      <c r="B398" s="1"/>
      <c r="C398" s="1"/>
      <c r="D398" s="1"/>
    </row>
    <row r="399" spans="1:4" x14ac:dyDescent="0.25">
      <c r="A399" s="1"/>
      <c r="B399" s="1"/>
      <c r="C399" s="1"/>
      <c r="D399" s="1"/>
    </row>
    <row r="400" spans="1:4" x14ac:dyDescent="0.25">
      <c r="A400" s="1"/>
      <c r="B400" s="1"/>
      <c r="C400" s="1"/>
      <c r="D400" s="1"/>
    </row>
    <row r="401" spans="1:4" x14ac:dyDescent="0.25">
      <c r="A401" s="1"/>
      <c r="B401" s="1"/>
      <c r="C401" s="1"/>
      <c r="D401" s="1"/>
    </row>
    <row r="402" spans="1:4" x14ac:dyDescent="0.25">
      <c r="A402" s="1"/>
      <c r="B402" s="1"/>
      <c r="C402" s="1"/>
      <c r="D402" s="1"/>
    </row>
    <row r="403" spans="1:4" x14ac:dyDescent="0.25">
      <c r="A403" s="1"/>
      <c r="B403" s="1"/>
      <c r="C403" s="1"/>
      <c r="D403" s="1"/>
    </row>
    <row r="404" spans="1:4" x14ac:dyDescent="0.25">
      <c r="A404" s="1"/>
      <c r="B404" s="1"/>
      <c r="C404" s="1"/>
      <c r="D404" s="1"/>
    </row>
    <row r="405" spans="1:4" x14ac:dyDescent="0.25">
      <c r="A405" s="1"/>
      <c r="B405" s="1"/>
      <c r="C405" s="1"/>
      <c r="D405" s="1"/>
    </row>
    <row r="406" spans="1:4" x14ac:dyDescent="0.25">
      <c r="A406" s="1"/>
      <c r="B406" s="1"/>
      <c r="C406" s="1"/>
      <c r="D406" s="1"/>
    </row>
    <row r="407" spans="1:4" x14ac:dyDescent="0.25">
      <c r="A407" s="1"/>
      <c r="B407" s="1"/>
      <c r="C407" s="1"/>
      <c r="D407" s="1"/>
    </row>
    <row r="408" spans="1:4" x14ac:dyDescent="0.25">
      <c r="A408" s="1"/>
      <c r="B408" s="1"/>
      <c r="C408" s="1"/>
      <c r="D408" s="1"/>
    </row>
    <row r="409" spans="1:4" x14ac:dyDescent="0.25">
      <c r="A409" s="1"/>
      <c r="B409" s="1"/>
      <c r="C409" s="1"/>
      <c r="D409" s="1"/>
    </row>
    <row r="410" spans="1:4" x14ac:dyDescent="0.25">
      <c r="A410" s="1"/>
      <c r="B410" s="1"/>
      <c r="C410" s="1"/>
      <c r="D410" s="1"/>
    </row>
  </sheetData>
  <mergeCells count="2">
    <mergeCell ref="C1:D1"/>
    <mergeCell ref="A2:D2"/>
  </mergeCells>
  <phoneticPr fontId="0" type="noConversion"/>
  <pageMargins left="0.15748031496062992" right="7.874015748031496E-2" top="0.19685039370078741" bottom="0.19685039370078741" header="0" footer="3.937007874015748E-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C74"/>
  <sheetViews>
    <sheetView showZeros="0" topLeftCell="A4" zoomScaleNormal="100" zoomScaleSheetLayoutView="85" workbookViewId="0">
      <pane xSplit="1" ySplit="5" topLeftCell="B9" activePane="bottomRight" state="frozen"/>
      <selection activeCell="P1861" activeCellId="69" sqref="P1093 P1110 P1116 P1119 P1125:P1126 P1138 P1150 P1158 P1177 P1183:P1184 P1186 P1196 P1206 P1208 P1220 P1224 P1231 P1248 P1267 P1286 P1303 P1309 P1314 P1331 P1348 P1449 P1451 P1465 P1471:P1472 P1474 P1501 P1513 P1515 P1549 P1551 P1565 P1572:P1573 P1575:P1576 P1581 P1595 P1629 P1631 P1645 P1651:P1653 P1655 P1664 P1666 P1680 P1685:P1687 P1689 P1696 P1698 P1712 P1717:P1719 P1721 P1755 P1757 P1771 P1777:P1779 P1781 P1810 P1812 P1824 P1827:P1828 P1830 P1838 P1840 P1854 P1858:P1859 P1861"/>
      <selection pane="topRight" activeCell="P1861" activeCellId="69" sqref="P1093 P1110 P1116 P1119 P1125:P1126 P1138 P1150 P1158 P1177 P1183:P1184 P1186 P1196 P1206 P1208 P1220 P1224 P1231 P1248 P1267 P1286 P1303 P1309 P1314 P1331 P1348 P1449 P1451 P1465 P1471:P1472 P1474 P1501 P1513 P1515 P1549 P1551 P1565 P1572:P1573 P1575:P1576 P1581 P1595 P1629 P1631 P1645 P1651:P1653 P1655 P1664 P1666 P1680 P1685:P1687 P1689 P1696 P1698 P1712 P1717:P1719 P1721 P1755 P1757 P1771 P1777:P1779 P1781 P1810 P1812 P1824 P1827:P1828 P1830 P1838 P1840 P1854 P1858:P1859 P1861"/>
      <selection pane="bottomLeft" activeCell="P1861" activeCellId="69" sqref="P1093 P1110 P1116 P1119 P1125:P1126 P1138 P1150 P1158 P1177 P1183:P1184 P1186 P1196 P1206 P1208 P1220 P1224 P1231 P1248 P1267 P1286 P1303 P1309 P1314 P1331 P1348 P1449 P1451 P1465 P1471:P1472 P1474 P1501 P1513 P1515 P1549 P1551 P1565 P1572:P1573 P1575:P1576 P1581 P1595 P1629 P1631 P1645 P1651:P1653 P1655 P1664 P1666 P1680 P1685:P1687 P1689 P1696 P1698 P1712 P1717:P1719 P1721 P1755 P1757 P1771 P1777:P1779 P1781 P1810 P1812 P1824 P1827:P1828 P1830 P1838 P1840 P1854 P1858:P1859 P1861"/>
      <selection pane="bottomRight" activeCell="A4" sqref="A4"/>
    </sheetView>
  </sheetViews>
  <sheetFormatPr defaultColWidth="9.109375" defaultRowHeight="13.8" x14ac:dyDescent="0.25"/>
  <cols>
    <col min="1" max="1" width="65.5546875" style="24" customWidth="1"/>
    <col min="2" max="2" width="19.44140625" style="24" customWidth="1"/>
    <col min="3" max="3" width="22.44140625" style="24" customWidth="1"/>
    <col min="4" max="4" width="14.6640625" style="25" customWidth="1"/>
    <col min="5" max="16384" width="9.109375" style="24"/>
  </cols>
  <sheetData>
    <row r="1" spans="1:341" s="22" customFormat="1" ht="15" customHeight="1" x14ac:dyDescent="0.3">
      <c r="A1" s="70" t="s">
        <v>36</v>
      </c>
      <c r="D1" s="23"/>
    </row>
    <row r="2" spans="1:341" s="22" customFormat="1" ht="15.6" x14ac:dyDescent="0.3">
      <c r="A2" s="70"/>
      <c r="D2" s="23"/>
    </row>
    <row r="3" spans="1:341" ht="15.75" customHeight="1" x14ac:dyDescent="0.25"/>
    <row r="4" spans="1:341" ht="12" customHeight="1" x14ac:dyDescent="0.25">
      <c r="A4" s="16"/>
      <c r="B4" s="16"/>
      <c r="C4" s="16"/>
      <c r="D4" s="2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  <c r="IQ4" s="16"/>
      <c r="IR4" s="16"/>
      <c r="IS4" s="16"/>
      <c r="IT4" s="16"/>
      <c r="IU4" s="16"/>
      <c r="IV4" s="16"/>
      <c r="IW4" s="16"/>
      <c r="IX4" s="16"/>
      <c r="IY4" s="16"/>
      <c r="IZ4" s="16"/>
      <c r="JA4" s="16"/>
      <c r="JB4" s="16"/>
      <c r="JC4" s="16"/>
      <c r="JD4" s="16"/>
      <c r="JE4" s="16"/>
      <c r="JF4" s="16"/>
      <c r="JG4" s="16"/>
      <c r="JH4" s="16"/>
      <c r="JI4" s="16"/>
      <c r="JJ4" s="16"/>
      <c r="JK4" s="16"/>
      <c r="JL4" s="16"/>
      <c r="JM4" s="16"/>
      <c r="JN4" s="16"/>
      <c r="JO4" s="16"/>
      <c r="JP4" s="16"/>
      <c r="JQ4" s="16"/>
      <c r="JR4" s="16"/>
      <c r="JS4" s="16"/>
      <c r="JT4" s="16"/>
      <c r="JU4" s="16"/>
      <c r="JV4" s="16"/>
      <c r="JW4" s="16"/>
      <c r="JX4" s="16"/>
      <c r="JY4" s="16"/>
      <c r="JZ4" s="16"/>
      <c r="KA4" s="16"/>
      <c r="KB4" s="16"/>
      <c r="KC4" s="16"/>
      <c r="KD4" s="16"/>
      <c r="KE4" s="16"/>
      <c r="KF4" s="16"/>
      <c r="KG4" s="16"/>
      <c r="KH4" s="16"/>
      <c r="KI4" s="16"/>
      <c r="KJ4" s="16"/>
      <c r="KK4" s="16"/>
      <c r="KL4" s="16"/>
      <c r="KM4" s="16"/>
      <c r="KN4" s="16"/>
      <c r="KO4" s="16"/>
      <c r="KP4" s="16"/>
      <c r="KQ4" s="16"/>
      <c r="KR4" s="16"/>
      <c r="KS4" s="16"/>
      <c r="KT4" s="16"/>
      <c r="KU4" s="16"/>
      <c r="KV4" s="16"/>
      <c r="KW4" s="16"/>
      <c r="KX4" s="16"/>
      <c r="KY4" s="16"/>
      <c r="KZ4" s="16"/>
      <c r="LA4" s="16"/>
      <c r="LB4" s="16"/>
      <c r="LC4" s="16"/>
      <c r="LD4" s="16"/>
      <c r="LE4" s="16"/>
      <c r="LF4" s="16"/>
      <c r="LG4" s="16"/>
      <c r="LH4" s="16"/>
      <c r="LI4" s="16"/>
      <c r="LJ4" s="16"/>
      <c r="LK4" s="16"/>
      <c r="LL4" s="16"/>
      <c r="LM4" s="16"/>
      <c r="LN4" s="16"/>
      <c r="LO4" s="16"/>
      <c r="LP4" s="16"/>
      <c r="LQ4" s="16"/>
      <c r="LR4" s="16"/>
      <c r="LS4" s="16"/>
      <c r="LT4" s="16"/>
      <c r="LU4" s="16"/>
      <c r="LV4" s="16"/>
      <c r="LW4" s="16"/>
      <c r="LX4" s="16"/>
      <c r="LY4" s="16"/>
      <c r="LZ4" s="16"/>
      <c r="MA4" s="16"/>
      <c r="MB4" s="16"/>
      <c r="MC4" s="16"/>
    </row>
    <row r="5" spans="1:341" ht="32.25" customHeight="1" x14ac:dyDescent="0.25">
      <c r="A5" s="71" t="s">
        <v>37</v>
      </c>
      <c r="B5" s="71"/>
      <c r="C5" s="71"/>
      <c r="D5" s="71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  <c r="IW5" s="16"/>
      <c r="IX5" s="16"/>
      <c r="IY5" s="16"/>
      <c r="IZ5" s="16"/>
      <c r="JA5" s="16"/>
      <c r="JB5" s="16"/>
      <c r="JC5" s="16"/>
      <c r="JD5" s="16"/>
      <c r="JE5" s="16"/>
      <c r="JF5" s="16"/>
      <c r="JG5" s="16"/>
      <c r="JH5" s="16"/>
      <c r="JI5" s="16"/>
      <c r="JJ5" s="16"/>
      <c r="JK5" s="16"/>
      <c r="JL5" s="16"/>
      <c r="JM5" s="16"/>
      <c r="JN5" s="16"/>
      <c r="JO5" s="16"/>
      <c r="JP5" s="16"/>
      <c r="JQ5" s="16"/>
      <c r="JR5" s="16"/>
      <c r="JS5" s="16"/>
      <c r="JT5" s="16"/>
      <c r="JU5" s="16"/>
      <c r="JV5" s="16"/>
      <c r="JW5" s="16"/>
      <c r="JX5" s="16"/>
      <c r="JY5" s="16"/>
      <c r="JZ5" s="16"/>
      <c r="KA5" s="16"/>
      <c r="KB5" s="16"/>
      <c r="KC5" s="16"/>
      <c r="KD5" s="16"/>
      <c r="KE5" s="16"/>
      <c r="KF5" s="16"/>
      <c r="KG5" s="16"/>
      <c r="KH5" s="16"/>
      <c r="KI5" s="16"/>
      <c r="KJ5" s="16"/>
      <c r="KK5" s="16"/>
      <c r="KL5" s="16"/>
      <c r="KM5" s="16"/>
      <c r="KN5" s="16"/>
      <c r="KO5" s="16"/>
      <c r="KP5" s="16"/>
      <c r="KQ5" s="16"/>
      <c r="KR5" s="16"/>
      <c r="KS5" s="16"/>
      <c r="KT5" s="16"/>
      <c r="KU5" s="16"/>
      <c r="KV5" s="16"/>
      <c r="KW5" s="16"/>
      <c r="KX5" s="16"/>
      <c r="KY5" s="16"/>
      <c r="KZ5" s="16"/>
      <c r="LA5" s="16"/>
      <c r="LB5" s="16"/>
      <c r="LC5" s="16"/>
      <c r="LD5" s="16"/>
      <c r="LE5" s="16"/>
      <c r="LF5" s="16"/>
      <c r="LG5" s="16"/>
      <c r="LH5" s="16"/>
      <c r="LI5" s="16"/>
      <c r="LJ5" s="16"/>
      <c r="LK5" s="16"/>
      <c r="LL5" s="16"/>
      <c r="LM5" s="16"/>
      <c r="LN5" s="16"/>
      <c r="LO5" s="16"/>
      <c r="LP5" s="16"/>
      <c r="LQ5" s="16"/>
      <c r="LR5" s="16"/>
      <c r="LS5" s="16"/>
      <c r="LT5" s="16"/>
      <c r="LU5" s="16"/>
      <c r="LV5" s="16"/>
      <c r="LW5" s="16"/>
      <c r="LX5" s="16"/>
      <c r="LY5" s="16"/>
      <c r="LZ5" s="16"/>
      <c r="MA5" s="16"/>
      <c r="MB5" s="16"/>
      <c r="MC5" s="16"/>
    </row>
    <row r="6" spans="1:341" ht="12.75" customHeight="1" thickBot="1" x14ac:dyDescent="0.3">
      <c r="A6" s="16"/>
      <c r="B6" s="16"/>
      <c r="C6" s="16"/>
      <c r="D6" s="2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  <c r="IW6" s="16"/>
      <c r="IX6" s="16"/>
      <c r="IY6" s="16"/>
      <c r="IZ6" s="16"/>
      <c r="JA6" s="16"/>
      <c r="JB6" s="16"/>
      <c r="JC6" s="16"/>
      <c r="JD6" s="16"/>
      <c r="JE6" s="16"/>
      <c r="JF6" s="16"/>
      <c r="JG6" s="16"/>
      <c r="JH6" s="16"/>
      <c r="JI6" s="16"/>
      <c r="JJ6" s="16"/>
      <c r="JK6" s="16"/>
      <c r="JL6" s="16"/>
      <c r="JM6" s="16"/>
      <c r="JN6" s="16"/>
      <c r="JO6" s="16"/>
      <c r="JP6" s="16"/>
      <c r="JQ6" s="16"/>
      <c r="JR6" s="16"/>
      <c r="JS6" s="16"/>
      <c r="JT6" s="16"/>
      <c r="JU6" s="16"/>
      <c r="JV6" s="16"/>
      <c r="JW6" s="16"/>
      <c r="JX6" s="16"/>
      <c r="JY6" s="16"/>
      <c r="JZ6" s="16"/>
      <c r="KA6" s="16"/>
      <c r="KB6" s="16"/>
      <c r="KC6" s="16"/>
      <c r="KD6" s="16"/>
      <c r="KE6" s="16"/>
      <c r="KF6" s="16"/>
      <c r="KG6" s="16"/>
      <c r="KH6" s="16"/>
      <c r="KI6" s="16"/>
      <c r="KJ6" s="16"/>
      <c r="KK6" s="16"/>
      <c r="KL6" s="16"/>
      <c r="KM6" s="16"/>
      <c r="KN6" s="16"/>
      <c r="KO6" s="16"/>
      <c r="KP6" s="16"/>
      <c r="KQ6" s="16"/>
      <c r="KR6" s="16"/>
      <c r="KS6" s="16"/>
      <c r="KT6" s="16"/>
      <c r="KU6" s="16"/>
      <c r="KV6" s="16"/>
      <c r="KW6" s="16"/>
      <c r="KX6" s="16"/>
      <c r="KY6" s="16"/>
      <c r="KZ6" s="16"/>
      <c r="LA6" s="16"/>
      <c r="LB6" s="16"/>
      <c r="LC6" s="16"/>
      <c r="LD6" s="16"/>
      <c r="LE6" s="16"/>
      <c r="LF6" s="16"/>
      <c r="LG6" s="16"/>
      <c r="LH6" s="16"/>
      <c r="LI6" s="16"/>
      <c r="LJ6" s="16"/>
      <c r="LK6" s="16"/>
      <c r="LL6" s="16"/>
      <c r="LM6" s="16"/>
      <c r="LN6" s="16"/>
      <c r="LO6" s="16"/>
      <c r="LP6" s="16"/>
      <c r="LQ6" s="16"/>
      <c r="LR6" s="16"/>
      <c r="LS6" s="16"/>
      <c r="LT6" s="16"/>
      <c r="LU6" s="16"/>
      <c r="LV6" s="16"/>
      <c r="LW6" s="16"/>
      <c r="LX6" s="16"/>
      <c r="LY6" s="16"/>
      <c r="LZ6" s="16"/>
      <c r="MA6" s="16"/>
      <c r="MB6" s="16"/>
      <c r="MC6" s="16"/>
    </row>
    <row r="7" spans="1:341" ht="144" customHeight="1" thickBot="1" x14ac:dyDescent="0.3">
      <c r="A7" s="27" t="s">
        <v>31</v>
      </c>
      <c r="B7" s="28" t="s">
        <v>20</v>
      </c>
      <c r="C7" s="28" t="s">
        <v>21</v>
      </c>
      <c r="D7" s="29" t="s">
        <v>22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IX7" s="16"/>
      <c r="IY7" s="16"/>
      <c r="IZ7" s="16"/>
      <c r="JA7" s="16"/>
      <c r="JB7" s="16"/>
      <c r="JC7" s="16"/>
      <c r="JD7" s="16"/>
      <c r="JE7" s="16"/>
      <c r="JF7" s="16"/>
      <c r="JG7" s="16"/>
      <c r="JH7" s="16"/>
      <c r="JI7" s="16"/>
      <c r="JJ7" s="16"/>
      <c r="JK7" s="16"/>
      <c r="JL7" s="16"/>
      <c r="JM7" s="16"/>
      <c r="JN7" s="16"/>
      <c r="JO7" s="16"/>
      <c r="JP7" s="16"/>
      <c r="JQ7" s="16"/>
      <c r="JR7" s="16"/>
      <c r="JS7" s="16"/>
      <c r="JT7" s="16"/>
      <c r="JU7" s="16"/>
      <c r="JV7" s="16"/>
      <c r="JW7" s="16"/>
      <c r="JX7" s="16"/>
      <c r="JY7" s="16"/>
      <c r="JZ7" s="16"/>
      <c r="KA7" s="16"/>
      <c r="KB7" s="16"/>
      <c r="KC7" s="16"/>
      <c r="KD7" s="16"/>
      <c r="KE7" s="16"/>
      <c r="KF7" s="16"/>
      <c r="KG7" s="16"/>
      <c r="KH7" s="16"/>
      <c r="KI7" s="16"/>
      <c r="KJ7" s="16"/>
      <c r="KK7" s="16"/>
      <c r="KL7" s="16"/>
      <c r="KM7" s="16"/>
      <c r="KN7" s="16"/>
      <c r="KO7" s="16"/>
      <c r="KP7" s="16"/>
      <c r="KQ7" s="16"/>
      <c r="KR7" s="16"/>
      <c r="KS7" s="16"/>
      <c r="KT7" s="16"/>
      <c r="KU7" s="16"/>
      <c r="KV7" s="16"/>
      <c r="KW7" s="16"/>
      <c r="KX7" s="16"/>
      <c r="KY7" s="16"/>
      <c r="KZ7" s="16"/>
      <c r="LA7" s="16"/>
      <c r="LB7" s="16"/>
      <c r="LC7" s="16"/>
      <c r="LD7" s="16"/>
      <c r="LE7" s="16"/>
      <c r="LF7" s="16"/>
      <c r="LG7" s="16"/>
      <c r="LH7" s="16"/>
      <c r="LI7" s="16"/>
      <c r="LJ7" s="16"/>
      <c r="LK7" s="16"/>
      <c r="LL7" s="16"/>
      <c r="LM7" s="16"/>
      <c r="LN7" s="16"/>
      <c r="LO7" s="16"/>
      <c r="LP7" s="16"/>
      <c r="LQ7" s="16"/>
      <c r="LR7" s="16"/>
      <c r="LS7" s="16"/>
      <c r="LT7" s="16"/>
      <c r="LU7" s="16"/>
      <c r="LV7" s="16"/>
      <c r="LW7" s="16"/>
      <c r="LX7" s="16"/>
      <c r="LY7" s="16"/>
      <c r="LZ7" s="16"/>
      <c r="MA7" s="16"/>
      <c r="MB7" s="16"/>
      <c r="MC7" s="16"/>
    </row>
    <row r="8" spans="1:341" s="34" customFormat="1" ht="14.4" thickBot="1" x14ac:dyDescent="0.3">
      <c r="A8" s="30">
        <v>1</v>
      </c>
      <c r="B8" s="31">
        <v>2</v>
      </c>
      <c r="C8" s="31">
        <v>3</v>
      </c>
      <c r="D8" s="32">
        <v>4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  <c r="IS8" s="33"/>
      <c r="IT8" s="33"/>
      <c r="IU8" s="33"/>
      <c r="IV8" s="33"/>
      <c r="IW8" s="33"/>
      <c r="IX8" s="33"/>
      <c r="IY8" s="33"/>
      <c r="IZ8" s="33"/>
      <c r="JA8" s="33"/>
      <c r="JB8" s="33"/>
      <c r="JC8" s="33"/>
      <c r="JD8" s="33"/>
      <c r="JE8" s="33"/>
      <c r="JF8" s="33"/>
      <c r="JG8" s="33"/>
      <c r="JH8" s="33"/>
      <c r="JI8" s="33"/>
      <c r="JJ8" s="33"/>
      <c r="JK8" s="33"/>
      <c r="JL8" s="33"/>
      <c r="JM8" s="33"/>
      <c r="JN8" s="33"/>
      <c r="JO8" s="33"/>
      <c r="JP8" s="33"/>
      <c r="JQ8" s="33"/>
      <c r="JR8" s="33"/>
      <c r="JS8" s="33"/>
      <c r="JT8" s="33"/>
      <c r="JU8" s="33"/>
      <c r="JV8" s="33"/>
      <c r="JW8" s="33"/>
      <c r="JX8" s="33"/>
      <c r="JY8" s="33"/>
      <c r="JZ8" s="33"/>
      <c r="KA8" s="33"/>
      <c r="KB8" s="33"/>
      <c r="KC8" s="33"/>
      <c r="KD8" s="33"/>
      <c r="KE8" s="33"/>
      <c r="KF8" s="33"/>
      <c r="KG8" s="33"/>
      <c r="KH8" s="33"/>
      <c r="KI8" s="33"/>
      <c r="KJ8" s="33"/>
      <c r="KK8" s="33"/>
      <c r="KL8" s="33"/>
      <c r="KM8" s="33"/>
      <c r="KN8" s="33"/>
      <c r="KO8" s="33"/>
      <c r="KP8" s="33"/>
      <c r="KQ8" s="33"/>
      <c r="KR8" s="33"/>
      <c r="KS8" s="33"/>
      <c r="KT8" s="33"/>
      <c r="KU8" s="33"/>
      <c r="KV8" s="33"/>
      <c r="KW8" s="33"/>
      <c r="KX8" s="33"/>
      <c r="KY8" s="33"/>
      <c r="KZ8" s="33"/>
      <c r="LA8" s="33"/>
      <c r="LB8" s="33"/>
      <c r="LC8" s="33"/>
      <c r="LD8" s="33"/>
      <c r="LE8" s="33"/>
      <c r="LF8" s="33"/>
      <c r="LG8" s="33"/>
      <c r="LH8" s="33"/>
      <c r="LI8" s="33"/>
      <c r="LJ8" s="33"/>
      <c r="LK8" s="33"/>
      <c r="LL8" s="33"/>
      <c r="LM8" s="33"/>
      <c r="LN8" s="33"/>
      <c r="LO8" s="33"/>
      <c r="LP8" s="33"/>
      <c r="LQ8" s="33"/>
      <c r="LR8" s="33"/>
      <c r="LS8" s="33"/>
      <c r="LT8" s="33"/>
      <c r="LU8" s="33"/>
      <c r="LV8" s="33"/>
      <c r="LW8" s="33"/>
      <c r="LX8" s="33"/>
      <c r="LY8" s="33"/>
      <c r="LZ8" s="33"/>
      <c r="MA8" s="33"/>
      <c r="MB8" s="33"/>
      <c r="MC8" s="33"/>
    </row>
    <row r="9" spans="1:341" s="16" customFormat="1" x14ac:dyDescent="0.25">
      <c r="A9" s="60" t="s">
        <v>71</v>
      </c>
      <c r="B9" s="61"/>
      <c r="C9" s="61"/>
      <c r="D9" s="62"/>
    </row>
    <row r="10" spans="1:341" s="16" customFormat="1" x14ac:dyDescent="0.25">
      <c r="A10" s="55" t="s">
        <v>0</v>
      </c>
      <c r="B10" s="56"/>
      <c r="C10" s="56"/>
      <c r="D10" s="57"/>
    </row>
    <row r="11" spans="1:341" s="16" customFormat="1" x14ac:dyDescent="0.25">
      <c r="A11" s="38" t="s">
        <v>7</v>
      </c>
      <c r="B11" s="35"/>
      <c r="C11" s="35"/>
      <c r="D11" s="36"/>
    </row>
    <row r="12" spans="1:341" s="16" customFormat="1" x14ac:dyDescent="0.25">
      <c r="A12" s="14" t="s">
        <v>11</v>
      </c>
      <c r="B12" s="15"/>
      <c r="C12" s="15"/>
      <c r="D12" s="39">
        <v>7661</v>
      </c>
    </row>
    <row r="13" spans="1:341" s="16" customFormat="1" x14ac:dyDescent="0.25">
      <c r="A13" s="14" t="s">
        <v>4</v>
      </c>
      <c r="B13" s="15"/>
      <c r="C13" s="15"/>
      <c r="D13" s="39"/>
    </row>
    <row r="14" spans="1:341" s="16" customFormat="1" x14ac:dyDescent="0.25">
      <c r="A14" s="14" t="s">
        <v>70</v>
      </c>
      <c r="B14" s="15">
        <v>6322</v>
      </c>
      <c r="C14" s="15">
        <v>1</v>
      </c>
      <c r="D14" s="39">
        <v>6322</v>
      </c>
    </row>
    <row r="15" spans="1:341" s="16" customFormat="1" ht="27.6" x14ac:dyDescent="0.25">
      <c r="A15" s="14" t="s">
        <v>68</v>
      </c>
      <c r="B15" s="15">
        <v>140</v>
      </c>
      <c r="C15" s="15">
        <v>1</v>
      </c>
      <c r="D15" s="39">
        <v>140</v>
      </c>
    </row>
    <row r="16" spans="1:341" s="16" customFormat="1" x14ac:dyDescent="0.25">
      <c r="A16" s="14" t="s">
        <v>1</v>
      </c>
      <c r="B16" s="15"/>
      <c r="C16" s="15"/>
      <c r="D16" s="39">
        <v>1199</v>
      </c>
    </row>
    <row r="17" spans="1:341" s="16" customFormat="1" x14ac:dyDescent="0.25">
      <c r="A17" s="14" t="s">
        <v>2</v>
      </c>
      <c r="B17" s="15">
        <v>34710</v>
      </c>
      <c r="C17" s="40">
        <v>3.2</v>
      </c>
      <c r="D17" s="39">
        <v>111072</v>
      </c>
    </row>
    <row r="18" spans="1:341" s="16" customFormat="1" x14ac:dyDescent="0.25">
      <c r="A18" s="14" t="s">
        <v>5</v>
      </c>
      <c r="B18" s="15"/>
      <c r="C18" s="15"/>
      <c r="D18" s="39"/>
    </row>
    <row r="19" spans="1:341" s="16" customFormat="1" x14ac:dyDescent="0.25">
      <c r="A19" s="14" t="s">
        <v>38</v>
      </c>
      <c r="B19" s="15"/>
      <c r="C19" s="15"/>
      <c r="D19" s="39">
        <v>33906</v>
      </c>
    </row>
    <row r="20" spans="1:341" s="16" customFormat="1" x14ac:dyDescent="0.25">
      <c r="A20" s="14" t="s">
        <v>3</v>
      </c>
      <c r="B20" s="37"/>
      <c r="C20" s="15"/>
      <c r="D20" s="39">
        <v>9784</v>
      </c>
    </row>
    <row r="21" spans="1:341" s="16" customFormat="1" x14ac:dyDescent="0.25">
      <c r="A21" s="41" t="s">
        <v>39</v>
      </c>
      <c r="B21" s="42"/>
      <c r="C21" s="42"/>
      <c r="D21" s="43">
        <v>128517</v>
      </c>
    </row>
    <row r="22" spans="1:341" x14ac:dyDescent="0.25">
      <c r="A22" s="44" t="s">
        <v>8</v>
      </c>
      <c r="B22" s="15"/>
      <c r="C22" s="15"/>
      <c r="D22" s="39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</row>
    <row r="23" spans="1:341" x14ac:dyDescent="0.25">
      <c r="A23" s="14" t="s">
        <v>11</v>
      </c>
      <c r="B23" s="18"/>
      <c r="C23" s="18"/>
      <c r="D23" s="67">
        <f>18528+400</f>
        <v>18928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</row>
    <row r="24" spans="1:341" ht="19.5" customHeight="1" x14ac:dyDescent="0.25">
      <c r="A24" s="14" t="s">
        <v>4</v>
      </c>
      <c r="B24" s="15"/>
      <c r="C24" s="15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</row>
    <row r="25" spans="1:341" ht="27.6" x14ac:dyDescent="0.25">
      <c r="A25" s="14" t="s">
        <v>26</v>
      </c>
      <c r="B25" s="45"/>
      <c r="C25" s="45"/>
      <c r="D25" s="46">
        <v>5099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</row>
    <row r="26" spans="1:341" x14ac:dyDescent="0.25">
      <c r="A26" s="14" t="s">
        <v>5</v>
      </c>
      <c r="B26" s="15"/>
      <c r="C26" s="15"/>
      <c r="D26" s="39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</row>
    <row r="27" spans="1:341" ht="18.75" customHeight="1" x14ac:dyDescent="0.25">
      <c r="A27" s="14" t="s">
        <v>24</v>
      </c>
      <c r="B27" s="15">
        <v>2208</v>
      </c>
      <c r="C27" s="15"/>
      <c r="D27" s="39">
        <v>2659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</row>
    <row r="28" spans="1:341" x14ac:dyDescent="0.25">
      <c r="A28" s="47" t="s">
        <v>13</v>
      </c>
      <c r="B28" s="15">
        <v>253</v>
      </c>
      <c r="C28" s="48">
        <v>1</v>
      </c>
      <c r="D28" s="39">
        <v>253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</row>
    <row r="29" spans="1:341" x14ac:dyDescent="0.25">
      <c r="A29" s="47" t="s">
        <v>14</v>
      </c>
      <c r="B29" s="15">
        <v>229</v>
      </c>
      <c r="C29" s="48">
        <v>1</v>
      </c>
      <c r="D29" s="39">
        <v>229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  <c r="IU29" s="16"/>
      <c r="IV29" s="16"/>
      <c r="IW29" s="16"/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</row>
    <row r="30" spans="1:341" x14ac:dyDescent="0.25">
      <c r="A30" s="47" t="s">
        <v>40</v>
      </c>
      <c r="B30" s="15">
        <v>415</v>
      </c>
      <c r="C30" s="48">
        <v>1</v>
      </c>
      <c r="D30" s="39">
        <v>415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  <c r="IV30" s="16"/>
      <c r="IW30" s="16"/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</row>
    <row r="31" spans="1:341" x14ac:dyDescent="0.25">
      <c r="A31" s="47" t="s">
        <v>41</v>
      </c>
      <c r="B31" s="15">
        <v>422</v>
      </c>
      <c r="C31" s="48">
        <v>1</v>
      </c>
      <c r="D31" s="39">
        <v>422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  <c r="IV31" s="16"/>
      <c r="IW31" s="16"/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</row>
    <row r="32" spans="1:341" x14ac:dyDescent="0.25">
      <c r="A32" s="47" t="s">
        <v>17</v>
      </c>
      <c r="B32" s="15">
        <v>438</v>
      </c>
      <c r="C32" s="48">
        <v>1</v>
      </c>
      <c r="D32" s="39">
        <v>438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  <c r="IU32" s="16"/>
      <c r="IV32" s="16"/>
      <c r="IW32" s="16"/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</row>
    <row r="33" spans="1:341" x14ac:dyDescent="0.25">
      <c r="A33" s="47" t="s">
        <v>18</v>
      </c>
      <c r="B33" s="15">
        <v>451</v>
      </c>
      <c r="C33" s="48">
        <v>2</v>
      </c>
      <c r="D33" s="39">
        <v>902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  <c r="IV33" s="16"/>
      <c r="IW33" s="16"/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</row>
    <row r="34" spans="1:341" ht="27.6" x14ac:dyDescent="0.25">
      <c r="A34" s="14" t="s">
        <v>25</v>
      </c>
      <c r="B34" s="15">
        <v>180</v>
      </c>
      <c r="C34" s="49">
        <v>2</v>
      </c>
      <c r="D34" s="39">
        <v>360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  <c r="IV34" s="16"/>
      <c r="IW34" s="16"/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</row>
    <row r="35" spans="1:341" ht="27.6" x14ac:dyDescent="0.25">
      <c r="A35" s="14" t="s">
        <v>42</v>
      </c>
      <c r="B35" s="15">
        <v>49</v>
      </c>
      <c r="C35" s="15"/>
      <c r="D35" s="39">
        <v>418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</row>
    <row r="36" spans="1:341" x14ac:dyDescent="0.25">
      <c r="A36" s="59" t="s">
        <v>43</v>
      </c>
      <c r="B36" s="15">
        <v>10</v>
      </c>
      <c r="C36" s="15">
        <v>7</v>
      </c>
      <c r="D36" s="39">
        <v>70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</row>
    <row r="37" spans="1:341" x14ac:dyDescent="0.25">
      <c r="A37" s="59" t="s">
        <v>44</v>
      </c>
      <c r="B37" s="15">
        <v>3</v>
      </c>
      <c r="C37" s="15">
        <v>8</v>
      </c>
      <c r="D37" s="39">
        <v>24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</row>
    <row r="38" spans="1:341" x14ac:dyDescent="0.25">
      <c r="A38" s="59" t="s">
        <v>45</v>
      </c>
      <c r="B38" s="15">
        <v>21</v>
      </c>
      <c r="C38" s="15">
        <v>9</v>
      </c>
      <c r="D38" s="39">
        <v>189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  <c r="IN38" s="16"/>
      <c r="IO38" s="16"/>
      <c r="IP38" s="16"/>
      <c r="IQ38" s="16"/>
      <c r="IR38" s="16"/>
      <c r="IS38" s="16"/>
      <c r="IT38" s="16"/>
      <c r="IU38" s="16"/>
      <c r="IV38" s="16"/>
      <c r="IW38" s="16"/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</row>
    <row r="39" spans="1:341" x14ac:dyDescent="0.25">
      <c r="A39" s="59" t="s">
        <v>46</v>
      </c>
      <c r="B39" s="15">
        <v>15</v>
      </c>
      <c r="C39" s="15">
        <v>9</v>
      </c>
      <c r="D39" s="39">
        <v>135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  <c r="IU39" s="16"/>
      <c r="IV39" s="16"/>
      <c r="IW39" s="16"/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</row>
    <row r="40" spans="1:341" ht="27.6" x14ac:dyDescent="0.25">
      <c r="A40" s="14" t="s">
        <v>47</v>
      </c>
      <c r="B40" s="15">
        <v>188</v>
      </c>
      <c r="C40" s="15"/>
      <c r="D40" s="39">
        <v>1662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  <c r="FU40" s="16"/>
      <c r="FV40" s="16"/>
      <c r="FW40" s="16"/>
      <c r="FX40" s="16"/>
      <c r="FY40" s="16"/>
      <c r="FZ40" s="16"/>
      <c r="GA40" s="16"/>
      <c r="GB40" s="16"/>
      <c r="GC40" s="16"/>
      <c r="GD40" s="16"/>
      <c r="GE40" s="16"/>
      <c r="GF40" s="16"/>
      <c r="GG40" s="16"/>
      <c r="GH40" s="16"/>
      <c r="GI40" s="16"/>
      <c r="GJ40" s="16"/>
      <c r="GK40" s="16"/>
      <c r="GL40" s="16"/>
      <c r="GM40" s="16"/>
      <c r="GN40" s="16"/>
      <c r="GO40" s="16"/>
      <c r="GP40" s="16"/>
      <c r="GQ40" s="16"/>
      <c r="GR40" s="16"/>
      <c r="GS40" s="16"/>
      <c r="GT40" s="16"/>
      <c r="GU40" s="16"/>
      <c r="GV40" s="16"/>
      <c r="GW40" s="16"/>
      <c r="GX40" s="16"/>
      <c r="GY40" s="16"/>
      <c r="GZ40" s="16"/>
      <c r="HA40" s="16"/>
      <c r="HB40" s="16"/>
      <c r="HC40" s="16"/>
      <c r="HD40" s="16"/>
      <c r="HE40" s="16"/>
      <c r="HF40" s="16"/>
      <c r="HG40" s="16"/>
      <c r="HH40" s="16"/>
      <c r="HI40" s="16"/>
      <c r="HJ40" s="16"/>
      <c r="HK40" s="16"/>
      <c r="HL40" s="16"/>
      <c r="HM40" s="16"/>
      <c r="HN40" s="16"/>
      <c r="HO40" s="16"/>
      <c r="HP40" s="16"/>
      <c r="HQ40" s="16"/>
      <c r="HR40" s="16"/>
      <c r="HS40" s="16"/>
      <c r="HT40" s="16"/>
      <c r="HU40" s="16"/>
      <c r="HV40" s="16"/>
      <c r="HW40" s="16"/>
      <c r="HX40" s="16"/>
      <c r="HY40" s="16"/>
      <c r="HZ40" s="16"/>
      <c r="IA40" s="16"/>
      <c r="IB40" s="16"/>
      <c r="IC40" s="16"/>
      <c r="ID40" s="16"/>
      <c r="IE40" s="16"/>
      <c r="IF40" s="16"/>
      <c r="IG40" s="16"/>
      <c r="IH40" s="16"/>
      <c r="II40" s="16"/>
      <c r="IJ40" s="16"/>
      <c r="IK40" s="16"/>
      <c r="IL40" s="16"/>
      <c r="IM40" s="16"/>
      <c r="IN40" s="16"/>
      <c r="IO40" s="16"/>
      <c r="IP40" s="16"/>
      <c r="IQ40" s="16"/>
      <c r="IR40" s="16"/>
      <c r="IS40" s="16"/>
      <c r="IT40" s="16"/>
      <c r="IU40" s="16"/>
      <c r="IV40" s="16"/>
      <c r="IW40" s="16"/>
      <c r="IX40" s="16"/>
      <c r="IY40" s="16"/>
      <c r="IZ40" s="16"/>
      <c r="JA40" s="16"/>
      <c r="JB40" s="16"/>
      <c r="JC40" s="16"/>
      <c r="JD40" s="16"/>
      <c r="JE40" s="16"/>
      <c r="JF40" s="16"/>
      <c r="JG40" s="16"/>
      <c r="JH40" s="16"/>
      <c r="JI40" s="16"/>
      <c r="JJ40" s="16"/>
      <c r="JK40" s="16"/>
      <c r="JL40" s="16"/>
      <c r="JM40" s="16"/>
      <c r="JN40" s="16"/>
      <c r="JO40" s="16"/>
      <c r="JP40" s="16"/>
      <c r="JQ40" s="16"/>
      <c r="JR40" s="16"/>
      <c r="JS40" s="16"/>
      <c r="JT40" s="16"/>
      <c r="JU40" s="16"/>
      <c r="JV40" s="16"/>
      <c r="JW40" s="16"/>
      <c r="JX40" s="16"/>
      <c r="JY40" s="16"/>
      <c r="JZ40" s="16"/>
      <c r="KA40" s="16"/>
      <c r="KB40" s="16"/>
      <c r="KC40" s="16"/>
      <c r="KD40" s="16"/>
      <c r="KE40" s="16"/>
      <c r="KF40" s="16"/>
      <c r="KG40" s="16"/>
      <c r="KH40" s="16"/>
      <c r="KI40" s="16"/>
      <c r="KJ40" s="16"/>
      <c r="KK40" s="16"/>
      <c r="KL40" s="16"/>
      <c r="KM40" s="16"/>
      <c r="KN40" s="16"/>
      <c r="KO40" s="16"/>
      <c r="KP40" s="16"/>
      <c r="KQ40" s="16"/>
      <c r="KR40" s="16"/>
      <c r="KS40" s="16"/>
      <c r="KT40" s="16"/>
      <c r="KU40" s="16"/>
      <c r="KV40" s="16"/>
      <c r="KW40" s="16"/>
      <c r="KX40" s="16"/>
      <c r="KY40" s="16"/>
      <c r="KZ40" s="16"/>
      <c r="LA40" s="16"/>
      <c r="LB40" s="16"/>
      <c r="LC40" s="16"/>
      <c r="LD40" s="16"/>
      <c r="LE40" s="16"/>
      <c r="LF40" s="16"/>
      <c r="LG40" s="16"/>
      <c r="LH40" s="16"/>
      <c r="LI40" s="16"/>
      <c r="LJ40" s="16"/>
      <c r="LK40" s="16"/>
      <c r="LL40" s="16"/>
      <c r="LM40" s="16"/>
      <c r="LN40" s="16"/>
      <c r="LO40" s="16"/>
      <c r="LP40" s="16"/>
      <c r="LQ40" s="16"/>
      <c r="LR40" s="16"/>
      <c r="LS40" s="16"/>
      <c r="LT40" s="16"/>
      <c r="LU40" s="16"/>
      <c r="LV40" s="16"/>
      <c r="LW40" s="16"/>
      <c r="LX40" s="16"/>
      <c r="LY40" s="16"/>
      <c r="LZ40" s="16"/>
      <c r="MA40" s="16"/>
      <c r="MB40" s="16"/>
      <c r="MC40" s="16"/>
    </row>
    <row r="41" spans="1:341" x14ac:dyDescent="0.25">
      <c r="A41" s="59" t="s">
        <v>43</v>
      </c>
      <c r="B41" s="15">
        <v>11</v>
      </c>
      <c r="C41" s="15">
        <v>7</v>
      </c>
      <c r="D41" s="39">
        <v>77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  <c r="IU41" s="16"/>
      <c r="IV41" s="16"/>
      <c r="IW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</row>
    <row r="42" spans="1:341" x14ac:dyDescent="0.25">
      <c r="A42" s="59" t="s">
        <v>44</v>
      </c>
      <c r="B42" s="15">
        <v>8</v>
      </c>
      <c r="C42" s="15">
        <v>8</v>
      </c>
      <c r="D42" s="39">
        <v>64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/>
      <c r="HL42" s="16"/>
      <c r="HM42" s="16"/>
      <c r="HN42" s="16"/>
      <c r="HO42" s="16"/>
      <c r="HP42" s="16"/>
      <c r="HQ42" s="16"/>
      <c r="HR42" s="16"/>
      <c r="HS42" s="16"/>
      <c r="HT42" s="16"/>
      <c r="HU42" s="16"/>
      <c r="HV42" s="16"/>
      <c r="HW42" s="16"/>
      <c r="HX42" s="16"/>
      <c r="HY42" s="16"/>
      <c r="HZ42" s="16"/>
      <c r="IA42" s="16"/>
      <c r="IB42" s="16"/>
      <c r="IC42" s="16"/>
      <c r="ID42" s="16"/>
      <c r="IE42" s="16"/>
      <c r="IF42" s="16"/>
      <c r="IG42" s="16"/>
      <c r="IH42" s="16"/>
      <c r="II42" s="16"/>
      <c r="IJ42" s="16"/>
      <c r="IK42" s="16"/>
      <c r="IL42" s="16"/>
      <c r="IM42" s="16"/>
      <c r="IN42" s="16"/>
      <c r="IO42" s="16"/>
      <c r="IP42" s="16"/>
      <c r="IQ42" s="16"/>
      <c r="IR42" s="16"/>
      <c r="IS42" s="16"/>
      <c r="IT42" s="16"/>
      <c r="IU42" s="16"/>
      <c r="IV42" s="16"/>
      <c r="IW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</row>
    <row r="43" spans="1:341" x14ac:dyDescent="0.25">
      <c r="A43" s="59" t="s">
        <v>45</v>
      </c>
      <c r="B43" s="15">
        <v>124</v>
      </c>
      <c r="C43" s="15">
        <v>9</v>
      </c>
      <c r="D43" s="39">
        <v>1116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16"/>
      <c r="GT43" s="16"/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16"/>
      <c r="HF43" s="16"/>
      <c r="HG43" s="16"/>
      <c r="HH43" s="16"/>
      <c r="HI43" s="16"/>
      <c r="HJ43" s="16"/>
      <c r="HK43" s="16"/>
      <c r="HL43" s="16"/>
      <c r="HM43" s="16"/>
      <c r="HN43" s="16"/>
      <c r="HO43" s="16"/>
      <c r="HP43" s="16"/>
      <c r="HQ43" s="16"/>
      <c r="HR43" s="16"/>
      <c r="HS43" s="16"/>
      <c r="HT43" s="16"/>
      <c r="HU43" s="16"/>
      <c r="HV43" s="16"/>
      <c r="HW43" s="16"/>
      <c r="HX43" s="16"/>
      <c r="HY43" s="16"/>
      <c r="HZ43" s="16"/>
      <c r="IA43" s="16"/>
      <c r="IB43" s="16"/>
      <c r="IC43" s="16"/>
      <c r="ID43" s="16"/>
      <c r="IE43" s="16"/>
      <c r="IF43" s="16"/>
      <c r="IG43" s="16"/>
      <c r="IH43" s="16"/>
      <c r="II43" s="16"/>
      <c r="IJ43" s="16"/>
      <c r="IK43" s="16"/>
      <c r="IL43" s="16"/>
      <c r="IM43" s="16"/>
      <c r="IN43" s="16"/>
      <c r="IO43" s="16"/>
      <c r="IP43" s="16"/>
      <c r="IQ43" s="16"/>
      <c r="IR43" s="16"/>
      <c r="IS43" s="16"/>
      <c r="IT43" s="16"/>
      <c r="IU43" s="16"/>
      <c r="IV43" s="16"/>
      <c r="IW43" s="16"/>
      <c r="IX43" s="16"/>
      <c r="IY43" s="16"/>
      <c r="IZ43" s="16"/>
      <c r="JA43" s="16"/>
      <c r="JB43" s="16"/>
      <c r="JC43" s="16"/>
      <c r="JD43" s="16"/>
      <c r="JE43" s="16"/>
      <c r="JF43" s="16"/>
      <c r="JG43" s="16"/>
      <c r="JH43" s="16"/>
      <c r="JI43" s="16"/>
      <c r="JJ43" s="16"/>
      <c r="JK43" s="16"/>
      <c r="JL43" s="16"/>
      <c r="JM43" s="16"/>
      <c r="JN43" s="16"/>
      <c r="JO43" s="16"/>
      <c r="JP43" s="16"/>
      <c r="JQ43" s="16"/>
      <c r="JR43" s="16"/>
      <c r="JS43" s="16"/>
      <c r="JT43" s="16"/>
      <c r="JU43" s="16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</row>
    <row r="44" spans="1:341" x14ac:dyDescent="0.25">
      <c r="A44" s="59" t="s">
        <v>46</v>
      </c>
      <c r="B44" s="15">
        <v>45</v>
      </c>
      <c r="C44" s="15">
        <v>9</v>
      </c>
      <c r="D44" s="39">
        <v>405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  <c r="HZ44" s="16"/>
      <c r="IA44" s="16"/>
      <c r="IB44" s="16"/>
      <c r="IC44" s="16"/>
      <c r="ID44" s="16"/>
      <c r="IE44" s="16"/>
      <c r="IF44" s="16"/>
      <c r="IG44" s="16"/>
      <c r="IH44" s="16"/>
      <c r="II44" s="16"/>
      <c r="IJ44" s="16"/>
      <c r="IK44" s="16"/>
      <c r="IL44" s="16"/>
      <c r="IM44" s="16"/>
      <c r="IN44" s="16"/>
      <c r="IO44" s="16"/>
      <c r="IP44" s="16"/>
      <c r="IQ44" s="16"/>
      <c r="IR44" s="16"/>
      <c r="IS44" s="16"/>
      <c r="IT44" s="16"/>
      <c r="IU44" s="16"/>
      <c r="IV44" s="16"/>
      <c r="IW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</row>
    <row r="45" spans="1:341" ht="27.6" x14ac:dyDescent="0.25">
      <c r="A45" s="14" t="s">
        <v>28</v>
      </c>
      <c r="B45" s="15">
        <v>6024</v>
      </c>
      <c r="C45" s="15"/>
      <c r="D45" s="39">
        <v>13429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  <c r="IS45" s="16"/>
      <c r="IT45" s="16"/>
      <c r="IU45" s="16"/>
      <c r="IV45" s="16"/>
      <c r="IW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</row>
    <row r="46" spans="1:341" x14ac:dyDescent="0.25">
      <c r="A46" s="53" t="s">
        <v>19</v>
      </c>
      <c r="B46" s="15">
        <v>2839</v>
      </c>
      <c r="C46" s="15">
        <v>1</v>
      </c>
      <c r="D46" s="39">
        <v>2839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  <c r="IS46" s="16"/>
      <c r="IT46" s="16"/>
      <c r="IU46" s="16"/>
      <c r="IV46" s="16"/>
      <c r="IW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</row>
    <row r="47" spans="1:341" x14ac:dyDescent="0.25">
      <c r="A47" s="14" t="s">
        <v>72</v>
      </c>
      <c r="B47" s="15">
        <v>2150</v>
      </c>
      <c r="C47" s="15"/>
      <c r="D47" s="39">
        <v>7263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  <c r="IS47" s="16"/>
      <c r="IT47" s="16"/>
      <c r="IU47" s="16"/>
      <c r="IV47" s="16"/>
      <c r="IW47" s="16"/>
      <c r="IX47" s="16"/>
      <c r="IY47" s="16"/>
      <c r="IZ47" s="16"/>
      <c r="JA47" s="16"/>
      <c r="JB47" s="16"/>
      <c r="JC47" s="16"/>
      <c r="JD47" s="16"/>
      <c r="JE47" s="16"/>
      <c r="JF47" s="16"/>
      <c r="JG47" s="16"/>
      <c r="JH47" s="16"/>
      <c r="JI47" s="16"/>
      <c r="JJ47" s="16"/>
      <c r="JK47" s="16"/>
      <c r="JL47" s="16"/>
      <c r="JM47" s="16"/>
      <c r="JN47" s="16"/>
      <c r="JO47" s="16"/>
      <c r="JP47" s="16"/>
      <c r="JQ47" s="16"/>
      <c r="JR47" s="16"/>
      <c r="JS47" s="16"/>
      <c r="JT47" s="16"/>
      <c r="JU47" s="16"/>
      <c r="JV47" s="16"/>
      <c r="JW47" s="16"/>
      <c r="JX47" s="16"/>
      <c r="JY47" s="16"/>
      <c r="JZ47" s="16"/>
      <c r="KA47" s="16"/>
      <c r="KB47" s="16"/>
      <c r="KC47" s="16"/>
      <c r="KD47" s="16"/>
      <c r="KE47" s="16"/>
      <c r="KF47" s="16"/>
      <c r="KG47" s="16"/>
      <c r="KH47" s="16"/>
      <c r="KI47" s="16"/>
      <c r="KJ47" s="16"/>
      <c r="KK47" s="16"/>
      <c r="KL47" s="16"/>
      <c r="KM47" s="16"/>
      <c r="KN47" s="16"/>
      <c r="KO47" s="16"/>
      <c r="KP47" s="16"/>
      <c r="KQ47" s="16"/>
      <c r="KR47" s="16"/>
      <c r="KS47" s="16"/>
      <c r="KT47" s="16"/>
      <c r="KU47" s="16"/>
      <c r="KV47" s="16"/>
      <c r="KW47" s="16"/>
      <c r="KX47" s="16"/>
      <c r="KY47" s="16"/>
      <c r="KZ47" s="16"/>
      <c r="LA47" s="16"/>
      <c r="LB47" s="16"/>
      <c r="LC47" s="16"/>
      <c r="LD47" s="16"/>
      <c r="LE47" s="16"/>
      <c r="LF47" s="16"/>
      <c r="LG47" s="16"/>
      <c r="LH47" s="16"/>
      <c r="LI47" s="16"/>
      <c r="LJ47" s="16"/>
      <c r="LK47" s="16"/>
      <c r="LL47" s="16"/>
      <c r="LM47" s="16"/>
      <c r="LN47" s="16"/>
      <c r="LO47" s="16"/>
      <c r="LP47" s="16"/>
      <c r="LQ47" s="16"/>
      <c r="LR47" s="16"/>
      <c r="LS47" s="16"/>
      <c r="LT47" s="16"/>
      <c r="LU47" s="16"/>
      <c r="LV47" s="16"/>
      <c r="LW47" s="16"/>
      <c r="LX47" s="16"/>
      <c r="LY47" s="16"/>
      <c r="LZ47" s="16"/>
      <c r="MA47" s="16"/>
      <c r="MB47" s="16"/>
      <c r="MC47" s="16"/>
    </row>
    <row r="48" spans="1:341" x14ac:dyDescent="0.25">
      <c r="A48" s="53" t="s">
        <v>48</v>
      </c>
      <c r="B48" s="15">
        <v>66</v>
      </c>
      <c r="C48" s="15">
        <v>4</v>
      </c>
      <c r="D48" s="39">
        <v>264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  <c r="IU48" s="16"/>
      <c r="IV48" s="16"/>
      <c r="IW48" s="16"/>
      <c r="IX48" s="16"/>
      <c r="IY48" s="16"/>
      <c r="IZ48" s="16"/>
      <c r="JA48" s="16"/>
      <c r="JB48" s="16"/>
      <c r="JC48" s="16"/>
      <c r="JD48" s="16"/>
      <c r="JE48" s="16"/>
      <c r="JF48" s="16"/>
      <c r="JG48" s="16"/>
      <c r="JH48" s="16"/>
      <c r="JI48" s="16"/>
      <c r="JJ48" s="16"/>
      <c r="JK48" s="16"/>
      <c r="JL48" s="16"/>
      <c r="JM48" s="16"/>
      <c r="JN48" s="16"/>
      <c r="JO48" s="16"/>
      <c r="JP48" s="16"/>
      <c r="JQ48" s="16"/>
      <c r="JR48" s="16"/>
      <c r="JS48" s="16"/>
      <c r="JT48" s="16"/>
      <c r="JU48" s="16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16"/>
      <c r="LC48" s="16"/>
      <c r="LD48" s="16"/>
      <c r="LE48" s="16"/>
      <c r="LF48" s="16"/>
      <c r="LG48" s="16"/>
      <c r="LH48" s="16"/>
      <c r="LI48" s="16"/>
      <c r="LJ48" s="16"/>
      <c r="LK48" s="16"/>
      <c r="LL48" s="16"/>
      <c r="LM48" s="16"/>
      <c r="LN48" s="16"/>
      <c r="LO48" s="16"/>
      <c r="LP48" s="16"/>
      <c r="LQ48" s="16"/>
      <c r="LR48" s="16"/>
      <c r="LS48" s="16"/>
      <c r="LT48" s="16"/>
      <c r="LU48" s="16"/>
      <c r="LV48" s="16"/>
      <c r="LW48" s="16"/>
      <c r="LX48" s="16"/>
      <c r="LY48" s="16"/>
      <c r="LZ48" s="16"/>
      <c r="MA48" s="16"/>
      <c r="MB48" s="16"/>
      <c r="MC48" s="16"/>
    </row>
    <row r="49" spans="1:341" ht="26.4" x14ac:dyDescent="0.25">
      <c r="A49" s="53" t="s">
        <v>49</v>
      </c>
      <c r="B49" s="15">
        <v>868</v>
      </c>
      <c r="C49" s="15">
        <v>1</v>
      </c>
      <c r="D49" s="39">
        <v>868</v>
      </c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  <c r="HZ49" s="16"/>
      <c r="IA49" s="16"/>
      <c r="IB49" s="16"/>
      <c r="IC49" s="16"/>
      <c r="ID49" s="16"/>
      <c r="IE49" s="16"/>
      <c r="IF49" s="16"/>
      <c r="IG49" s="16"/>
      <c r="IH49" s="16"/>
      <c r="II49" s="16"/>
      <c r="IJ49" s="16"/>
      <c r="IK49" s="16"/>
      <c r="IL49" s="16"/>
      <c r="IM49" s="16"/>
      <c r="IN49" s="16"/>
      <c r="IO49" s="16"/>
      <c r="IP49" s="16"/>
      <c r="IQ49" s="16"/>
      <c r="IR49" s="16"/>
      <c r="IS49" s="16"/>
      <c r="IT49" s="16"/>
      <c r="IU49" s="16"/>
      <c r="IV49" s="16"/>
      <c r="IW49" s="16"/>
      <c r="IX49" s="16"/>
      <c r="IY49" s="16"/>
      <c r="IZ49" s="16"/>
      <c r="JA49" s="16"/>
      <c r="JB49" s="16"/>
      <c r="JC49" s="16"/>
      <c r="JD49" s="16"/>
      <c r="JE49" s="16"/>
      <c r="JF49" s="16"/>
      <c r="JG49" s="16"/>
      <c r="JH49" s="16"/>
      <c r="JI49" s="16"/>
      <c r="JJ49" s="16"/>
      <c r="JK49" s="16"/>
      <c r="JL49" s="16"/>
      <c r="JM49" s="16"/>
      <c r="JN49" s="16"/>
      <c r="JO49" s="16"/>
      <c r="JP49" s="16"/>
      <c r="JQ49" s="16"/>
      <c r="JR49" s="16"/>
      <c r="JS49" s="16"/>
      <c r="JT49" s="16"/>
      <c r="JU49" s="16"/>
      <c r="JV49" s="16"/>
      <c r="JW49" s="16"/>
      <c r="JX49" s="16"/>
      <c r="JY49" s="16"/>
      <c r="JZ49" s="16"/>
      <c r="KA49" s="16"/>
      <c r="KB49" s="16"/>
      <c r="KC49" s="16"/>
      <c r="KD49" s="16"/>
      <c r="KE49" s="16"/>
      <c r="KF49" s="16"/>
      <c r="KG49" s="16"/>
      <c r="KH49" s="16"/>
      <c r="KI49" s="16"/>
      <c r="KJ49" s="16"/>
      <c r="KK49" s="16"/>
      <c r="KL49" s="16"/>
      <c r="KM49" s="16"/>
      <c r="KN49" s="16"/>
      <c r="KO49" s="16"/>
      <c r="KP49" s="16"/>
      <c r="KQ49" s="16"/>
      <c r="KR49" s="16"/>
      <c r="KS49" s="16"/>
      <c r="KT49" s="16"/>
      <c r="KU49" s="16"/>
      <c r="KV49" s="16"/>
      <c r="KW49" s="16"/>
      <c r="KX49" s="16"/>
      <c r="KY49" s="16"/>
      <c r="KZ49" s="16"/>
      <c r="LA49" s="16"/>
      <c r="LB49" s="16"/>
      <c r="LC49" s="16"/>
      <c r="LD49" s="16"/>
      <c r="LE49" s="16"/>
      <c r="LF49" s="16"/>
      <c r="LG49" s="16"/>
      <c r="LH49" s="16"/>
      <c r="LI49" s="16"/>
      <c r="LJ49" s="16"/>
      <c r="LK49" s="16"/>
      <c r="LL49" s="16"/>
      <c r="LM49" s="16"/>
      <c r="LN49" s="16"/>
      <c r="LO49" s="16"/>
      <c r="LP49" s="16"/>
      <c r="LQ49" s="16"/>
      <c r="LR49" s="16"/>
      <c r="LS49" s="16"/>
      <c r="LT49" s="16"/>
      <c r="LU49" s="16"/>
      <c r="LV49" s="16"/>
      <c r="LW49" s="16"/>
      <c r="LX49" s="16"/>
      <c r="LY49" s="16"/>
      <c r="LZ49" s="16"/>
      <c r="MA49" s="16"/>
      <c r="MB49" s="16"/>
      <c r="MC49" s="16"/>
    </row>
    <row r="50" spans="1:341" x14ac:dyDescent="0.25">
      <c r="A50" s="53" t="s">
        <v>50</v>
      </c>
      <c r="B50" s="15">
        <v>16</v>
      </c>
      <c r="C50" s="15">
        <v>3</v>
      </c>
      <c r="D50" s="39">
        <v>48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  <c r="HZ50" s="16"/>
      <c r="IA50" s="16"/>
      <c r="IB50" s="16"/>
      <c r="IC50" s="16"/>
      <c r="ID50" s="16"/>
      <c r="IE50" s="16"/>
      <c r="IF50" s="16"/>
      <c r="IG50" s="16"/>
      <c r="IH50" s="16"/>
      <c r="II50" s="16"/>
      <c r="IJ50" s="16"/>
      <c r="IK50" s="16"/>
      <c r="IL50" s="16"/>
      <c r="IM50" s="16"/>
      <c r="IN50" s="16"/>
      <c r="IO50" s="16"/>
      <c r="IP50" s="16"/>
      <c r="IQ50" s="16"/>
      <c r="IR50" s="16"/>
      <c r="IS50" s="16"/>
      <c r="IT50" s="16"/>
      <c r="IU50" s="16"/>
      <c r="IV50" s="16"/>
      <c r="IW50" s="16"/>
      <c r="IX50" s="16"/>
      <c r="IY50" s="16"/>
      <c r="IZ50" s="16"/>
      <c r="JA50" s="16"/>
      <c r="JB50" s="16"/>
      <c r="JC50" s="16"/>
      <c r="JD50" s="16"/>
      <c r="JE50" s="16"/>
      <c r="JF50" s="16"/>
      <c r="JG50" s="16"/>
      <c r="JH50" s="16"/>
      <c r="JI50" s="16"/>
      <c r="JJ50" s="16"/>
      <c r="JK50" s="16"/>
      <c r="JL50" s="16"/>
      <c r="JM50" s="16"/>
      <c r="JN50" s="16"/>
      <c r="JO50" s="16"/>
      <c r="JP50" s="16"/>
      <c r="JQ50" s="16"/>
      <c r="JR50" s="16"/>
      <c r="JS50" s="16"/>
      <c r="JT50" s="16"/>
      <c r="JU50" s="16"/>
      <c r="JV50" s="16"/>
      <c r="JW50" s="16"/>
      <c r="JX50" s="16"/>
      <c r="JY50" s="16"/>
      <c r="JZ50" s="16"/>
      <c r="KA50" s="16"/>
      <c r="KB50" s="16"/>
      <c r="KC50" s="16"/>
      <c r="KD50" s="16"/>
      <c r="KE50" s="16"/>
      <c r="KF50" s="16"/>
      <c r="KG50" s="16"/>
      <c r="KH50" s="16"/>
      <c r="KI50" s="16"/>
      <c r="KJ50" s="16"/>
      <c r="KK50" s="16"/>
      <c r="KL50" s="16"/>
      <c r="KM50" s="16"/>
      <c r="KN50" s="16"/>
      <c r="KO50" s="16"/>
      <c r="KP50" s="16"/>
      <c r="KQ50" s="16"/>
      <c r="KR50" s="16"/>
      <c r="KS50" s="16"/>
      <c r="KT50" s="16"/>
      <c r="KU50" s="16"/>
      <c r="KV50" s="16"/>
      <c r="KW50" s="16"/>
      <c r="KX50" s="16"/>
      <c r="KY50" s="16"/>
      <c r="KZ50" s="16"/>
      <c r="LA50" s="16"/>
      <c r="LB50" s="16"/>
      <c r="LC50" s="16"/>
      <c r="LD50" s="16"/>
      <c r="LE50" s="16"/>
      <c r="LF50" s="16"/>
      <c r="LG50" s="16"/>
      <c r="LH50" s="16"/>
      <c r="LI50" s="16"/>
      <c r="LJ50" s="16"/>
      <c r="LK50" s="16"/>
      <c r="LL50" s="16"/>
      <c r="LM50" s="16"/>
      <c r="LN50" s="16"/>
      <c r="LO50" s="16"/>
      <c r="LP50" s="16"/>
      <c r="LQ50" s="16"/>
      <c r="LR50" s="16"/>
      <c r="LS50" s="16"/>
      <c r="LT50" s="16"/>
      <c r="LU50" s="16"/>
      <c r="LV50" s="16"/>
      <c r="LW50" s="16"/>
      <c r="LX50" s="16"/>
      <c r="LY50" s="16"/>
      <c r="LZ50" s="16"/>
      <c r="MA50" s="16"/>
      <c r="MB50" s="16"/>
      <c r="MC50" s="16"/>
    </row>
    <row r="51" spans="1:341" x14ac:dyDescent="0.25">
      <c r="A51" s="53" t="s">
        <v>51</v>
      </c>
      <c r="B51" s="15">
        <v>17</v>
      </c>
      <c r="C51" s="15">
        <v>3</v>
      </c>
      <c r="D51" s="39">
        <v>51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  <c r="IU51" s="16"/>
      <c r="IV51" s="16"/>
      <c r="IW51" s="16"/>
      <c r="IX51" s="16"/>
      <c r="IY51" s="16"/>
      <c r="IZ51" s="16"/>
      <c r="JA51" s="16"/>
      <c r="JB51" s="16"/>
      <c r="JC51" s="16"/>
      <c r="JD51" s="16"/>
      <c r="JE51" s="16"/>
      <c r="JF51" s="16"/>
      <c r="JG51" s="16"/>
      <c r="JH51" s="16"/>
      <c r="JI51" s="16"/>
      <c r="JJ51" s="16"/>
      <c r="JK51" s="16"/>
      <c r="JL51" s="16"/>
      <c r="JM51" s="16"/>
      <c r="JN51" s="16"/>
      <c r="JO51" s="16"/>
      <c r="JP51" s="16"/>
      <c r="JQ51" s="16"/>
      <c r="JR51" s="16"/>
      <c r="JS51" s="16"/>
      <c r="JT51" s="16"/>
      <c r="JU51" s="16"/>
      <c r="JV51" s="16"/>
      <c r="JW51" s="16"/>
      <c r="JX51" s="16"/>
      <c r="JY51" s="16"/>
      <c r="JZ51" s="16"/>
      <c r="KA51" s="16"/>
      <c r="KB51" s="16"/>
      <c r="KC51" s="16"/>
      <c r="KD51" s="16"/>
      <c r="KE51" s="16"/>
      <c r="KF51" s="16"/>
      <c r="KG51" s="16"/>
      <c r="KH51" s="16"/>
      <c r="KI51" s="16"/>
      <c r="KJ51" s="16"/>
      <c r="KK51" s="16"/>
      <c r="KL51" s="16"/>
      <c r="KM51" s="16"/>
      <c r="KN51" s="16"/>
      <c r="KO51" s="16"/>
      <c r="KP51" s="16"/>
      <c r="KQ51" s="16"/>
      <c r="KR51" s="16"/>
      <c r="KS51" s="16"/>
      <c r="KT51" s="16"/>
      <c r="KU51" s="16"/>
      <c r="KV51" s="16"/>
      <c r="KW51" s="16"/>
      <c r="KX51" s="16"/>
      <c r="KY51" s="16"/>
      <c r="KZ51" s="16"/>
      <c r="LA51" s="16"/>
      <c r="LB51" s="16"/>
      <c r="LC51" s="16"/>
      <c r="LD51" s="16"/>
      <c r="LE51" s="16"/>
      <c r="LF51" s="16"/>
      <c r="LG51" s="16"/>
      <c r="LH51" s="16"/>
      <c r="LI51" s="16"/>
      <c r="LJ51" s="16"/>
      <c r="LK51" s="16"/>
      <c r="LL51" s="16"/>
      <c r="LM51" s="16"/>
      <c r="LN51" s="16"/>
      <c r="LO51" s="16"/>
      <c r="LP51" s="16"/>
      <c r="LQ51" s="16"/>
      <c r="LR51" s="16"/>
      <c r="LS51" s="16"/>
      <c r="LT51" s="16"/>
      <c r="LU51" s="16"/>
      <c r="LV51" s="16"/>
      <c r="LW51" s="16"/>
      <c r="LX51" s="16"/>
      <c r="LY51" s="16"/>
      <c r="LZ51" s="16"/>
      <c r="MA51" s="16"/>
      <c r="MB51" s="16"/>
      <c r="MC51" s="16"/>
    </row>
    <row r="52" spans="1:341" x14ac:dyDescent="0.25">
      <c r="A52" s="53" t="s">
        <v>52</v>
      </c>
      <c r="B52" s="15">
        <v>58</v>
      </c>
      <c r="C52" s="15">
        <v>6</v>
      </c>
      <c r="D52" s="39">
        <v>348</v>
      </c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  <c r="FC52" s="16"/>
      <c r="FD52" s="16"/>
      <c r="FE52" s="16"/>
      <c r="FF52" s="16"/>
      <c r="FG52" s="16"/>
      <c r="FH52" s="16"/>
      <c r="FI52" s="16"/>
      <c r="FJ52" s="16"/>
      <c r="FK52" s="16"/>
      <c r="FL52" s="16"/>
      <c r="FM52" s="16"/>
      <c r="FN52" s="16"/>
      <c r="FO52" s="16"/>
      <c r="FP52" s="16"/>
      <c r="FQ52" s="16"/>
      <c r="FR52" s="16"/>
      <c r="FS52" s="16"/>
      <c r="FT52" s="16"/>
      <c r="FU52" s="16"/>
      <c r="FV52" s="16"/>
      <c r="FW52" s="16"/>
      <c r="FX52" s="16"/>
      <c r="FY52" s="16"/>
      <c r="FZ52" s="16"/>
      <c r="GA52" s="16"/>
      <c r="GB52" s="16"/>
      <c r="GC52" s="16"/>
      <c r="GD52" s="16"/>
      <c r="GE52" s="16"/>
      <c r="GF52" s="16"/>
      <c r="GG52" s="16"/>
      <c r="GH52" s="16"/>
      <c r="GI52" s="16"/>
      <c r="GJ52" s="16"/>
      <c r="GK52" s="16"/>
      <c r="GL52" s="16"/>
      <c r="GM52" s="16"/>
      <c r="GN52" s="16"/>
      <c r="GO52" s="16"/>
      <c r="GP52" s="16"/>
      <c r="GQ52" s="16"/>
      <c r="GR52" s="16"/>
      <c r="GS52" s="16"/>
      <c r="GT52" s="16"/>
      <c r="GU52" s="16"/>
      <c r="GV52" s="16"/>
      <c r="GW52" s="16"/>
      <c r="GX52" s="16"/>
      <c r="GY52" s="16"/>
      <c r="GZ52" s="16"/>
      <c r="HA52" s="16"/>
      <c r="HB52" s="16"/>
      <c r="HC52" s="16"/>
      <c r="HD52" s="16"/>
      <c r="HE52" s="16"/>
      <c r="HF52" s="16"/>
      <c r="HG52" s="16"/>
      <c r="HH52" s="16"/>
      <c r="HI52" s="16"/>
      <c r="HJ52" s="16"/>
      <c r="HK52" s="16"/>
      <c r="HL52" s="16"/>
      <c r="HM52" s="16"/>
      <c r="HN52" s="16"/>
      <c r="HO52" s="16"/>
      <c r="HP52" s="16"/>
      <c r="HQ52" s="16"/>
      <c r="HR52" s="16"/>
      <c r="HS52" s="16"/>
      <c r="HT52" s="16"/>
      <c r="HU52" s="16"/>
      <c r="HV52" s="16"/>
      <c r="HW52" s="16"/>
      <c r="HX52" s="16"/>
      <c r="HY52" s="16"/>
      <c r="HZ52" s="16"/>
      <c r="IA52" s="16"/>
      <c r="IB52" s="16"/>
      <c r="IC52" s="16"/>
      <c r="ID52" s="16"/>
      <c r="IE52" s="16"/>
      <c r="IF52" s="16"/>
      <c r="IG52" s="16"/>
      <c r="IH52" s="16"/>
      <c r="II52" s="16"/>
      <c r="IJ52" s="16"/>
      <c r="IK52" s="16"/>
      <c r="IL52" s="16"/>
      <c r="IM52" s="16"/>
      <c r="IN52" s="16"/>
      <c r="IO52" s="16"/>
      <c r="IP52" s="16"/>
      <c r="IQ52" s="16"/>
      <c r="IR52" s="16"/>
      <c r="IS52" s="16"/>
      <c r="IT52" s="16"/>
      <c r="IU52" s="16"/>
      <c r="IV52" s="16"/>
      <c r="IW52" s="16"/>
      <c r="IX52" s="16"/>
      <c r="IY52" s="16"/>
      <c r="IZ52" s="16"/>
      <c r="JA52" s="16"/>
      <c r="JB52" s="16"/>
      <c r="JC52" s="16"/>
      <c r="JD52" s="16"/>
      <c r="JE52" s="16"/>
      <c r="JF52" s="16"/>
      <c r="JG52" s="16"/>
      <c r="JH52" s="16"/>
      <c r="JI52" s="16"/>
      <c r="JJ52" s="16"/>
      <c r="JK52" s="16"/>
      <c r="JL52" s="16"/>
      <c r="JM52" s="16"/>
      <c r="JN52" s="16"/>
      <c r="JO52" s="16"/>
      <c r="JP52" s="16"/>
      <c r="JQ52" s="16"/>
      <c r="JR52" s="16"/>
      <c r="JS52" s="16"/>
      <c r="JT52" s="16"/>
      <c r="JU52" s="16"/>
      <c r="JV52" s="16"/>
      <c r="JW52" s="16"/>
      <c r="JX52" s="16"/>
      <c r="JY52" s="16"/>
      <c r="JZ52" s="16"/>
      <c r="KA52" s="16"/>
      <c r="KB52" s="16"/>
      <c r="KC52" s="16"/>
      <c r="KD52" s="16"/>
      <c r="KE52" s="16"/>
      <c r="KF52" s="16"/>
      <c r="KG52" s="16"/>
      <c r="KH52" s="16"/>
      <c r="KI52" s="16"/>
      <c r="KJ52" s="16"/>
      <c r="KK52" s="16"/>
      <c r="KL52" s="16"/>
      <c r="KM52" s="16"/>
      <c r="KN52" s="16"/>
      <c r="KO52" s="16"/>
      <c r="KP52" s="16"/>
      <c r="KQ52" s="16"/>
      <c r="KR52" s="16"/>
      <c r="KS52" s="16"/>
      <c r="KT52" s="16"/>
      <c r="KU52" s="16"/>
      <c r="KV52" s="16"/>
      <c r="KW52" s="16"/>
      <c r="KX52" s="16"/>
      <c r="KY52" s="16"/>
      <c r="KZ52" s="16"/>
      <c r="LA52" s="16"/>
      <c r="LB52" s="16"/>
      <c r="LC52" s="16"/>
      <c r="LD52" s="16"/>
      <c r="LE52" s="16"/>
      <c r="LF52" s="16"/>
      <c r="LG52" s="16"/>
      <c r="LH52" s="16"/>
      <c r="LI52" s="16"/>
      <c r="LJ52" s="16"/>
      <c r="LK52" s="16"/>
      <c r="LL52" s="16"/>
      <c r="LM52" s="16"/>
      <c r="LN52" s="16"/>
      <c r="LO52" s="16"/>
      <c r="LP52" s="16"/>
      <c r="LQ52" s="16"/>
      <c r="LR52" s="16"/>
      <c r="LS52" s="16"/>
      <c r="LT52" s="16"/>
      <c r="LU52" s="16"/>
      <c r="LV52" s="16"/>
      <c r="LW52" s="16"/>
      <c r="LX52" s="16"/>
      <c r="LY52" s="16"/>
      <c r="LZ52" s="16"/>
      <c r="MA52" s="16"/>
      <c r="MB52" s="16"/>
      <c r="MC52" s="16"/>
    </row>
    <row r="53" spans="1:341" x14ac:dyDescent="0.25">
      <c r="A53" s="53" t="s">
        <v>53</v>
      </c>
      <c r="B53" s="15">
        <v>84</v>
      </c>
      <c r="C53" s="15">
        <v>2</v>
      </c>
      <c r="D53" s="39">
        <v>168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16"/>
      <c r="EP53" s="16"/>
      <c r="EQ53" s="16"/>
      <c r="ER53" s="16"/>
      <c r="ES53" s="16"/>
      <c r="ET53" s="16"/>
      <c r="EU53" s="16"/>
      <c r="EV53" s="16"/>
      <c r="EW53" s="16"/>
      <c r="EX53" s="16"/>
      <c r="EY53" s="16"/>
      <c r="EZ53" s="16"/>
      <c r="FA53" s="16"/>
      <c r="FB53" s="16"/>
      <c r="FC53" s="16"/>
      <c r="FD53" s="16"/>
      <c r="FE53" s="16"/>
      <c r="FF53" s="16"/>
      <c r="FG53" s="16"/>
      <c r="FH53" s="16"/>
      <c r="FI53" s="16"/>
      <c r="FJ53" s="16"/>
      <c r="FK53" s="16"/>
      <c r="FL53" s="16"/>
      <c r="FM53" s="16"/>
      <c r="FN53" s="16"/>
      <c r="FO53" s="16"/>
      <c r="FP53" s="16"/>
      <c r="FQ53" s="16"/>
      <c r="FR53" s="16"/>
      <c r="FS53" s="16"/>
      <c r="FT53" s="16"/>
      <c r="FU53" s="16"/>
      <c r="FV53" s="16"/>
      <c r="FW53" s="16"/>
      <c r="FX53" s="16"/>
      <c r="FY53" s="16"/>
      <c r="FZ53" s="16"/>
      <c r="GA53" s="16"/>
      <c r="GB53" s="16"/>
      <c r="GC53" s="16"/>
      <c r="GD53" s="16"/>
      <c r="GE53" s="16"/>
      <c r="GF53" s="16"/>
      <c r="GG53" s="16"/>
      <c r="GH53" s="16"/>
      <c r="GI53" s="16"/>
      <c r="GJ53" s="16"/>
      <c r="GK53" s="16"/>
      <c r="GL53" s="16"/>
      <c r="GM53" s="16"/>
      <c r="GN53" s="16"/>
      <c r="GO53" s="16"/>
      <c r="GP53" s="16"/>
      <c r="GQ53" s="16"/>
      <c r="GR53" s="16"/>
      <c r="GS53" s="16"/>
      <c r="GT53" s="16"/>
      <c r="GU53" s="16"/>
      <c r="GV53" s="16"/>
      <c r="GW53" s="16"/>
      <c r="GX53" s="16"/>
      <c r="GY53" s="16"/>
      <c r="GZ53" s="16"/>
      <c r="HA53" s="16"/>
      <c r="HB53" s="16"/>
      <c r="HC53" s="16"/>
      <c r="HD53" s="16"/>
      <c r="HE53" s="16"/>
      <c r="HF53" s="16"/>
      <c r="HG53" s="16"/>
      <c r="HH53" s="16"/>
      <c r="HI53" s="16"/>
      <c r="HJ53" s="16"/>
      <c r="HK53" s="16"/>
      <c r="HL53" s="16"/>
      <c r="HM53" s="16"/>
      <c r="HN53" s="16"/>
      <c r="HO53" s="16"/>
      <c r="HP53" s="16"/>
      <c r="HQ53" s="16"/>
      <c r="HR53" s="16"/>
      <c r="HS53" s="16"/>
      <c r="HT53" s="16"/>
      <c r="HU53" s="16"/>
      <c r="HV53" s="16"/>
      <c r="HW53" s="16"/>
      <c r="HX53" s="16"/>
      <c r="HY53" s="16"/>
      <c r="HZ53" s="16"/>
      <c r="IA53" s="16"/>
      <c r="IB53" s="16"/>
      <c r="IC53" s="16"/>
      <c r="ID53" s="16"/>
      <c r="IE53" s="16"/>
      <c r="IF53" s="16"/>
      <c r="IG53" s="16"/>
      <c r="IH53" s="16"/>
      <c r="II53" s="16"/>
      <c r="IJ53" s="16"/>
      <c r="IK53" s="16"/>
      <c r="IL53" s="16"/>
      <c r="IM53" s="16"/>
      <c r="IN53" s="16"/>
      <c r="IO53" s="16"/>
      <c r="IP53" s="16"/>
      <c r="IQ53" s="16"/>
      <c r="IR53" s="16"/>
      <c r="IS53" s="16"/>
      <c r="IT53" s="16"/>
      <c r="IU53" s="16"/>
      <c r="IV53" s="16"/>
      <c r="IW53" s="16"/>
      <c r="IX53" s="16"/>
      <c r="IY53" s="16"/>
      <c r="IZ53" s="16"/>
      <c r="JA53" s="16"/>
      <c r="JB53" s="16"/>
      <c r="JC53" s="16"/>
      <c r="JD53" s="16"/>
      <c r="JE53" s="16"/>
      <c r="JF53" s="16"/>
      <c r="JG53" s="16"/>
      <c r="JH53" s="16"/>
      <c r="JI53" s="16"/>
      <c r="JJ53" s="16"/>
      <c r="JK53" s="16"/>
      <c r="JL53" s="16"/>
      <c r="JM53" s="16"/>
      <c r="JN53" s="16"/>
      <c r="JO53" s="16"/>
      <c r="JP53" s="16"/>
      <c r="JQ53" s="16"/>
      <c r="JR53" s="16"/>
      <c r="JS53" s="16"/>
      <c r="JT53" s="16"/>
      <c r="JU53" s="16"/>
      <c r="JV53" s="16"/>
      <c r="JW53" s="16"/>
      <c r="JX53" s="16"/>
      <c r="JY53" s="16"/>
      <c r="JZ53" s="16"/>
      <c r="KA53" s="16"/>
      <c r="KB53" s="16"/>
      <c r="KC53" s="16"/>
      <c r="KD53" s="16"/>
      <c r="KE53" s="16"/>
      <c r="KF53" s="16"/>
      <c r="KG53" s="16"/>
      <c r="KH53" s="16"/>
      <c r="KI53" s="16"/>
      <c r="KJ53" s="16"/>
      <c r="KK53" s="16"/>
      <c r="KL53" s="16"/>
      <c r="KM53" s="16"/>
      <c r="KN53" s="16"/>
      <c r="KO53" s="16"/>
      <c r="KP53" s="16"/>
      <c r="KQ53" s="16"/>
      <c r="KR53" s="16"/>
      <c r="KS53" s="16"/>
      <c r="KT53" s="16"/>
      <c r="KU53" s="16"/>
      <c r="KV53" s="16"/>
      <c r="KW53" s="16"/>
      <c r="KX53" s="16"/>
      <c r="KY53" s="16"/>
      <c r="KZ53" s="16"/>
      <c r="LA53" s="16"/>
      <c r="LB53" s="16"/>
      <c r="LC53" s="16"/>
      <c r="LD53" s="16"/>
      <c r="LE53" s="16"/>
      <c r="LF53" s="16"/>
      <c r="LG53" s="16"/>
      <c r="LH53" s="16"/>
      <c r="LI53" s="16"/>
      <c r="LJ53" s="16"/>
      <c r="LK53" s="16"/>
      <c r="LL53" s="16"/>
      <c r="LM53" s="16"/>
      <c r="LN53" s="16"/>
      <c r="LO53" s="16"/>
      <c r="LP53" s="16"/>
      <c r="LQ53" s="16"/>
      <c r="LR53" s="16"/>
      <c r="LS53" s="16"/>
      <c r="LT53" s="16"/>
      <c r="LU53" s="16"/>
      <c r="LV53" s="16"/>
      <c r="LW53" s="16"/>
      <c r="LX53" s="16"/>
      <c r="LY53" s="16"/>
      <c r="LZ53" s="16"/>
      <c r="MA53" s="16"/>
      <c r="MB53" s="16"/>
      <c r="MC53" s="16"/>
    </row>
    <row r="54" spans="1:341" x14ac:dyDescent="0.25">
      <c r="A54" s="53" t="s">
        <v>54</v>
      </c>
      <c r="B54" s="15">
        <v>93</v>
      </c>
      <c r="C54" s="15">
        <v>7</v>
      </c>
      <c r="D54" s="39">
        <v>651</v>
      </c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  <c r="EE54" s="16"/>
      <c r="EF54" s="16"/>
      <c r="EG54" s="16"/>
      <c r="EH54" s="16"/>
      <c r="EI54" s="16"/>
      <c r="EJ54" s="16"/>
      <c r="EK54" s="16"/>
      <c r="EL54" s="16"/>
      <c r="EM54" s="16"/>
      <c r="EN54" s="16"/>
      <c r="EO54" s="16"/>
      <c r="EP54" s="16"/>
      <c r="EQ54" s="16"/>
      <c r="ER54" s="16"/>
      <c r="ES54" s="16"/>
      <c r="ET54" s="16"/>
      <c r="EU54" s="16"/>
      <c r="EV54" s="16"/>
      <c r="EW54" s="16"/>
      <c r="EX54" s="16"/>
      <c r="EY54" s="16"/>
      <c r="EZ54" s="16"/>
      <c r="FA54" s="16"/>
      <c r="FB54" s="16"/>
      <c r="FC54" s="16"/>
      <c r="FD54" s="16"/>
      <c r="FE54" s="16"/>
      <c r="FF54" s="16"/>
      <c r="FG54" s="16"/>
      <c r="FH54" s="16"/>
      <c r="FI54" s="16"/>
      <c r="FJ54" s="16"/>
      <c r="FK54" s="16"/>
      <c r="FL54" s="16"/>
      <c r="FM54" s="16"/>
      <c r="FN54" s="16"/>
      <c r="FO54" s="16"/>
      <c r="FP54" s="16"/>
      <c r="FQ54" s="16"/>
      <c r="FR54" s="16"/>
      <c r="FS54" s="16"/>
      <c r="FT54" s="16"/>
      <c r="FU54" s="16"/>
      <c r="FV54" s="16"/>
      <c r="FW54" s="16"/>
      <c r="FX54" s="16"/>
      <c r="FY54" s="16"/>
      <c r="FZ54" s="16"/>
      <c r="GA54" s="16"/>
      <c r="GB54" s="16"/>
      <c r="GC54" s="16"/>
      <c r="GD54" s="16"/>
      <c r="GE54" s="16"/>
      <c r="GF54" s="16"/>
      <c r="GG54" s="16"/>
      <c r="GH54" s="16"/>
      <c r="GI54" s="16"/>
      <c r="GJ54" s="16"/>
      <c r="GK54" s="16"/>
      <c r="GL54" s="16"/>
      <c r="GM54" s="16"/>
      <c r="GN54" s="16"/>
      <c r="GO54" s="16"/>
      <c r="GP54" s="16"/>
      <c r="GQ54" s="16"/>
      <c r="GR54" s="16"/>
      <c r="GS54" s="16"/>
      <c r="GT54" s="16"/>
      <c r="GU54" s="16"/>
      <c r="GV54" s="16"/>
      <c r="GW54" s="16"/>
      <c r="GX54" s="16"/>
      <c r="GY54" s="16"/>
      <c r="GZ54" s="16"/>
      <c r="HA54" s="16"/>
      <c r="HB54" s="16"/>
      <c r="HC54" s="16"/>
      <c r="HD54" s="16"/>
      <c r="HE54" s="16"/>
      <c r="HF54" s="16"/>
      <c r="HG54" s="16"/>
      <c r="HH54" s="16"/>
      <c r="HI54" s="16"/>
      <c r="HJ54" s="16"/>
      <c r="HK54" s="16"/>
      <c r="HL54" s="16"/>
      <c r="HM54" s="16"/>
      <c r="HN54" s="16"/>
      <c r="HO54" s="16"/>
      <c r="HP54" s="16"/>
      <c r="HQ54" s="16"/>
      <c r="HR54" s="16"/>
      <c r="HS54" s="16"/>
      <c r="HT54" s="16"/>
      <c r="HU54" s="16"/>
      <c r="HV54" s="16"/>
      <c r="HW54" s="16"/>
      <c r="HX54" s="16"/>
      <c r="HY54" s="16"/>
      <c r="HZ54" s="16"/>
      <c r="IA54" s="16"/>
      <c r="IB54" s="16"/>
      <c r="IC54" s="16"/>
      <c r="ID54" s="16"/>
      <c r="IE54" s="16"/>
      <c r="IF54" s="16"/>
      <c r="IG54" s="16"/>
      <c r="IH54" s="16"/>
      <c r="II54" s="16"/>
      <c r="IJ54" s="16"/>
      <c r="IK54" s="16"/>
      <c r="IL54" s="16"/>
      <c r="IM54" s="16"/>
      <c r="IN54" s="16"/>
      <c r="IO54" s="16"/>
      <c r="IP54" s="16"/>
      <c r="IQ54" s="16"/>
      <c r="IR54" s="16"/>
      <c r="IS54" s="16"/>
      <c r="IT54" s="16"/>
      <c r="IU54" s="16"/>
      <c r="IV54" s="16"/>
      <c r="IW54" s="16"/>
      <c r="IX54" s="16"/>
      <c r="IY54" s="16"/>
      <c r="IZ54" s="16"/>
      <c r="JA54" s="16"/>
      <c r="JB54" s="16"/>
      <c r="JC54" s="16"/>
      <c r="JD54" s="16"/>
      <c r="JE54" s="16"/>
      <c r="JF54" s="16"/>
      <c r="JG54" s="16"/>
      <c r="JH54" s="16"/>
      <c r="JI54" s="16"/>
      <c r="JJ54" s="16"/>
      <c r="JK54" s="16"/>
      <c r="JL54" s="16"/>
      <c r="JM54" s="16"/>
      <c r="JN54" s="16"/>
      <c r="JO54" s="16"/>
      <c r="JP54" s="16"/>
      <c r="JQ54" s="16"/>
      <c r="JR54" s="16"/>
      <c r="JS54" s="16"/>
      <c r="JT54" s="16"/>
      <c r="JU54" s="16"/>
      <c r="JV54" s="16"/>
      <c r="JW54" s="16"/>
      <c r="JX54" s="16"/>
      <c r="JY54" s="16"/>
      <c r="JZ54" s="16"/>
      <c r="KA54" s="16"/>
      <c r="KB54" s="16"/>
      <c r="KC54" s="16"/>
      <c r="KD54" s="16"/>
      <c r="KE54" s="16"/>
      <c r="KF54" s="16"/>
      <c r="KG54" s="16"/>
      <c r="KH54" s="16"/>
      <c r="KI54" s="16"/>
      <c r="KJ54" s="16"/>
      <c r="KK54" s="16"/>
      <c r="KL54" s="16"/>
      <c r="KM54" s="16"/>
      <c r="KN54" s="16"/>
      <c r="KO54" s="16"/>
      <c r="KP54" s="16"/>
      <c r="KQ54" s="16"/>
      <c r="KR54" s="16"/>
      <c r="KS54" s="16"/>
      <c r="KT54" s="16"/>
      <c r="KU54" s="16"/>
      <c r="KV54" s="16"/>
      <c r="KW54" s="16"/>
      <c r="KX54" s="16"/>
      <c r="KY54" s="16"/>
      <c r="KZ54" s="16"/>
      <c r="LA54" s="16"/>
      <c r="LB54" s="16"/>
      <c r="LC54" s="16"/>
      <c r="LD54" s="16"/>
      <c r="LE54" s="16"/>
      <c r="LF54" s="16"/>
      <c r="LG54" s="16"/>
      <c r="LH54" s="16"/>
      <c r="LI54" s="16"/>
      <c r="LJ54" s="16"/>
      <c r="LK54" s="16"/>
      <c r="LL54" s="16"/>
      <c r="LM54" s="16"/>
      <c r="LN54" s="16"/>
      <c r="LO54" s="16"/>
      <c r="LP54" s="16"/>
      <c r="LQ54" s="16"/>
      <c r="LR54" s="16"/>
      <c r="LS54" s="16"/>
      <c r="LT54" s="16"/>
      <c r="LU54" s="16"/>
      <c r="LV54" s="16"/>
      <c r="LW54" s="16"/>
      <c r="LX54" s="16"/>
      <c r="LY54" s="16"/>
      <c r="LZ54" s="16"/>
      <c r="MA54" s="16"/>
      <c r="MB54" s="16"/>
      <c r="MC54" s="16"/>
    </row>
    <row r="55" spans="1:341" x14ac:dyDescent="0.25">
      <c r="A55" s="53" t="s">
        <v>55</v>
      </c>
      <c r="B55" s="15">
        <v>245</v>
      </c>
      <c r="C55" s="15">
        <v>2</v>
      </c>
      <c r="D55" s="39">
        <v>490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  <c r="EE55" s="16"/>
      <c r="EF55" s="16"/>
      <c r="EG55" s="16"/>
      <c r="EH55" s="16"/>
      <c r="EI55" s="16"/>
      <c r="EJ55" s="16"/>
      <c r="EK55" s="16"/>
      <c r="EL55" s="16"/>
      <c r="EM55" s="16"/>
      <c r="EN55" s="16"/>
      <c r="EO55" s="16"/>
      <c r="EP55" s="16"/>
      <c r="EQ55" s="16"/>
      <c r="ER55" s="16"/>
      <c r="ES55" s="16"/>
      <c r="ET55" s="16"/>
      <c r="EU55" s="16"/>
      <c r="EV55" s="16"/>
      <c r="EW55" s="16"/>
      <c r="EX55" s="16"/>
      <c r="EY55" s="16"/>
      <c r="EZ55" s="16"/>
      <c r="FA55" s="16"/>
      <c r="FB55" s="16"/>
      <c r="FC55" s="16"/>
      <c r="FD55" s="16"/>
      <c r="FE55" s="16"/>
      <c r="FF55" s="16"/>
      <c r="FG55" s="16"/>
      <c r="FH55" s="16"/>
      <c r="FI55" s="16"/>
      <c r="FJ55" s="16"/>
      <c r="FK55" s="16"/>
      <c r="FL55" s="16"/>
      <c r="FM55" s="16"/>
      <c r="FN55" s="16"/>
      <c r="FO55" s="16"/>
      <c r="FP55" s="16"/>
      <c r="FQ55" s="16"/>
      <c r="FR55" s="16"/>
      <c r="FS55" s="16"/>
      <c r="FT55" s="16"/>
      <c r="FU55" s="16"/>
      <c r="FV55" s="16"/>
      <c r="FW55" s="16"/>
      <c r="FX55" s="16"/>
      <c r="FY55" s="16"/>
      <c r="FZ55" s="16"/>
      <c r="GA55" s="16"/>
      <c r="GB55" s="16"/>
      <c r="GC55" s="16"/>
      <c r="GD55" s="16"/>
      <c r="GE55" s="16"/>
      <c r="GF55" s="16"/>
      <c r="GG55" s="16"/>
      <c r="GH55" s="16"/>
      <c r="GI55" s="16"/>
      <c r="GJ55" s="16"/>
      <c r="GK55" s="16"/>
      <c r="GL55" s="16"/>
      <c r="GM55" s="16"/>
      <c r="GN55" s="16"/>
      <c r="GO55" s="16"/>
      <c r="GP55" s="16"/>
      <c r="GQ55" s="16"/>
      <c r="GR55" s="16"/>
      <c r="GS55" s="16"/>
      <c r="GT55" s="16"/>
      <c r="GU55" s="16"/>
      <c r="GV55" s="16"/>
      <c r="GW55" s="16"/>
      <c r="GX55" s="16"/>
      <c r="GY55" s="16"/>
      <c r="GZ55" s="16"/>
      <c r="HA55" s="16"/>
      <c r="HB55" s="16"/>
      <c r="HC55" s="16"/>
      <c r="HD55" s="16"/>
      <c r="HE55" s="16"/>
      <c r="HF55" s="16"/>
      <c r="HG55" s="16"/>
      <c r="HH55" s="16"/>
      <c r="HI55" s="16"/>
      <c r="HJ55" s="16"/>
      <c r="HK55" s="16"/>
      <c r="HL55" s="16"/>
      <c r="HM55" s="16"/>
      <c r="HN55" s="16"/>
      <c r="HO55" s="16"/>
      <c r="HP55" s="16"/>
      <c r="HQ55" s="16"/>
      <c r="HR55" s="16"/>
      <c r="HS55" s="16"/>
      <c r="HT55" s="16"/>
      <c r="HU55" s="16"/>
      <c r="HV55" s="16"/>
      <c r="HW55" s="16"/>
      <c r="HX55" s="16"/>
      <c r="HY55" s="16"/>
      <c r="HZ55" s="16"/>
      <c r="IA55" s="16"/>
      <c r="IB55" s="16"/>
      <c r="IC55" s="16"/>
      <c r="ID55" s="16"/>
      <c r="IE55" s="16"/>
      <c r="IF55" s="16"/>
      <c r="IG55" s="16"/>
      <c r="IH55" s="16"/>
      <c r="II55" s="16"/>
      <c r="IJ55" s="16"/>
      <c r="IK55" s="16"/>
      <c r="IL55" s="16"/>
      <c r="IM55" s="16"/>
      <c r="IN55" s="16"/>
      <c r="IO55" s="16"/>
      <c r="IP55" s="16"/>
      <c r="IQ55" s="16"/>
      <c r="IR55" s="16"/>
      <c r="IS55" s="16"/>
      <c r="IT55" s="16"/>
      <c r="IU55" s="16"/>
      <c r="IV55" s="16"/>
      <c r="IW55" s="16"/>
      <c r="IX55" s="16"/>
      <c r="IY55" s="16"/>
      <c r="IZ55" s="16"/>
      <c r="JA55" s="16"/>
      <c r="JB55" s="16"/>
      <c r="JC55" s="16"/>
      <c r="JD55" s="16"/>
      <c r="JE55" s="16"/>
      <c r="JF55" s="16"/>
      <c r="JG55" s="16"/>
      <c r="JH55" s="16"/>
      <c r="JI55" s="16"/>
      <c r="JJ55" s="16"/>
      <c r="JK55" s="16"/>
      <c r="JL55" s="16"/>
      <c r="JM55" s="16"/>
      <c r="JN55" s="16"/>
      <c r="JO55" s="16"/>
      <c r="JP55" s="16"/>
      <c r="JQ55" s="16"/>
      <c r="JR55" s="16"/>
      <c r="JS55" s="16"/>
      <c r="JT55" s="16"/>
      <c r="JU55" s="16"/>
      <c r="JV55" s="16"/>
      <c r="JW55" s="16"/>
      <c r="JX55" s="16"/>
      <c r="JY55" s="16"/>
      <c r="JZ55" s="16"/>
      <c r="KA55" s="16"/>
      <c r="KB55" s="16"/>
      <c r="KC55" s="16"/>
      <c r="KD55" s="16"/>
      <c r="KE55" s="16"/>
      <c r="KF55" s="16"/>
      <c r="KG55" s="16"/>
      <c r="KH55" s="16"/>
      <c r="KI55" s="16"/>
      <c r="KJ55" s="16"/>
      <c r="KK55" s="16"/>
      <c r="KL55" s="16"/>
      <c r="KM55" s="16"/>
      <c r="KN55" s="16"/>
      <c r="KO55" s="16"/>
      <c r="KP55" s="16"/>
      <c r="KQ55" s="16"/>
      <c r="KR55" s="16"/>
      <c r="KS55" s="16"/>
      <c r="KT55" s="16"/>
      <c r="KU55" s="16"/>
      <c r="KV55" s="16"/>
      <c r="KW55" s="16"/>
      <c r="KX55" s="16"/>
      <c r="KY55" s="16"/>
      <c r="KZ55" s="16"/>
      <c r="LA55" s="16"/>
      <c r="LB55" s="16"/>
      <c r="LC55" s="16"/>
      <c r="LD55" s="16"/>
      <c r="LE55" s="16"/>
      <c r="LF55" s="16"/>
      <c r="LG55" s="16"/>
      <c r="LH55" s="16"/>
      <c r="LI55" s="16"/>
      <c r="LJ55" s="16"/>
      <c r="LK55" s="16"/>
      <c r="LL55" s="16"/>
      <c r="LM55" s="16"/>
      <c r="LN55" s="16"/>
      <c r="LO55" s="16"/>
      <c r="LP55" s="16"/>
      <c r="LQ55" s="16"/>
      <c r="LR55" s="16"/>
      <c r="LS55" s="16"/>
      <c r="LT55" s="16"/>
      <c r="LU55" s="16"/>
      <c r="LV55" s="16"/>
      <c r="LW55" s="16"/>
      <c r="LX55" s="16"/>
      <c r="LY55" s="16"/>
      <c r="LZ55" s="16"/>
      <c r="MA55" s="16"/>
      <c r="MB55" s="16"/>
      <c r="MC55" s="16"/>
    </row>
    <row r="56" spans="1:341" x14ac:dyDescent="0.25">
      <c r="A56" s="53" t="s">
        <v>56</v>
      </c>
      <c r="B56" s="15">
        <v>110</v>
      </c>
      <c r="C56" s="15">
        <v>4</v>
      </c>
      <c r="D56" s="39">
        <v>440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6"/>
      <c r="DA56" s="16"/>
      <c r="DB56" s="16"/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6"/>
      <c r="DN56" s="16"/>
      <c r="DO56" s="16"/>
      <c r="DP56" s="16"/>
      <c r="DQ56" s="16"/>
      <c r="DR56" s="16"/>
      <c r="DS56" s="16"/>
      <c r="DT56" s="16"/>
      <c r="DU56" s="16"/>
      <c r="DV56" s="16"/>
      <c r="DW56" s="16"/>
      <c r="DX56" s="16"/>
      <c r="DY56" s="16"/>
      <c r="DZ56" s="16"/>
      <c r="EA56" s="16"/>
      <c r="EB56" s="16"/>
      <c r="EC56" s="16"/>
      <c r="ED56" s="16"/>
      <c r="EE56" s="16"/>
      <c r="EF56" s="16"/>
      <c r="EG56" s="16"/>
      <c r="EH56" s="16"/>
      <c r="EI56" s="16"/>
      <c r="EJ56" s="16"/>
      <c r="EK56" s="16"/>
      <c r="EL56" s="16"/>
      <c r="EM56" s="16"/>
      <c r="EN56" s="16"/>
      <c r="EO56" s="16"/>
      <c r="EP56" s="16"/>
      <c r="EQ56" s="16"/>
      <c r="ER56" s="16"/>
      <c r="ES56" s="16"/>
      <c r="ET56" s="16"/>
      <c r="EU56" s="16"/>
      <c r="EV56" s="16"/>
      <c r="EW56" s="16"/>
      <c r="EX56" s="16"/>
      <c r="EY56" s="16"/>
      <c r="EZ56" s="16"/>
      <c r="FA56" s="16"/>
      <c r="FB56" s="16"/>
      <c r="FC56" s="16"/>
      <c r="FD56" s="16"/>
      <c r="FE56" s="16"/>
      <c r="FF56" s="16"/>
      <c r="FG56" s="16"/>
      <c r="FH56" s="16"/>
      <c r="FI56" s="16"/>
      <c r="FJ56" s="16"/>
      <c r="FK56" s="16"/>
      <c r="FL56" s="16"/>
      <c r="FM56" s="16"/>
      <c r="FN56" s="16"/>
      <c r="FO56" s="16"/>
      <c r="FP56" s="16"/>
      <c r="FQ56" s="16"/>
      <c r="FR56" s="16"/>
      <c r="FS56" s="16"/>
      <c r="FT56" s="16"/>
      <c r="FU56" s="16"/>
      <c r="FV56" s="16"/>
      <c r="FW56" s="16"/>
      <c r="FX56" s="16"/>
      <c r="FY56" s="16"/>
      <c r="FZ56" s="16"/>
      <c r="GA56" s="16"/>
      <c r="GB56" s="16"/>
      <c r="GC56" s="16"/>
      <c r="GD56" s="16"/>
      <c r="GE56" s="16"/>
      <c r="GF56" s="16"/>
      <c r="GG56" s="16"/>
      <c r="GH56" s="16"/>
      <c r="GI56" s="16"/>
      <c r="GJ56" s="16"/>
      <c r="GK56" s="16"/>
      <c r="GL56" s="16"/>
      <c r="GM56" s="16"/>
      <c r="GN56" s="16"/>
      <c r="GO56" s="16"/>
      <c r="GP56" s="16"/>
      <c r="GQ56" s="16"/>
      <c r="GR56" s="16"/>
      <c r="GS56" s="16"/>
      <c r="GT56" s="16"/>
      <c r="GU56" s="16"/>
      <c r="GV56" s="16"/>
      <c r="GW56" s="16"/>
      <c r="GX56" s="16"/>
      <c r="GY56" s="16"/>
      <c r="GZ56" s="16"/>
      <c r="HA56" s="16"/>
      <c r="HB56" s="16"/>
      <c r="HC56" s="16"/>
      <c r="HD56" s="16"/>
      <c r="HE56" s="16"/>
      <c r="HF56" s="16"/>
      <c r="HG56" s="16"/>
      <c r="HH56" s="16"/>
      <c r="HI56" s="16"/>
      <c r="HJ56" s="16"/>
      <c r="HK56" s="16"/>
      <c r="HL56" s="16"/>
      <c r="HM56" s="16"/>
      <c r="HN56" s="16"/>
      <c r="HO56" s="16"/>
      <c r="HP56" s="16"/>
      <c r="HQ56" s="16"/>
      <c r="HR56" s="16"/>
      <c r="HS56" s="16"/>
      <c r="HT56" s="16"/>
      <c r="HU56" s="16"/>
      <c r="HV56" s="16"/>
      <c r="HW56" s="16"/>
      <c r="HX56" s="16"/>
      <c r="HY56" s="16"/>
      <c r="HZ56" s="16"/>
      <c r="IA56" s="16"/>
      <c r="IB56" s="16"/>
      <c r="IC56" s="16"/>
      <c r="ID56" s="16"/>
      <c r="IE56" s="16"/>
      <c r="IF56" s="16"/>
      <c r="IG56" s="16"/>
      <c r="IH56" s="16"/>
      <c r="II56" s="16"/>
      <c r="IJ56" s="16"/>
      <c r="IK56" s="16"/>
      <c r="IL56" s="16"/>
      <c r="IM56" s="16"/>
      <c r="IN56" s="16"/>
      <c r="IO56" s="16"/>
      <c r="IP56" s="16"/>
      <c r="IQ56" s="16"/>
      <c r="IR56" s="16"/>
      <c r="IS56" s="16"/>
      <c r="IT56" s="16"/>
      <c r="IU56" s="16"/>
      <c r="IV56" s="16"/>
      <c r="IW56" s="16"/>
      <c r="IX56" s="16"/>
      <c r="IY56" s="16"/>
      <c r="IZ56" s="16"/>
      <c r="JA56" s="16"/>
      <c r="JB56" s="16"/>
      <c r="JC56" s="16"/>
      <c r="JD56" s="16"/>
      <c r="JE56" s="16"/>
      <c r="JF56" s="16"/>
      <c r="JG56" s="16"/>
      <c r="JH56" s="16"/>
      <c r="JI56" s="16"/>
      <c r="JJ56" s="16"/>
      <c r="JK56" s="16"/>
      <c r="JL56" s="16"/>
      <c r="JM56" s="16"/>
      <c r="JN56" s="16"/>
      <c r="JO56" s="16"/>
      <c r="JP56" s="16"/>
      <c r="JQ56" s="16"/>
      <c r="JR56" s="16"/>
      <c r="JS56" s="16"/>
      <c r="JT56" s="16"/>
      <c r="JU56" s="16"/>
      <c r="JV56" s="16"/>
      <c r="JW56" s="16"/>
      <c r="JX56" s="16"/>
      <c r="JY56" s="16"/>
      <c r="JZ56" s="16"/>
      <c r="KA56" s="16"/>
      <c r="KB56" s="16"/>
      <c r="KC56" s="16"/>
      <c r="KD56" s="16"/>
      <c r="KE56" s="16"/>
      <c r="KF56" s="16"/>
      <c r="KG56" s="16"/>
      <c r="KH56" s="16"/>
      <c r="KI56" s="16"/>
      <c r="KJ56" s="16"/>
      <c r="KK56" s="16"/>
      <c r="KL56" s="16"/>
      <c r="KM56" s="16"/>
      <c r="KN56" s="16"/>
      <c r="KO56" s="16"/>
      <c r="KP56" s="16"/>
      <c r="KQ56" s="16"/>
      <c r="KR56" s="16"/>
      <c r="KS56" s="16"/>
      <c r="KT56" s="16"/>
      <c r="KU56" s="16"/>
      <c r="KV56" s="16"/>
      <c r="KW56" s="16"/>
      <c r="KX56" s="16"/>
      <c r="KY56" s="16"/>
      <c r="KZ56" s="16"/>
      <c r="LA56" s="16"/>
      <c r="LB56" s="16"/>
      <c r="LC56" s="16"/>
      <c r="LD56" s="16"/>
      <c r="LE56" s="16"/>
      <c r="LF56" s="16"/>
      <c r="LG56" s="16"/>
      <c r="LH56" s="16"/>
      <c r="LI56" s="16"/>
      <c r="LJ56" s="16"/>
      <c r="LK56" s="16"/>
      <c r="LL56" s="16"/>
      <c r="LM56" s="16"/>
      <c r="LN56" s="16"/>
      <c r="LO56" s="16"/>
      <c r="LP56" s="16"/>
      <c r="LQ56" s="16"/>
      <c r="LR56" s="16"/>
      <c r="LS56" s="16"/>
      <c r="LT56" s="16"/>
      <c r="LU56" s="16"/>
      <c r="LV56" s="16"/>
      <c r="LW56" s="16"/>
      <c r="LX56" s="16"/>
      <c r="LY56" s="16"/>
      <c r="LZ56" s="16"/>
      <c r="MA56" s="16"/>
      <c r="MB56" s="16"/>
      <c r="MC56" s="16"/>
    </row>
    <row r="57" spans="1:341" x14ac:dyDescent="0.25">
      <c r="A57" s="53" t="s">
        <v>57</v>
      </c>
      <c r="B57" s="15">
        <v>79</v>
      </c>
      <c r="C57" s="15">
        <v>8</v>
      </c>
      <c r="D57" s="39">
        <v>632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/>
      <c r="HL57" s="16"/>
      <c r="HM57" s="16"/>
      <c r="HN57" s="16"/>
      <c r="HO57" s="16"/>
      <c r="HP57" s="16"/>
      <c r="HQ57" s="16"/>
      <c r="HR57" s="16"/>
      <c r="HS57" s="16"/>
      <c r="HT57" s="16"/>
      <c r="HU57" s="16"/>
      <c r="HV57" s="16"/>
      <c r="HW57" s="16"/>
      <c r="HX57" s="16"/>
      <c r="HY57" s="16"/>
      <c r="HZ57" s="16"/>
      <c r="IA57" s="16"/>
      <c r="IB57" s="16"/>
      <c r="IC57" s="16"/>
      <c r="ID57" s="16"/>
      <c r="IE57" s="16"/>
      <c r="IF57" s="16"/>
      <c r="IG57" s="16"/>
      <c r="IH57" s="16"/>
      <c r="II57" s="16"/>
      <c r="IJ57" s="16"/>
      <c r="IK57" s="16"/>
      <c r="IL57" s="16"/>
      <c r="IM57" s="16"/>
      <c r="IN57" s="16"/>
      <c r="IO57" s="16"/>
      <c r="IP57" s="16"/>
      <c r="IQ57" s="16"/>
      <c r="IR57" s="16"/>
      <c r="IS57" s="16"/>
      <c r="IT57" s="16"/>
      <c r="IU57" s="16"/>
      <c r="IV57" s="16"/>
      <c r="IW57" s="16"/>
      <c r="IX57" s="16"/>
      <c r="IY57" s="16"/>
      <c r="IZ57" s="16"/>
      <c r="JA57" s="16"/>
      <c r="JB57" s="16"/>
      <c r="JC57" s="16"/>
      <c r="JD57" s="16"/>
      <c r="JE57" s="16"/>
      <c r="JF57" s="16"/>
      <c r="JG57" s="16"/>
      <c r="JH57" s="16"/>
      <c r="JI57" s="16"/>
      <c r="JJ57" s="16"/>
      <c r="JK57" s="16"/>
      <c r="JL57" s="16"/>
      <c r="JM57" s="16"/>
      <c r="JN57" s="16"/>
      <c r="JO57" s="16"/>
      <c r="JP57" s="16"/>
      <c r="JQ57" s="16"/>
      <c r="JR57" s="16"/>
      <c r="JS57" s="16"/>
      <c r="JT57" s="16"/>
      <c r="JU57" s="16"/>
      <c r="JV57" s="16"/>
      <c r="JW57" s="16"/>
      <c r="JX57" s="16"/>
      <c r="JY57" s="16"/>
      <c r="JZ57" s="16"/>
      <c r="KA57" s="16"/>
      <c r="KB57" s="16"/>
      <c r="KC57" s="16"/>
      <c r="KD57" s="16"/>
      <c r="KE57" s="16"/>
      <c r="KF57" s="16"/>
      <c r="KG57" s="16"/>
      <c r="KH57" s="16"/>
      <c r="KI57" s="16"/>
      <c r="KJ57" s="16"/>
      <c r="KK57" s="16"/>
      <c r="KL57" s="16"/>
      <c r="KM57" s="16"/>
      <c r="KN57" s="16"/>
      <c r="KO57" s="16"/>
      <c r="KP57" s="16"/>
      <c r="KQ57" s="16"/>
      <c r="KR57" s="16"/>
      <c r="KS57" s="16"/>
      <c r="KT57" s="16"/>
      <c r="KU57" s="16"/>
      <c r="KV57" s="16"/>
      <c r="KW57" s="16"/>
      <c r="KX57" s="16"/>
      <c r="KY57" s="16"/>
      <c r="KZ57" s="16"/>
      <c r="LA57" s="16"/>
      <c r="LB57" s="16"/>
      <c r="LC57" s="16"/>
      <c r="LD57" s="16"/>
      <c r="LE57" s="16"/>
      <c r="LF57" s="16"/>
      <c r="LG57" s="16"/>
      <c r="LH57" s="16"/>
      <c r="LI57" s="16"/>
      <c r="LJ57" s="16"/>
      <c r="LK57" s="16"/>
      <c r="LL57" s="16"/>
      <c r="LM57" s="16"/>
      <c r="LN57" s="16"/>
      <c r="LO57" s="16"/>
      <c r="LP57" s="16"/>
      <c r="LQ57" s="16"/>
      <c r="LR57" s="16"/>
      <c r="LS57" s="16"/>
      <c r="LT57" s="16"/>
      <c r="LU57" s="16"/>
      <c r="LV57" s="16"/>
      <c r="LW57" s="16"/>
      <c r="LX57" s="16"/>
      <c r="LY57" s="16"/>
      <c r="LZ57" s="16"/>
      <c r="MA57" s="16"/>
      <c r="MB57" s="16"/>
      <c r="MC57" s="16"/>
    </row>
    <row r="58" spans="1:341" x14ac:dyDescent="0.25">
      <c r="A58" s="53" t="s">
        <v>58</v>
      </c>
      <c r="B58" s="15">
        <v>68</v>
      </c>
      <c r="C58" s="15">
        <v>8</v>
      </c>
      <c r="D58" s="39">
        <v>544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6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6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6"/>
      <c r="IH58" s="16"/>
      <c r="II58" s="16"/>
      <c r="IJ58" s="16"/>
      <c r="IK58" s="16"/>
      <c r="IL58" s="16"/>
      <c r="IM58" s="16"/>
      <c r="IN58" s="16"/>
      <c r="IO58" s="16"/>
      <c r="IP58" s="16"/>
      <c r="IQ58" s="16"/>
      <c r="IR58" s="16"/>
      <c r="IS58" s="16"/>
      <c r="IT58" s="16"/>
      <c r="IU58" s="16"/>
      <c r="IV58" s="16"/>
      <c r="IW58" s="16"/>
      <c r="IX58" s="16"/>
      <c r="IY58" s="16"/>
      <c r="IZ58" s="16"/>
      <c r="JA58" s="16"/>
      <c r="JB58" s="16"/>
      <c r="JC58" s="16"/>
      <c r="JD58" s="16"/>
      <c r="JE58" s="16"/>
      <c r="JF58" s="16"/>
      <c r="JG58" s="16"/>
      <c r="JH58" s="16"/>
      <c r="JI58" s="16"/>
      <c r="JJ58" s="16"/>
      <c r="JK58" s="16"/>
      <c r="JL58" s="16"/>
      <c r="JM58" s="16"/>
      <c r="JN58" s="16"/>
      <c r="JO58" s="16"/>
      <c r="JP58" s="16"/>
      <c r="JQ58" s="16"/>
      <c r="JR58" s="16"/>
      <c r="JS58" s="16"/>
      <c r="JT58" s="16"/>
      <c r="JU58" s="16"/>
      <c r="JV58" s="16"/>
      <c r="JW58" s="16"/>
      <c r="JX58" s="16"/>
      <c r="JY58" s="16"/>
      <c r="JZ58" s="16"/>
      <c r="KA58" s="16"/>
      <c r="KB58" s="16"/>
      <c r="KC58" s="16"/>
      <c r="KD58" s="16"/>
      <c r="KE58" s="16"/>
      <c r="KF58" s="16"/>
      <c r="KG58" s="16"/>
      <c r="KH58" s="16"/>
      <c r="KI58" s="16"/>
      <c r="KJ58" s="16"/>
      <c r="KK58" s="16"/>
      <c r="KL58" s="16"/>
      <c r="KM58" s="16"/>
      <c r="KN58" s="16"/>
      <c r="KO58" s="16"/>
      <c r="KP58" s="16"/>
      <c r="KQ58" s="16"/>
      <c r="KR58" s="16"/>
      <c r="KS58" s="16"/>
      <c r="KT58" s="16"/>
      <c r="KU58" s="16"/>
      <c r="KV58" s="16"/>
      <c r="KW58" s="16"/>
      <c r="KX58" s="16"/>
      <c r="KY58" s="16"/>
      <c r="KZ58" s="16"/>
      <c r="LA58" s="16"/>
      <c r="LB58" s="16"/>
      <c r="LC58" s="16"/>
      <c r="LD58" s="16"/>
      <c r="LE58" s="16"/>
      <c r="LF58" s="16"/>
      <c r="LG58" s="16"/>
      <c r="LH58" s="16"/>
      <c r="LI58" s="16"/>
      <c r="LJ58" s="16"/>
      <c r="LK58" s="16"/>
      <c r="LL58" s="16"/>
      <c r="LM58" s="16"/>
      <c r="LN58" s="16"/>
      <c r="LO58" s="16"/>
      <c r="LP58" s="16"/>
      <c r="LQ58" s="16"/>
      <c r="LR58" s="16"/>
      <c r="LS58" s="16"/>
      <c r="LT58" s="16"/>
      <c r="LU58" s="16"/>
      <c r="LV58" s="16"/>
      <c r="LW58" s="16"/>
      <c r="LX58" s="16"/>
      <c r="LY58" s="16"/>
      <c r="LZ58" s="16"/>
      <c r="MA58" s="16"/>
      <c r="MB58" s="16"/>
      <c r="MC58" s="16"/>
    </row>
    <row r="59" spans="1:341" x14ac:dyDescent="0.25">
      <c r="A59" s="53" t="s">
        <v>59</v>
      </c>
      <c r="B59" s="15">
        <v>79</v>
      </c>
      <c r="C59" s="15">
        <v>3</v>
      </c>
      <c r="D59" s="39">
        <v>237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  <c r="EE59" s="16"/>
      <c r="EF59" s="16"/>
      <c r="EG59" s="16"/>
      <c r="EH59" s="16"/>
      <c r="EI59" s="16"/>
      <c r="EJ59" s="16"/>
      <c r="EK59" s="16"/>
      <c r="EL59" s="16"/>
      <c r="EM59" s="16"/>
      <c r="EN59" s="16"/>
      <c r="EO59" s="16"/>
      <c r="EP59" s="16"/>
      <c r="EQ59" s="16"/>
      <c r="ER59" s="16"/>
      <c r="ES59" s="16"/>
      <c r="ET59" s="16"/>
      <c r="EU59" s="16"/>
      <c r="EV59" s="16"/>
      <c r="EW59" s="16"/>
      <c r="EX59" s="16"/>
      <c r="EY59" s="16"/>
      <c r="EZ59" s="16"/>
      <c r="FA59" s="16"/>
      <c r="FB59" s="16"/>
      <c r="FC59" s="16"/>
      <c r="FD59" s="16"/>
      <c r="FE59" s="16"/>
      <c r="FF59" s="16"/>
      <c r="FG59" s="16"/>
      <c r="FH59" s="16"/>
      <c r="FI59" s="16"/>
      <c r="FJ59" s="16"/>
      <c r="FK59" s="16"/>
      <c r="FL59" s="16"/>
      <c r="FM59" s="16"/>
      <c r="FN59" s="16"/>
      <c r="FO59" s="16"/>
      <c r="FP59" s="16"/>
      <c r="FQ59" s="16"/>
      <c r="FR59" s="16"/>
      <c r="FS59" s="16"/>
      <c r="FT59" s="16"/>
      <c r="FU59" s="16"/>
      <c r="FV59" s="16"/>
      <c r="FW59" s="16"/>
      <c r="FX59" s="16"/>
      <c r="FY59" s="16"/>
      <c r="FZ59" s="16"/>
      <c r="GA59" s="16"/>
      <c r="GB59" s="16"/>
      <c r="GC59" s="16"/>
      <c r="GD59" s="16"/>
      <c r="GE59" s="16"/>
      <c r="GF59" s="16"/>
      <c r="GG59" s="16"/>
      <c r="GH59" s="16"/>
      <c r="GI59" s="16"/>
      <c r="GJ59" s="16"/>
      <c r="GK59" s="16"/>
      <c r="GL59" s="16"/>
      <c r="GM59" s="16"/>
      <c r="GN59" s="16"/>
      <c r="GO59" s="16"/>
      <c r="GP59" s="16"/>
      <c r="GQ59" s="16"/>
      <c r="GR59" s="16"/>
      <c r="GS59" s="16"/>
      <c r="GT59" s="16"/>
      <c r="GU59" s="16"/>
      <c r="GV59" s="16"/>
      <c r="GW59" s="16"/>
      <c r="GX59" s="16"/>
      <c r="GY59" s="16"/>
      <c r="GZ59" s="16"/>
      <c r="HA59" s="16"/>
      <c r="HB59" s="16"/>
      <c r="HC59" s="16"/>
      <c r="HD59" s="16"/>
      <c r="HE59" s="16"/>
      <c r="HF59" s="16"/>
      <c r="HG59" s="16"/>
      <c r="HH59" s="16"/>
      <c r="HI59" s="16"/>
      <c r="HJ59" s="16"/>
      <c r="HK59" s="16"/>
      <c r="HL59" s="16"/>
      <c r="HM59" s="16"/>
      <c r="HN59" s="16"/>
      <c r="HO59" s="16"/>
      <c r="HP59" s="16"/>
      <c r="HQ59" s="16"/>
      <c r="HR59" s="16"/>
      <c r="HS59" s="16"/>
      <c r="HT59" s="16"/>
      <c r="HU59" s="16"/>
      <c r="HV59" s="16"/>
      <c r="HW59" s="16"/>
      <c r="HX59" s="16"/>
      <c r="HY59" s="16"/>
      <c r="HZ59" s="16"/>
      <c r="IA59" s="16"/>
      <c r="IB59" s="16"/>
      <c r="IC59" s="16"/>
      <c r="ID59" s="16"/>
      <c r="IE59" s="16"/>
      <c r="IF59" s="16"/>
      <c r="IG59" s="16"/>
      <c r="IH59" s="16"/>
      <c r="II59" s="16"/>
      <c r="IJ59" s="16"/>
      <c r="IK59" s="16"/>
      <c r="IL59" s="16"/>
      <c r="IM59" s="16"/>
      <c r="IN59" s="16"/>
      <c r="IO59" s="16"/>
      <c r="IP59" s="16"/>
      <c r="IQ59" s="16"/>
      <c r="IR59" s="16"/>
      <c r="IS59" s="16"/>
      <c r="IT59" s="16"/>
      <c r="IU59" s="16"/>
      <c r="IV59" s="16"/>
      <c r="IW59" s="16"/>
      <c r="IX59" s="16"/>
      <c r="IY59" s="16"/>
      <c r="IZ59" s="16"/>
      <c r="JA59" s="16"/>
      <c r="JB59" s="16"/>
      <c r="JC59" s="16"/>
      <c r="JD59" s="16"/>
      <c r="JE59" s="16"/>
      <c r="JF59" s="16"/>
      <c r="JG59" s="16"/>
      <c r="JH59" s="16"/>
      <c r="JI59" s="16"/>
      <c r="JJ59" s="16"/>
      <c r="JK59" s="16"/>
      <c r="JL59" s="16"/>
      <c r="JM59" s="16"/>
      <c r="JN59" s="16"/>
      <c r="JO59" s="16"/>
      <c r="JP59" s="16"/>
      <c r="JQ59" s="16"/>
      <c r="JR59" s="16"/>
      <c r="JS59" s="16"/>
      <c r="JT59" s="16"/>
      <c r="JU59" s="16"/>
      <c r="JV59" s="16"/>
      <c r="JW59" s="16"/>
      <c r="JX59" s="16"/>
      <c r="JY59" s="16"/>
      <c r="JZ59" s="16"/>
      <c r="KA59" s="16"/>
      <c r="KB59" s="16"/>
      <c r="KC59" s="16"/>
      <c r="KD59" s="16"/>
      <c r="KE59" s="16"/>
      <c r="KF59" s="16"/>
      <c r="KG59" s="16"/>
      <c r="KH59" s="16"/>
      <c r="KI59" s="16"/>
      <c r="KJ59" s="16"/>
      <c r="KK59" s="16"/>
      <c r="KL59" s="16"/>
      <c r="KM59" s="16"/>
      <c r="KN59" s="16"/>
      <c r="KO59" s="16"/>
      <c r="KP59" s="16"/>
      <c r="KQ59" s="16"/>
      <c r="KR59" s="16"/>
      <c r="KS59" s="16"/>
      <c r="KT59" s="16"/>
      <c r="KU59" s="16"/>
      <c r="KV59" s="16"/>
      <c r="KW59" s="16"/>
      <c r="KX59" s="16"/>
      <c r="KY59" s="16"/>
      <c r="KZ59" s="16"/>
      <c r="LA59" s="16"/>
      <c r="LB59" s="16"/>
      <c r="LC59" s="16"/>
      <c r="LD59" s="16"/>
      <c r="LE59" s="16"/>
      <c r="LF59" s="16"/>
      <c r="LG59" s="16"/>
      <c r="LH59" s="16"/>
      <c r="LI59" s="16"/>
      <c r="LJ59" s="16"/>
      <c r="LK59" s="16"/>
      <c r="LL59" s="16"/>
      <c r="LM59" s="16"/>
      <c r="LN59" s="16"/>
      <c r="LO59" s="16"/>
      <c r="LP59" s="16"/>
      <c r="LQ59" s="16"/>
      <c r="LR59" s="16"/>
      <c r="LS59" s="16"/>
      <c r="LT59" s="16"/>
      <c r="LU59" s="16"/>
      <c r="LV59" s="16"/>
      <c r="LW59" s="16"/>
      <c r="LX59" s="16"/>
      <c r="LY59" s="16"/>
      <c r="LZ59" s="16"/>
      <c r="MA59" s="16"/>
      <c r="MB59" s="16"/>
      <c r="MC59" s="16"/>
    </row>
    <row r="60" spans="1:341" x14ac:dyDescent="0.25">
      <c r="A60" s="53" t="s">
        <v>60</v>
      </c>
      <c r="B60" s="15">
        <v>93</v>
      </c>
      <c r="C60" s="15">
        <v>2</v>
      </c>
      <c r="D60" s="39">
        <v>186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  <c r="FC60" s="16"/>
      <c r="FD60" s="16"/>
      <c r="FE60" s="16"/>
      <c r="FF60" s="16"/>
      <c r="FG60" s="16"/>
      <c r="FH60" s="16"/>
      <c r="FI60" s="16"/>
      <c r="FJ60" s="16"/>
      <c r="FK60" s="16"/>
      <c r="FL60" s="16"/>
      <c r="FM60" s="16"/>
      <c r="FN60" s="16"/>
      <c r="FO60" s="16"/>
      <c r="FP60" s="16"/>
      <c r="FQ60" s="16"/>
      <c r="FR60" s="16"/>
      <c r="FS60" s="16"/>
      <c r="FT60" s="16"/>
      <c r="FU60" s="16"/>
      <c r="FV60" s="16"/>
      <c r="FW60" s="16"/>
      <c r="FX60" s="16"/>
      <c r="FY60" s="16"/>
      <c r="FZ60" s="16"/>
      <c r="GA60" s="16"/>
      <c r="GB60" s="16"/>
      <c r="GC60" s="16"/>
      <c r="GD60" s="16"/>
      <c r="GE60" s="16"/>
      <c r="GF60" s="16"/>
      <c r="GG60" s="16"/>
      <c r="GH60" s="16"/>
      <c r="GI60" s="16"/>
      <c r="GJ60" s="16"/>
      <c r="GK60" s="16"/>
      <c r="GL60" s="16"/>
      <c r="GM60" s="16"/>
      <c r="GN60" s="16"/>
      <c r="GO60" s="16"/>
      <c r="GP60" s="16"/>
      <c r="GQ60" s="16"/>
      <c r="GR60" s="16"/>
      <c r="GS60" s="16"/>
      <c r="GT60" s="16"/>
      <c r="GU60" s="16"/>
      <c r="GV60" s="16"/>
      <c r="GW60" s="16"/>
      <c r="GX60" s="16"/>
      <c r="GY60" s="16"/>
      <c r="GZ60" s="16"/>
      <c r="HA60" s="16"/>
      <c r="HB60" s="16"/>
      <c r="HC60" s="16"/>
      <c r="HD60" s="16"/>
      <c r="HE60" s="16"/>
      <c r="HF60" s="16"/>
      <c r="HG60" s="16"/>
      <c r="HH60" s="16"/>
      <c r="HI60" s="16"/>
      <c r="HJ60" s="16"/>
      <c r="HK60" s="16"/>
      <c r="HL60" s="16"/>
      <c r="HM60" s="16"/>
      <c r="HN60" s="16"/>
      <c r="HO60" s="16"/>
      <c r="HP60" s="16"/>
      <c r="HQ60" s="16"/>
      <c r="HR60" s="16"/>
      <c r="HS60" s="16"/>
      <c r="HT60" s="16"/>
      <c r="HU60" s="16"/>
      <c r="HV60" s="16"/>
      <c r="HW60" s="16"/>
      <c r="HX60" s="16"/>
      <c r="HY60" s="16"/>
      <c r="HZ60" s="16"/>
      <c r="IA60" s="16"/>
      <c r="IB60" s="16"/>
      <c r="IC60" s="16"/>
      <c r="ID60" s="16"/>
      <c r="IE60" s="16"/>
      <c r="IF60" s="16"/>
      <c r="IG60" s="16"/>
      <c r="IH60" s="16"/>
      <c r="II60" s="16"/>
      <c r="IJ60" s="16"/>
      <c r="IK60" s="16"/>
      <c r="IL60" s="16"/>
      <c r="IM60" s="16"/>
      <c r="IN60" s="16"/>
      <c r="IO60" s="16"/>
      <c r="IP60" s="16"/>
      <c r="IQ60" s="16"/>
      <c r="IR60" s="16"/>
      <c r="IS60" s="16"/>
      <c r="IT60" s="16"/>
      <c r="IU60" s="16"/>
      <c r="IV60" s="16"/>
      <c r="IW60" s="16"/>
      <c r="IX60" s="16"/>
      <c r="IY60" s="16"/>
      <c r="IZ60" s="16"/>
      <c r="JA60" s="16"/>
      <c r="JB60" s="16"/>
      <c r="JC60" s="16"/>
      <c r="JD60" s="16"/>
      <c r="JE60" s="16"/>
      <c r="JF60" s="16"/>
      <c r="JG60" s="16"/>
      <c r="JH60" s="16"/>
      <c r="JI60" s="16"/>
      <c r="JJ60" s="16"/>
      <c r="JK60" s="16"/>
      <c r="JL60" s="16"/>
      <c r="JM60" s="16"/>
      <c r="JN60" s="16"/>
      <c r="JO60" s="16"/>
      <c r="JP60" s="16"/>
      <c r="JQ60" s="16"/>
      <c r="JR60" s="16"/>
      <c r="JS60" s="16"/>
      <c r="JT60" s="16"/>
      <c r="JU60" s="16"/>
      <c r="JV60" s="16"/>
      <c r="JW60" s="16"/>
      <c r="JX60" s="16"/>
      <c r="JY60" s="16"/>
      <c r="JZ60" s="16"/>
      <c r="KA60" s="16"/>
      <c r="KB60" s="16"/>
      <c r="KC60" s="16"/>
      <c r="KD60" s="16"/>
      <c r="KE60" s="16"/>
      <c r="KF60" s="16"/>
      <c r="KG60" s="16"/>
      <c r="KH60" s="16"/>
      <c r="KI60" s="16"/>
      <c r="KJ60" s="16"/>
      <c r="KK60" s="16"/>
      <c r="KL60" s="16"/>
      <c r="KM60" s="16"/>
      <c r="KN60" s="16"/>
      <c r="KO60" s="16"/>
      <c r="KP60" s="16"/>
      <c r="KQ60" s="16"/>
      <c r="KR60" s="16"/>
      <c r="KS60" s="16"/>
      <c r="KT60" s="16"/>
      <c r="KU60" s="16"/>
      <c r="KV60" s="16"/>
      <c r="KW60" s="16"/>
      <c r="KX60" s="16"/>
      <c r="KY60" s="16"/>
      <c r="KZ60" s="16"/>
      <c r="LA60" s="16"/>
      <c r="LB60" s="16"/>
      <c r="LC60" s="16"/>
      <c r="LD60" s="16"/>
      <c r="LE60" s="16"/>
      <c r="LF60" s="16"/>
      <c r="LG60" s="16"/>
      <c r="LH60" s="16"/>
      <c r="LI60" s="16"/>
      <c r="LJ60" s="16"/>
      <c r="LK60" s="16"/>
      <c r="LL60" s="16"/>
      <c r="LM60" s="16"/>
      <c r="LN60" s="16"/>
      <c r="LO60" s="16"/>
      <c r="LP60" s="16"/>
      <c r="LQ60" s="16"/>
      <c r="LR60" s="16"/>
      <c r="LS60" s="16"/>
      <c r="LT60" s="16"/>
      <c r="LU60" s="16"/>
      <c r="LV60" s="16"/>
      <c r="LW60" s="16"/>
      <c r="LX60" s="16"/>
      <c r="LY60" s="16"/>
      <c r="LZ60" s="16"/>
      <c r="MA60" s="16"/>
      <c r="MB60" s="16"/>
      <c r="MC60" s="16"/>
    </row>
    <row r="61" spans="1:341" x14ac:dyDescent="0.25">
      <c r="A61" s="53" t="s">
        <v>61</v>
      </c>
      <c r="B61" s="15">
        <v>65</v>
      </c>
      <c r="C61" s="15">
        <v>7</v>
      </c>
      <c r="D61" s="39">
        <v>455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  <c r="EE61" s="16"/>
      <c r="EF61" s="16"/>
      <c r="EG61" s="16"/>
      <c r="EH61" s="16"/>
      <c r="EI61" s="16"/>
      <c r="EJ61" s="16"/>
      <c r="EK61" s="16"/>
      <c r="EL61" s="16"/>
      <c r="EM61" s="16"/>
      <c r="EN61" s="16"/>
      <c r="EO61" s="16"/>
      <c r="EP61" s="16"/>
      <c r="EQ61" s="16"/>
      <c r="ER61" s="16"/>
      <c r="ES61" s="16"/>
      <c r="ET61" s="16"/>
      <c r="EU61" s="16"/>
      <c r="EV61" s="16"/>
      <c r="EW61" s="16"/>
      <c r="EX61" s="16"/>
      <c r="EY61" s="16"/>
      <c r="EZ61" s="16"/>
      <c r="FA61" s="16"/>
      <c r="FB61" s="16"/>
      <c r="FC61" s="16"/>
      <c r="FD61" s="16"/>
      <c r="FE61" s="16"/>
      <c r="FF61" s="16"/>
      <c r="FG61" s="16"/>
      <c r="FH61" s="16"/>
      <c r="FI61" s="16"/>
      <c r="FJ61" s="16"/>
      <c r="FK61" s="16"/>
      <c r="FL61" s="16"/>
      <c r="FM61" s="16"/>
      <c r="FN61" s="16"/>
      <c r="FO61" s="16"/>
      <c r="FP61" s="16"/>
      <c r="FQ61" s="16"/>
      <c r="FR61" s="16"/>
      <c r="FS61" s="16"/>
      <c r="FT61" s="16"/>
      <c r="FU61" s="16"/>
      <c r="FV61" s="16"/>
      <c r="FW61" s="16"/>
      <c r="FX61" s="16"/>
      <c r="FY61" s="16"/>
      <c r="FZ61" s="16"/>
      <c r="GA61" s="16"/>
      <c r="GB61" s="16"/>
      <c r="GC61" s="16"/>
      <c r="GD61" s="16"/>
      <c r="GE61" s="16"/>
      <c r="GF61" s="16"/>
      <c r="GG61" s="16"/>
      <c r="GH61" s="16"/>
      <c r="GI61" s="16"/>
      <c r="GJ61" s="16"/>
      <c r="GK61" s="16"/>
      <c r="GL61" s="16"/>
      <c r="GM61" s="16"/>
      <c r="GN61" s="16"/>
      <c r="GO61" s="16"/>
      <c r="GP61" s="16"/>
      <c r="GQ61" s="16"/>
      <c r="GR61" s="16"/>
      <c r="GS61" s="16"/>
      <c r="GT61" s="16"/>
      <c r="GU61" s="16"/>
      <c r="GV61" s="16"/>
      <c r="GW61" s="16"/>
      <c r="GX61" s="16"/>
      <c r="GY61" s="16"/>
      <c r="GZ61" s="16"/>
      <c r="HA61" s="16"/>
      <c r="HB61" s="16"/>
      <c r="HC61" s="16"/>
      <c r="HD61" s="16"/>
      <c r="HE61" s="16"/>
      <c r="HF61" s="16"/>
      <c r="HG61" s="16"/>
      <c r="HH61" s="16"/>
      <c r="HI61" s="16"/>
      <c r="HJ61" s="16"/>
      <c r="HK61" s="16"/>
      <c r="HL61" s="16"/>
      <c r="HM61" s="16"/>
      <c r="HN61" s="16"/>
      <c r="HO61" s="16"/>
      <c r="HP61" s="16"/>
      <c r="HQ61" s="16"/>
      <c r="HR61" s="16"/>
      <c r="HS61" s="16"/>
      <c r="HT61" s="16"/>
      <c r="HU61" s="16"/>
      <c r="HV61" s="16"/>
      <c r="HW61" s="16"/>
      <c r="HX61" s="16"/>
      <c r="HY61" s="16"/>
      <c r="HZ61" s="16"/>
      <c r="IA61" s="16"/>
      <c r="IB61" s="16"/>
      <c r="IC61" s="16"/>
      <c r="ID61" s="16"/>
      <c r="IE61" s="16"/>
      <c r="IF61" s="16"/>
      <c r="IG61" s="16"/>
      <c r="IH61" s="16"/>
      <c r="II61" s="16"/>
      <c r="IJ61" s="16"/>
      <c r="IK61" s="16"/>
      <c r="IL61" s="16"/>
      <c r="IM61" s="16"/>
      <c r="IN61" s="16"/>
      <c r="IO61" s="16"/>
      <c r="IP61" s="16"/>
      <c r="IQ61" s="16"/>
      <c r="IR61" s="16"/>
      <c r="IS61" s="16"/>
      <c r="IT61" s="16"/>
      <c r="IU61" s="16"/>
      <c r="IV61" s="16"/>
      <c r="IW61" s="16"/>
      <c r="IX61" s="16"/>
      <c r="IY61" s="16"/>
      <c r="IZ61" s="16"/>
      <c r="JA61" s="16"/>
      <c r="JB61" s="16"/>
      <c r="JC61" s="16"/>
      <c r="JD61" s="16"/>
      <c r="JE61" s="16"/>
      <c r="JF61" s="16"/>
      <c r="JG61" s="16"/>
      <c r="JH61" s="16"/>
      <c r="JI61" s="16"/>
      <c r="JJ61" s="16"/>
      <c r="JK61" s="16"/>
      <c r="JL61" s="16"/>
      <c r="JM61" s="16"/>
      <c r="JN61" s="16"/>
      <c r="JO61" s="16"/>
      <c r="JP61" s="16"/>
      <c r="JQ61" s="16"/>
      <c r="JR61" s="16"/>
      <c r="JS61" s="16"/>
      <c r="JT61" s="16"/>
      <c r="JU61" s="16"/>
      <c r="JV61" s="16"/>
      <c r="JW61" s="16"/>
      <c r="JX61" s="16"/>
      <c r="JY61" s="16"/>
      <c r="JZ61" s="16"/>
      <c r="KA61" s="16"/>
      <c r="KB61" s="16"/>
      <c r="KC61" s="16"/>
      <c r="KD61" s="16"/>
      <c r="KE61" s="16"/>
      <c r="KF61" s="16"/>
      <c r="KG61" s="16"/>
      <c r="KH61" s="16"/>
      <c r="KI61" s="16"/>
      <c r="KJ61" s="16"/>
      <c r="KK61" s="16"/>
      <c r="KL61" s="16"/>
      <c r="KM61" s="16"/>
      <c r="KN61" s="16"/>
      <c r="KO61" s="16"/>
      <c r="KP61" s="16"/>
      <c r="KQ61" s="16"/>
      <c r="KR61" s="16"/>
      <c r="KS61" s="16"/>
      <c r="KT61" s="16"/>
      <c r="KU61" s="16"/>
      <c r="KV61" s="16"/>
      <c r="KW61" s="16"/>
      <c r="KX61" s="16"/>
      <c r="KY61" s="16"/>
      <c r="KZ61" s="16"/>
      <c r="LA61" s="16"/>
      <c r="LB61" s="16"/>
      <c r="LC61" s="16"/>
      <c r="LD61" s="16"/>
      <c r="LE61" s="16"/>
      <c r="LF61" s="16"/>
      <c r="LG61" s="16"/>
      <c r="LH61" s="16"/>
      <c r="LI61" s="16"/>
      <c r="LJ61" s="16"/>
      <c r="LK61" s="16"/>
      <c r="LL61" s="16"/>
      <c r="LM61" s="16"/>
      <c r="LN61" s="16"/>
      <c r="LO61" s="16"/>
      <c r="LP61" s="16"/>
      <c r="LQ61" s="16"/>
      <c r="LR61" s="16"/>
      <c r="LS61" s="16"/>
      <c r="LT61" s="16"/>
      <c r="LU61" s="16"/>
      <c r="LV61" s="16"/>
      <c r="LW61" s="16"/>
      <c r="LX61" s="16"/>
      <c r="LY61" s="16"/>
      <c r="LZ61" s="16"/>
      <c r="MA61" s="16"/>
      <c r="MB61" s="16"/>
      <c r="MC61" s="16"/>
    </row>
    <row r="62" spans="1:341" x14ac:dyDescent="0.25">
      <c r="A62" s="53" t="s">
        <v>62</v>
      </c>
      <c r="B62" s="15">
        <v>209</v>
      </c>
      <c r="C62" s="15">
        <v>9</v>
      </c>
      <c r="D62" s="39">
        <v>1881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  <c r="EE62" s="16"/>
      <c r="EF62" s="16"/>
      <c r="EG62" s="16"/>
      <c r="EH62" s="16"/>
      <c r="EI62" s="16"/>
      <c r="EJ62" s="16"/>
      <c r="EK62" s="16"/>
      <c r="EL62" s="16"/>
      <c r="EM62" s="16"/>
      <c r="EN62" s="16"/>
      <c r="EO62" s="16"/>
      <c r="EP62" s="16"/>
      <c r="EQ62" s="16"/>
      <c r="ER62" s="16"/>
      <c r="ES62" s="16"/>
      <c r="ET62" s="16"/>
      <c r="EU62" s="16"/>
      <c r="EV62" s="16"/>
      <c r="EW62" s="16"/>
      <c r="EX62" s="16"/>
      <c r="EY62" s="16"/>
      <c r="EZ62" s="16"/>
      <c r="FA62" s="16"/>
      <c r="FB62" s="16"/>
      <c r="FC62" s="16"/>
      <c r="FD62" s="16"/>
      <c r="FE62" s="16"/>
      <c r="FF62" s="16"/>
      <c r="FG62" s="16"/>
      <c r="FH62" s="16"/>
      <c r="FI62" s="16"/>
      <c r="FJ62" s="16"/>
      <c r="FK62" s="16"/>
      <c r="FL62" s="16"/>
      <c r="FM62" s="16"/>
      <c r="FN62" s="16"/>
      <c r="FO62" s="16"/>
      <c r="FP62" s="16"/>
      <c r="FQ62" s="16"/>
      <c r="FR62" s="16"/>
      <c r="FS62" s="16"/>
      <c r="FT62" s="16"/>
      <c r="FU62" s="16"/>
      <c r="FV62" s="16"/>
      <c r="FW62" s="16"/>
      <c r="FX62" s="16"/>
      <c r="FY62" s="16"/>
      <c r="FZ62" s="16"/>
      <c r="GA62" s="16"/>
      <c r="GB62" s="16"/>
      <c r="GC62" s="16"/>
      <c r="GD62" s="16"/>
      <c r="GE62" s="16"/>
      <c r="GF62" s="16"/>
      <c r="GG62" s="16"/>
      <c r="GH62" s="16"/>
      <c r="GI62" s="16"/>
      <c r="GJ62" s="16"/>
      <c r="GK62" s="16"/>
      <c r="GL62" s="16"/>
      <c r="GM62" s="16"/>
      <c r="GN62" s="16"/>
      <c r="GO62" s="16"/>
      <c r="GP62" s="16"/>
      <c r="GQ62" s="16"/>
      <c r="GR62" s="16"/>
      <c r="GS62" s="16"/>
      <c r="GT62" s="16"/>
      <c r="GU62" s="16"/>
      <c r="GV62" s="16"/>
      <c r="GW62" s="16"/>
      <c r="GX62" s="16"/>
      <c r="GY62" s="16"/>
      <c r="GZ62" s="16"/>
      <c r="HA62" s="16"/>
      <c r="HB62" s="16"/>
      <c r="HC62" s="16"/>
      <c r="HD62" s="16"/>
      <c r="HE62" s="16"/>
      <c r="HF62" s="16"/>
      <c r="HG62" s="16"/>
      <c r="HH62" s="16"/>
      <c r="HI62" s="16"/>
      <c r="HJ62" s="16"/>
      <c r="HK62" s="16"/>
      <c r="HL62" s="16"/>
      <c r="HM62" s="16"/>
      <c r="HN62" s="16"/>
      <c r="HO62" s="16"/>
      <c r="HP62" s="16"/>
      <c r="HQ62" s="16"/>
      <c r="HR62" s="16"/>
      <c r="HS62" s="16"/>
      <c r="HT62" s="16"/>
      <c r="HU62" s="16"/>
      <c r="HV62" s="16"/>
      <c r="HW62" s="16"/>
      <c r="HX62" s="16"/>
      <c r="HY62" s="16"/>
      <c r="HZ62" s="16"/>
      <c r="IA62" s="16"/>
      <c r="IB62" s="16"/>
      <c r="IC62" s="16"/>
      <c r="ID62" s="16"/>
      <c r="IE62" s="16"/>
      <c r="IF62" s="16"/>
      <c r="IG62" s="16"/>
      <c r="IH62" s="16"/>
      <c r="II62" s="16"/>
      <c r="IJ62" s="16"/>
      <c r="IK62" s="16"/>
      <c r="IL62" s="16"/>
      <c r="IM62" s="16"/>
      <c r="IN62" s="16"/>
      <c r="IO62" s="16"/>
      <c r="IP62" s="16"/>
      <c r="IQ62" s="16"/>
      <c r="IR62" s="16"/>
      <c r="IS62" s="16"/>
      <c r="IT62" s="16"/>
      <c r="IU62" s="16"/>
      <c r="IV62" s="16"/>
      <c r="IW62" s="16"/>
      <c r="IX62" s="16"/>
      <c r="IY62" s="16"/>
      <c r="IZ62" s="16"/>
      <c r="JA62" s="16"/>
      <c r="JB62" s="16"/>
      <c r="JC62" s="16"/>
      <c r="JD62" s="16"/>
      <c r="JE62" s="16"/>
      <c r="JF62" s="16"/>
      <c r="JG62" s="16"/>
      <c r="JH62" s="16"/>
      <c r="JI62" s="16"/>
      <c r="JJ62" s="16"/>
      <c r="JK62" s="16"/>
      <c r="JL62" s="16"/>
      <c r="JM62" s="16"/>
      <c r="JN62" s="16"/>
      <c r="JO62" s="16"/>
      <c r="JP62" s="16"/>
      <c r="JQ62" s="16"/>
      <c r="JR62" s="16"/>
      <c r="JS62" s="16"/>
      <c r="JT62" s="16"/>
      <c r="JU62" s="16"/>
      <c r="JV62" s="16"/>
      <c r="JW62" s="16"/>
      <c r="JX62" s="16"/>
      <c r="JY62" s="16"/>
      <c r="JZ62" s="16"/>
      <c r="KA62" s="16"/>
      <c r="KB62" s="16"/>
      <c r="KC62" s="16"/>
      <c r="KD62" s="16"/>
      <c r="KE62" s="16"/>
      <c r="KF62" s="16"/>
      <c r="KG62" s="16"/>
      <c r="KH62" s="16"/>
      <c r="KI62" s="16"/>
      <c r="KJ62" s="16"/>
      <c r="KK62" s="16"/>
      <c r="KL62" s="16"/>
      <c r="KM62" s="16"/>
      <c r="KN62" s="16"/>
      <c r="KO62" s="16"/>
      <c r="KP62" s="16"/>
      <c r="KQ62" s="16"/>
      <c r="KR62" s="16"/>
      <c r="KS62" s="16"/>
      <c r="KT62" s="16"/>
      <c r="KU62" s="16"/>
      <c r="KV62" s="16"/>
      <c r="KW62" s="16"/>
      <c r="KX62" s="16"/>
      <c r="KY62" s="16"/>
      <c r="KZ62" s="16"/>
      <c r="LA62" s="16"/>
      <c r="LB62" s="16"/>
      <c r="LC62" s="16"/>
      <c r="LD62" s="16"/>
      <c r="LE62" s="16"/>
      <c r="LF62" s="16"/>
      <c r="LG62" s="16"/>
      <c r="LH62" s="16"/>
      <c r="LI62" s="16"/>
      <c r="LJ62" s="16"/>
      <c r="LK62" s="16"/>
      <c r="LL62" s="16"/>
      <c r="LM62" s="16"/>
      <c r="LN62" s="16"/>
      <c r="LO62" s="16"/>
      <c r="LP62" s="16"/>
      <c r="LQ62" s="16"/>
      <c r="LR62" s="16"/>
      <c r="LS62" s="16"/>
      <c r="LT62" s="16"/>
      <c r="LU62" s="16"/>
      <c r="LV62" s="16"/>
      <c r="LW62" s="16"/>
      <c r="LX62" s="16"/>
      <c r="LY62" s="16"/>
      <c r="LZ62" s="16"/>
      <c r="MA62" s="16"/>
      <c r="MB62" s="16"/>
      <c r="MC62" s="16"/>
    </row>
    <row r="63" spans="1:341" x14ac:dyDescent="0.25">
      <c r="A63" s="53" t="s">
        <v>63</v>
      </c>
      <c r="B63" s="15">
        <v>349</v>
      </c>
      <c r="C63" s="15"/>
      <c r="D63" s="39">
        <v>2641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  <c r="FC63" s="16"/>
      <c r="FD63" s="16"/>
      <c r="FE63" s="16"/>
      <c r="FF63" s="16"/>
      <c r="FG63" s="16"/>
      <c r="FH63" s="16"/>
      <c r="FI63" s="16"/>
      <c r="FJ63" s="16"/>
      <c r="FK63" s="16"/>
      <c r="FL63" s="16"/>
      <c r="FM63" s="16"/>
      <c r="FN63" s="16"/>
      <c r="FO63" s="16"/>
      <c r="FP63" s="16"/>
      <c r="FQ63" s="16"/>
      <c r="FR63" s="16"/>
      <c r="FS63" s="16"/>
      <c r="FT63" s="16"/>
      <c r="FU63" s="16"/>
      <c r="FV63" s="16"/>
      <c r="FW63" s="16"/>
      <c r="FX63" s="16"/>
      <c r="FY63" s="16"/>
      <c r="FZ63" s="16"/>
      <c r="GA63" s="16"/>
      <c r="GB63" s="16"/>
      <c r="GC63" s="16"/>
      <c r="GD63" s="16"/>
      <c r="GE63" s="16"/>
      <c r="GF63" s="16"/>
      <c r="GG63" s="16"/>
      <c r="GH63" s="16"/>
      <c r="GI63" s="16"/>
      <c r="GJ63" s="16"/>
      <c r="GK63" s="16"/>
      <c r="GL63" s="16"/>
      <c r="GM63" s="16"/>
      <c r="GN63" s="16"/>
      <c r="GO63" s="16"/>
      <c r="GP63" s="16"/>
      <c r="GQ63" s="16"/>
      <c r="GR63" s="16"/>
      <c r="GS63" s="16"/>
      <c r="GT63" s="16"/>
      <c r="GU63" s="16"/>
      <c r="GV63" s="16"/>
      <c r="GW63" s="16"/>
      <c r="GX63" s="16"/>
      <c r="GY63" s="16"/>
      <c r="GZ63" s="16"/>
      <c r="HA63" s="16"/>
      <c r="HB63" s="16"/>
      <c r="HC63" s="16"/>
      <c r="HD63" s="16"/>
      <c r="HE63" s="16"/>
      <c r="HF63" s="16"/>
      <c r="HG63" s="16"/>
      <c r="HH63" s="16"/>
      <c r="HI63" s="16"/>
      <c r="HJ63" s="16"/>
      <c r="HK63" s="16"/>
      <c r="HL63" s="16"/>
      <c r="HM63" s="16"/>
      <c r="HN63" s="16"/>
      <c r="HO63" s="16"/>
      <c r="HP63" s="16"/>
      <c r="HQ63" s="16"/>
      <c r="HR63" s="16"/>
      <c r="HS63" s="16"/>
      <c r="HT63" s="16"/>
      <c r="HU63" s="16"/>
      <c r="HV63" s="16"/>
      <c r="HW63" s="16"/>
      <c r="HX63" s="16"/>
      <c r="HY63" s="16"/>
      <c r="HZ63" s="16"/>
      <c r="IA63" s="16"/>
      <c r="IB63" s="16"/>
      <c r="IC63" s="16"/>
      <c r="ID63" s="16"/>
      <c r="IE63" s="16"/>
      <c r="IF63" s="16"/>
      <c r="IG63" s="16"/>
      <c r="IH63" s="16"/>
      <c r="II63" s="16"/>
      <c r="IJ63" s="16"/>
      <c r="IK63" s="16"/>
      <c r="IL63" s="16"/>
      <c r="IM63" s="16"/>
      <c r="IN63" s="16"/>
      <c r="IO63" s="16"/>
      <c r="IP63" s="16"/>
      <c r="IQ63" s="16"/>
      <c r="IR63" s="16"/>
      <c r="IS63" s="16"/>
      <c r="IT63" s="16"/>
      <c r="IU63" s="16"/>
      <c r="IV63" s="16"/>
      <c r="IW63" s="16"/>
      <c r="IX63" s="16"/>
      <c r="IY63" s="16"/>
      <c r="IZ63" s="16"/>
      <c r="JA63" s="16"/>
      <c r="JB63" s="16"/>
      <c r="JC63" s="16"/>
      <c r="JD63" s="16"/>
      <c r="JE63" s="16"/>
      <c r="JF63" s="16"/>
      <c r="JG63" s="16"/>
      <c r="JH63" s="16"/>
      <c r="JI63" s="16"/>
      <c r="JJ63" s="16"/>
      <c r="JK63" s="16"/>
      <c r="JL63" s="16"/>
      <c r="JM63" s="16"/>
      <c r="JN63" s="16"/>
      <c r="JO63" s="16"/>
      <c r="JP63" s="16"/>
      <c r="JQ63" s="16"/>
      <c r="JR63" s="16"/>
      <c r="JS63" s="16"/>
      <c r="JT63" s="16"/>
      <c r="JU63" s="16"/>
      <c r="JV63" s="16"/>
      <c r="JW63" s="16"/>
      <c r="JX63" s="16"/>
      <c r="JY63" s="16"/>
      <c r="JZ63" s="16"/>
      <c r="KA63" s="16"/>
      <c r="KB63" s="16"/>
      <c r="KC63" s="16"/>
      <c r="KD63" s="16"/>
      <c r="KE63" s="16"/>
      <c r="KF63" s="16"/>
      <c r="KG63" s="16"/>
      <c r="KH63" s="16"/>
      <c r="KI63" s="16"/>
      <c r="KJ63" s="16"/>
      <c r="KK63" s="16"/>
      <c r="KL63" s="16"/>
      <c r="KM63" s="16"/>
      <c r="KN63" s="16"/>
      <c r="KO63" s="16"/>
      <c r="KP63" s="16"/>
      <c r="KQ63" s="16"/>
      <c r="KR63" s="16"/>
      <c r="KS63" s="16"/>
      <c r="KT63" s="16"/>
      <c r="KU63" s="16"/>
      <c r="KV63" s="16"/>
      <c r="KW63" s="16"/>
      <c r="KX63" s="16"/>
      <c r="KY63" s="16"/>
      <c r="KZ63" s="16"/>
      <c r="LA63" s="16"/>
      <c r="LB63" s="16"/>
      <c r="LC63" s="16"/>
      <c r="LD63" s="16"/>
      <c r="LE63" s="16"/>
      <c r="LF63" s="16"/>
      <c r="LG63" s="16"/>
      <c r="LH63" s="16"/>
      <c r="LI63" s="16"/>
      <c r="LJ63" s="16"/>
      <c r="LK63" s="16"/>
      <c r="LL63" s="16"/>
      <c r="LM63" s="16"/>
      <c r="LN63" s="16"/>
      <c r="LO63" s="16"/>
      <c r="LP63" s="16"/>
      <c r="LQ63" s="16"/>
      <c r="LR63" s="16"/>
      <c r="LS63" s="16"/>
      <c r="LT63" s="16"/>
      <c r="LU63" s="16"/>
      <c r="LV63" s="16"/>
      <c r="LW63" s="16"/>
      <c r="LX63" s="16"/>
      <c r="LY63" s="16"/>
      <c r="LZ63" s="16"/>
      <c r="MA63" s="16"/>
      <c r="MB63" s="16"/>
      <c r="MC63" s="16"/>
    </row>
    <row r="64" spans="1:341" x14ac:dyDescent="0.25">
      <c r="A64" s="54" t="s">
        <v>64</v>
      </c>
      <c r="B64" s="15">
        <v>151</v>
      </c>
      <c r="C64" s="15">
        <v>7</v>
      </c>
      <c r="D64" s="39">
        <v>1057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  <c r="FC64" s="16"/>
      <c r="FD64" s="16"/>
      <c r="FE64" s="16"/>
      <c r="FF64" s="16"/>
      <c r="FG64" s="16"/>
      <c r="FH64" s="16"/>
      <c r="FI64" s="16"/>
      <c r="FJ64" s="16"/>
      <c r="FK64" s="16"/>
      <c r="FL64" s="16"/>
      <c r="FM64" s="16"/>
      <c r="FN64" s="16"/>
      <c r="FO64" s="16"/>
      <c r="FP64" s="16"/>
      <c r="FQ64" s="16"/>
      <c r="FR64" s="16"/>
      <c r="FS64" s="16"/>
      <c r="FT64" s="16"/>
      <c r="FU64" s="16"/>
      <c r="FV64" s="16"/>
      <c r="FW64" s="16"/>
      <c r="FX64" s="16"/>
      <c r="FY64" s="16"/>
      <c r="FZ64" s="16"/>
      <c r="GA64" s="16"/>
      <c r="GB64" s="16"/>
      <c r="GC64" s="16"/>
      <c r="GD64" s="16"/>
      <c r="GE64" s="16"/>
      <c r="GF64" s="16"/>
      <c r="GG64" s="16"/>
      <c r="GH64" s="16"/>
      <c r="GI64" s="16"/>
      <c r="GJ64" s="16"/>
      <c r="GK64" s="16"/>
      <c r="GL64" s="16"/>
      <c r="GM64" s="16"/>
      <c r="GN64" s="16"/>
      <c r="GO64" s="16"/>
      <c r="GP64" s="16"/>
      <c r="GQ64" s="16"/>
      <c r="GR64" s="16"/>
      <c r="GS64" s="16"/>
      <c r="GT64" s="16"/>
      <c r="GU64" s="16"/>
      <c r="GV64" s="16"/>
      <c r="GW64" s="16"/>
      <c r="GX64" s="16"/>
      <c r="GY64" s="16"/>
      <c r="GZ64" s="16"/>
      <c r="HA64" s="16"/>
      <c r="HB64" s="16"/>
      <c r="HC64" s="16"/>
      <c r="HD64" s="16"/>
      <c r="HE64" s="16"/>
      <c r="HF64" s="16"/>
      <c r="HG64" s="16"/>
      <c r="HH64" s="16"/>
      <c r="HI64" s="16"/>
      <c r="HJ64" s="16"/>
      <c r="HK64" s="16"/>
      <c r="HL64" s="16"/>
      <c r="HM64" s="16"/>
      <c r="HN64" s="16"/>
      <c r="HO64" s="16"/>
      <c r="HP64" s="16"/>
      <c r="HQ64" s="16"/>
      <c r="HR64" s="16"/>
      <c r="HS64" s="16"/>
      <c r="HT64" s="16"/>
      <c r="HU64" s="16"/>
      <c r="HV64" s="16"/>
      <c r="HW64" s="16"/>
      <c r="HX64" s="16"/>
      <c r="HY64" s="16"/>
      <c r="HZ64" s="16"/>
      <c r="IA64" s="16"/>
      <c r="IB64" s="16"/>
      <c r="IC64" s="16"/>
      <c r="ID64" s="16"/>
      <c r="IE64" s="16"/>
      <c r="IF64" s="16"/>
      <c r="IG64" s="16"/>
      <c r="IH64" s="16"/>
      <c r="II64" s="16"/>
      <c r="IJ64" s="16"/>
      <c r="IK64" s="16"/>
      <c r="IL64" s="16"/>
      <c r="IM64" s="16"/>
      <c r="IN64" s="16"/>
      <c r="IO64" s="16"/>
      <c r="IP64" s="16"/>
      <c r="IQ64" s="16"/>
      <c r="IR64" s="16"/>
      <c r="IS64" s="16"/>
      <c r="IT64" s="16"/>
      <c r="IU64" s="16"/>
      <c r="IV64" s="16"/>
      <c r="IW64" s="16"/>
      <c r="IX64" s="16"/>
      <c r="IY64" s="16"/>
      <c r="IZ64" s="16"/>
      <c r="JA64" s="16"/>
      <c r="JB64" s="16"/>
      <c r="JC64" s="16"/>
      <c r="JD64" s="16"/>
      <c r="JE64" s="16"/>
      <c r="JF64" s="16"/>
      <c r="JG64" s="16"/>
      <c r="JH64" s="16"/>
      <c r="JI64" s="16"/>
      <c r="JJ64" s="16"/>
      <c r="JK64" s="16"/>
      <c r="JL64" s="16"/>
      <c r="JM64" s="16"/>
      <c r="JN64" s="16"/>
      <c r="JO64" s="16"/>
      <c r="JP64" s="16"/>
      <c r="JQ64" s="16"/>
      <c r="JR64" s="16"/>
      <c r="JS64" s="16"/>
      <c r="JT64" s="16"/>
      <c r="JU64" s="16"/>
      <c r="JV64" s="16"/>
      <c r="JW64" s="16"/>
      <c r="JX64" s="16"/>
      <c r="JY64" s="16"/>
      <c r="JZ64" s="16"/>
      <c r="KA64" s="16"/>
      <c r="KB64" s="16"/>
      <c r="KC64" s="16"/>
      <c r="KD64" s="16"/>
      <c r="KE64" s="16"/>
      <c r="KF64" s="16"/>
      <c r="KG64" s="16"/>
      <c r="KH64" s="16"/>
      <c r="KI64" s="16"/>
      <c r="KJ64" s="16"/>
      <c r="KK64" s="16"/>
      <c r="KL64" s="16"/>
      <c r="KM64" s="16"/>
      <c r="KN64" s="16"/>
      <c r="KO64" s="16"/>
      <c r="KP64" s="16"/>
      <c r="KQ64" s="16"/>
      <c r="KR64" s="16"/>
      <c r="KS64" s="16"/>
      <c r="KT64" s="16"/>
      <c r="KU64" s="16"/>
      <c r="KV64" s="16"/>
      <c r="KW64" s="16"/>
      <c r="KX64" s="16"/>
      <c r="KY64" s="16"/>
      <c r="KZ64" s="16"/>
      <c r="LA64" s="16"/>
      <c r="LB64" s="16"/>
      <c r="LC64" s="16"/>
      <c r="LD64" s="16"/>
      <c r="LE64" s="16"/>
      <c r="LF64" s="16"/>
      <c r="LG64" s="16"/>
      <c r="LH64" s="16"/>
      <c r="LI64" s="16"/>
      <c r="LJ64" s="16"/>
      <c r="LK64" s="16"/>
      <c r="LL64" s="16"/>
      <c r="LM64" s="16"/>
      <c r="LN64" s="16"/>
      <c r="LO64" s="16"/>
      <c r="LP64" s="16"/>
      <c r="LQ64" s="16"/>
      <c r="LR64" s="16"/>
      <c r="LS64" s="16"/>
      <c r="LT64" s="16"/>
      <c r="LU64" s="16"/>
      <c r="LV64" s="16"/>
      <c r="LW64" s="16"/>
      <c r="LX64" s="16"/>
      <c r="LY64" s="16"/>
      <c r="LZ64" s="16"/>
      <c r="MA64" s="16"/>
      <c r="MB64" s="16"/>
      <c r="MC64" s="16"/>
    </row>
    <row r="65" spans="1:341" ht="26.4" x14ac:dyDescent="0.25">
      <c r="A65" s="54" t="s">
        <v>65</v>
      </c>
      <c r="B65" s="15">
        <v>198</v>
      </c>
      <c r="C65" s="15">
        <v>8</v>
      </c>
      <c r="D65" s="39">
        <v>1584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  <c r="FC65" s="16"/>
      <c r="FD65" s="16"/>
      <c r="FE65" s="16"/>
      <c r="FF65" s="16"/>
      <c r="FG65" s="16"/>
      <c r="FH65" s="16"/>
      <c r="FI65" s="16"/>
      <c r="FJ65" s="16"/>
      <c r="FK65" s="16"/>
      <c r="FL65" s="16"/>
      <c r="FM65" s="16"/>
      <c r="FN65" s="16"/>
      <c r="FO65" s="16"/>
      <c r="FP65" s="16"/>
      <c r="FQ65" s="16"/>
      <c r="FR65" s="16"/>
      <c r="FS65" s="16"/>
      <c r="FT65" s="16"/>
      <c r="FU65" s="16"/>
      <c r="FV65" s="16"/>
      <c r="FW65" s="16"/>
      <c r="FX65" s="16"/>
      <c r="FY65" s="16"/>
      <c r="FZ65" s="16"/>
      <c r="GA65" s="16"/>
      <c r="GB65" s="16"/>
      <c r="GC65" s="16"/>
      <c r="GD65" s="16"/>
      <c r="GE65" s="16"/>
      <c r="GF65" s="16"/>
      <c r="GG65" s="16"/>
      <c r="GH65" s="16"/>
      <c r="GI65" s="16"/>
      <c r="GJ65" s="16"/>
      <c r="GK65" s="16"/>
      <c r="GL65" s="16"/>
      <c r="GM65" s="16"/>
      <c r="GN65" s="16"/>
      <c r="GO65" s="16"/>
      <c r="GP65" s="16"/>
      <c r="GQ65" s="16"/>
      <c r="GR65" s="16"/>
      <c r="GS65" s="16"/>
      <c r="GT65" s="16"/>
      <c r="GU65" s="16"/>
      <c r="GV65" s="16"/>
      <c r="GW65" s="16"/>
      <c r="GX65" s="16"/>
      <c r="GY65" s="16"/>
      <c r="GZ65" s="16"/>
      <c r="HA65" s="16"/>
      <c r="HB65" s="16"/>
      <c r="HC65" s="16"/>
      <c r="HD65" s="16"/>
      <c r="HE65" s="16"/>
      <c r="HF65" s="16"/>
      <c r="HG65" s="16"/>
      <c r="HH65" s="16"/>
      <c r="HI65" s="16"/>
      <c r="HJ65" s="16"/>
      <c r="HK65" s="16"/>
      <c r="HL65" s="16"/>
      <c r="HM65" s="16"/>
      <c r="HN65" s="16"/>
      <c r="HO65" s="16"/>
      <c r="HP65" s="16"/>
      <c r="HQ65" s="16"/>
      <c r="HR65" s="16"/>
      <c r="HS65" s="16"/>
      <c r="HT65" s="16"/>
      <c r="HU65" s="16"/>
      <c r="HV65" s="16"/>
      <c r="HW65" s="16"/>
      <c r="HX65" s="16"/>
      <c r="HY65" s="16"/>
      <c r="HZ65" s="16"/>
      <c r="IA65" s="16"/>
      <c r="IB65" s="16"/>
      <c r="IC65" s="16"/>
      <c r="ID65" s="16"/>
      <c r="IE65" s="16"/>
      <c r="IF65" s="16"/>
      <c r="IG65" s="16"/>
      <c r="IH65" s="16"/>
      <c r="II65" s="16"/>
      <c r="IJ65" s="16"/>
      <c r="IK65" s="16"/>
      <c r="IL65" s="16"/>
      <c r="IM65" s="16"/>
      <c r="IN65" s="16"/>
      <c r="IO65" s="16"/>
      <c r="IP65" s="16"/>
      <c r="IQ65" s="16"/>
      <c r="IR65" s="16"/>
      <c r="IS65" s="16"/>
      <c r="IT65" s="16"/>
      <c r="IU65" s="16"/>
      <c r="IV65" s="16"/>
      <c r="IW65" s="16"/>
      <c r="IX65" s="16"/>
      <c r="IY65" s="16"/>
      <c r="IZ65" s="16"/>
      <c r="JA65" s="16"/>
      <c r="JB65" s="16"/>
      <c r="JC65" s="16"/>
      <c r="JD65" s="16"/>
      <c r="JE65" s="16"/>
      <c r="JF65" s="16"/>
      <c r="JG65" s="16"/>
      <c r="JH65" s="16"/>
      <c r="JI65" s="16"/>
      <c r="JJ65" s="16"/>
      <c r="JK65" s="16"/>
      <c r="JL65" s="16"/>
      <c r="JM65" s="16"/>
      <c r="JN65" s="16"/>
      <c r="JO65" s="16"/>
      <c r="JP65" s="16"/>
      <c r="JQ65" s="16"/>
      <c r="JR65" s="16"/>
      <c r="JS65" s="16"/>
      <c r="JT65" s="16"/>
      <c r="JU65" s="16"/>
      <c r="JV65" s="16"/>
      <c r="JW65" s="16"/>
      <c r="JX65" s="16"/>
      <c r="JY65" s="16"/>
      <c r="JZ65" s="16"/>
      <c r="KA65" s="16"/>
      <c r="KB65" s="16"/>
      <c r="KC65" s="16"/>
      <c r="KD65" s="16"/>
      <c r="KE65" s="16"/>
      <c r="KF65" s="16"/>
      <c r="KG65" s="16"/>
      <c r="KH65" s="16"/>
      <c r="KI65" s="16"/>
      <c r="KJ65" s="16"/>
      <c r="KK65" s="16"/>
      <c r="KL65" s="16"/>
      <c r="KM65" s="16"/>
      <c r="KN65" s="16"/>
      <c r="KO65" s="16"/>
      <c r="KP65" s="16"/>
      <c r="KQ65" s="16"/>
      <c r="KR65" s="16"/>
      <c r="KS65" s="16"/>
      <c r="KT65" s="16"/>
      <c r="KU65" s="16"/>
      <c r="KV65" s="16"/>
      <c r="KW65" s="16"/>
      <c r="KX65" s="16"/>
      <c r="KY65" s="16"/>
      <c r="KZ65" s="16"/>
      <c r="LA65" s="16"/>
      <c r="LB65" s="16"/>
      <c r="LC65" s="16"/>
      <c r="LD65" s="16"/>
      <c r="LE65" s="16"/>
      <c r="LF65" s="16"/>
      <c r="LG65" s="16"/>
      <c r="LH65" s="16"/>
      <c r="LI65" s="16"/>
      <c r="LJ65" s="16"/>
      <c r="LK65" s="16"/>
      <c r="LL65" s="16"/>
      <c r="LM65" s="16"/>
      <c r="LN65" s="16"/>
      <c r="LO65" s="16"/>
      <c r="LP65" s="16"/>
      <c r="LQ65" s="16"/>
      <c r="LR65" s="16"/>
      <c r="LS65" s="16"/>
      <c r="LT65" s="16"/>
      <c r="LU65" s="16"/>
      <c r="LV65" s="16"/>
      <c r="LW65" s="16"/>
      <c r="LX65" s="16"/>
      <c r="LY65" s="16"/>
      <c r="LZ65" s="16"/>
      <c r="MA65" s="16"/>
      <c r="MB65" s="16"/>
      <c r="MC65" s="16"/>
    </row>
    <row r="66" spans="1:341" ht="52.8" x14ac:dyDescent="0.25">
      <c r="A66" s="54" t="s">
        <v>66</v>
      </c>
      <c r="B66" s="15">
        <v>0</v>
      </c>
      <c r="C66" s="15">
        <v>8</v>
      </c>
      <c r="D66" s="39">
        <v>0</v>
      </c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  <c r="EE66" s="16"/>
      <c r="EF66" s="16"/>
      <c r="EG66" s="16"/>
      <c r="EH66" s="16"/>
      <c r="EI66" s="16"/>
      <c r="EJ66" s="16"/>
      <c r="EK66" s="16"/>
      <c r="EL66" s="16"/>
      <c r="EM66" s="16"/>
      <c r="EN66" s="16"/>
      <c r="EO66" s="16"/>
      <c r="EP66" s="16"/>
      <c r="EQ66" s="16"/>
      <c r="ER66" s="16"/>
      <c r="ES66" s="16"/>
      <c r="ET66" s="16"/>
      <c r="EU66" s="16"/>
      <c r="EV66" s="16"/>
      <c r="EW66" s="16"/>
      <c r="EX66" s="16"/>
      <c r="EY66" s="16"/>
      <c r="EZ66" s="16"/>
      <c r="FA66" s="16"/>
      <c r="FB66" s="16"/>
      <c r="FC66" s="16"/>
      <c r="FD66" s="16"/>
      <c r="FE66" s="16"/>
      <c r="FF66" s="16"/>
      <c r="FG66" s="16"/>
      <c r="FH66" s="16"/>
      <c r="FI66" s="16"/>
      <c r="FJ66" s="16"/>
      <c r="FK66" s="16"/>
      <c r="FL66" s="16"/>
      <c r="FM66" s="16"/>
      <c r="FN66" s="16"/>
      <c r="FO66" s="16"/>
      <c r="FP66" s="16"/>
      <c r="FQ66" s="16"/>
      <c r="FR66" s="16"/>
      <c r="FS66" s="16"/>
      <c r="FT66" s="16"/>
      <c r="FU66" s="16"/>
      <c r="FV66" s="16"/>
      <c r="FW66" s="16"/>
      <c r="FX66" s="16"/>
      <c r="FY66" s="16"/>
      <c r="FZ66" s="16"/>
      <c r="GA66" s="16"/>
      <c r="GB66" s="16"/>
      <c r="GC66" s="16"/>
      <c r="GD66" s="16"/>
      <c r="GE66" s="16"/>
      <c r="GF66" s="16"/>
      <c r="GG66" s="16"/>
      <c r="GH66" s="16"/>
      <c r="GI66" s="16"/>
      <c r="GJ66" s="16"/>
      <c r="GK66" s="16"/>
      <c r="GL66" s="16"/>
      <c r="GM66" s="16"/>
      <c r="GN66" s="16"/>
      <c r="GO66" s="16"/>
      <c r="GP66" s="16"/>
      <c r="GQ66" s="16"/>
      <c r="GR66" s="16"/>
      <c r="GS66" s="16"/>
      <c r="GT66" s="16"/>
      <c r="GU66" s="16"/>
      <c r="GV66" s="16"/>
      <c r="GW66" s="16"/>
      <c r="GX66" s="16"/>
      <c r="GY66" s="16"/>
      <c r="GZ66" s="16"/>
      <c r="HA66" s="16"/>
      <c r="HB66" s="16"/>
      <c r="HC66" s="16"/>
      <c r="HD66" s="16"/>
      <c r="HE66" s="16"/>
      <c r="HF66" s="16"/>
      <c r="HG66" s="16"/>
      <c r="HH66" s="16"/>
      <c r="HI66" s="16"/>
      <c r="HJ66" s="16"/>
      <c r="HK66" s="16"/>
      <c r="HL66" s="16"/>
      <c r="HM66" s="16"/>
      <c r="HN66" s="16"/>
      <c r="HO66" s="16"/>
      <c r="HP66" s="16"/>
      <c r="HQ66" s="16"/>
      <c r="HR66" s="16"/>
      <c r="HS66" s="16"/>
      <c r="HT66" s="16"/>
      <c r="HU66" s="16"/>
      <c r="HV66" s="16"/>
      <c r="HW66" s="16"/>
      <c r="HX66" s="16"/>
      <c r="HY66" s="16"/>
      <c r="HZ66" s="16"/>
      <c r="IA66" s="16"/>
      <c r="IB66" s="16"/>
      <c r="IC66" s="16"/>
      <c r="ID66" s="16"/>
      <c r="IE66" s="16"/>
      <c r="IF66" s="16"/>
      <c r="IG66" s="16"/>
      <c r="IH66" s="16"/>
      <c r="II66" s="16"/>
      <c r="IJ66" s="16"/>
      <c r="IK66" s="16"/>
      <c r="IL66" s="16"/>
      <c r="IM66" s="16"/>
      <c r="IN66" s="16"/>
      <c r="IO66" s="16"/>
      <c r="IP66" s="16"/>
      <c r="IQ66" s="16"/>
      <c r="IR66" s="16"/>
      <c r="IS66" s="16"/>
      <c r="IT66" s="16"/>
      <c r="IU66" s="16"/>
      <c r="IV66" s="16"/>
      <c r="IW66" s="16"/>
      <c r="IX66" s="16"/>
      <c r="IY66" s="16"/>
      <c r="IZ66" s="16"/>
      <c r="JA66" s="16"/>
      <c r="JB66" s="16"/>
      <c r="JC66" s="16"/>
      <c r="JD66" s="16"/>
      <c r="JE66" s="16"/>
      <c r="JF66" s="16"/>
      <c r="JG66" s="16"/>
      <c r="JH66" s="16"/>
      <c r="JI66" s="16"/>
      <c r="JJ66" s="16"/>
      <c r="JK66" s="16"/>
      <c r="JL66" s="16"/>
      <c r="JM66" s="16"/>
      <c r="JN66" s="16"/>
      <c r="JO66" s="16"/>
      <c r="JP66" s="16"/>
      <c r="JQ66" s="16"/>
      <c r="JR66" s="16"/>
      <c r="JS66" s="16"/>
      <c r="JT66" s="16"/>
      <c r="JU66" s="16"/>
      <c r="JV66" s="16"/>
      <c r="JW66" s="16"/>
      <c r="JX66" s="16"/>
      <c r="JY66" s="16"/>
      <c r="JZ66" s="16"/>
      <c r="KA66" s="16"/>
      <c r="KB66" s="16"/>
      <c r="KC66" s="16"/>
      <c r="KD66" s="16"/>
      <c r="KE66" s="16"/>
      <c r="KF66" s="16"/>
      <c r="KG66" s="16"/>
      <c r="KH66" s="16"/>
      <c r="KI66" s="16"/>
      <c r="KJ66" s="16"/>
      <c r="KK66" s="16"/>
      <c r="KL66" s="16"/>
      <c r="KM66" s="16"/>
      <c r="KN66" s="16"/>
      <c r="KO66" s="16"/>
      <c r="KP66" s="16"/>
      <c r="KQ66" s="16"/>
      <c r="KR66" s="16"/>
      <c r="KS66" s="16"/>
      <c r="KT66" s="16"/>
      <c r="KU66" s="16"/>
      <c r="KV66" s="16"/>
      <c r="KW66" s="16"/>
      <c r="KX66" s="16"/>
      <c r="KY66" s="16"/>
      <c r="KZ66" s="16"/>
      <c r="LA66" s="16"/>
      <c r="LB66" s="16"/>
      <c r="LC66" s="16"/>
      <c r="LD66" s="16"/>
      <c r="LE66" s="16"/>
      <c r="LF66" s="16"/>
      <c r="LG66" s="16"/>
      <c r="LH66" s="16"/>
      <c r="LI66" s="16"/>
      <c r="LJ66" s="16"/>
      <c r="LK66" s="16"/>
      <c r="LL66" s="16"/>
      <c r="LM66" s="16"/>
      <c r="LN66" s="16"/>
      <c r="LO66" s="16"/>
      <c r="LP66" s="16"/>
      <c r="LQ66" s="16"/>
      <c r="LR66" s="16"/>
      <c r="LS66" s="16"/>
      <c r="LT66" s="16"/>
      <c r="LU66" s="16"/>
      <c r="LV66" s="16"/>
      <c r="LW66" s="16"/>
      <c r="LX66" s="16"/>
      <c r="LY66" s="16"/>
      <c r="LZ66" s="16"/>
      <c r="MA66" s="16"/>
      <c r="MB66" s="16"/>
      <c r="MC66" s="16"/>
    </row>
    <row r="67" spans="1:341" x14ac:dyDescent="0.25">
      <c r="A67" s="53" t="s">
        <v>67</v>
      </c>
      <c r="B67" s="15">
        <v>686</v>
      </c>
      <c r="C67" s="15"/>
      <c r="D67" s="39">
        <v>686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6"/>
      <c r="ER67" s="16"/>
      <c r="ES67" s="16"/>
      <c r="ET67" s="16"/>
      <c r="EU67" s="16"/>
      <c r="EV67" s="16"/>
      <c r="EW67" s="16"/>
      <c r="EX67" s="16"/>
      <c r="EY67" s="16"/>
      <c r="EZ67" s="16"/>
      <c r="FA67" s="16"/>
      <c r="FB67" s="16"/>
      <c r="FC67" s="16"/>
      <c r="FD67" s="16"/>
      <c r="FE67" s="16"/>
      <c r="FF67" s="16"/>
      <c r="FG67" s="16"/>
      <c r="FH67" s="16"/>
      <c r="FI67" s="16"/>
      <c r="FJ67" s="16"/>
      <c r="FK67" s="16"/>
      <c r="FL67" s="16"/>
      <c r="FM67" s="16"/>
      <c r="FN67" s="16"/>
      <c r="FO67" s="16"/>
      <c r="FP67" s="16"/>
      <c r="FQ67" s="16"/>
      <c r="FR67" s="16"/>
      <c r="FS67" s="16"/>
      <c r="FT67" s="16"/>
      <c r="FU67" s="16"/>
      <c r="FV67" s="16"/>
      <c r="FW67" s="16"/>
      <c r="FX67" s="16"/>
      <c r="FY67" s="16"/>
      <c r="FZ67" s="16"/>
      <c r="GA67" s="16"/>
      <c r="GB67" s="16"/>
      <c r="GC67" s="16"/>
      <c r="GD67" s="16"/>
      <c r="GE67" s="16"/>
      <c r="GF67" s="16"/>
      <c r="GG67" s="16"/>
      <c r="GH67" s="16"/>
      <c r="GI67" s="16"/>
      <c r="GJ67" s="16"/>
      <c r="GK67" s="16"/>
      <c r="GL67" s="16"/>
      <c r="GM67" s="16"/>
      <c r="GN67" s="16"/>
      <c r="GO67" s="16"/>
      <c r="GP67" s="16"/>
      <c r="GQ67" s="16"/>
      <c r="GR67" s="16"/>
      <c r="GS67" s="16"/>
      <c r="GT67" s="16"/>
      <c r="GU67" s="16"/>
      <c r="GV67" s="16"/>
      <c r="GW67" s="16"/>
      <c r="GX67" s="16"/>
      <c r="GY67" s="16"/>
      <c r="GZ67" s="16"/>
      <c r="HA67" s="16"/>
      <c r="HB67" s="16"/>
      <c r="HC67" s="16"/>
      <c r="HD67" s="16"/>
      <c r="HE67" s="16"/>
      <c r="HF67" s="16"/>
      <c r="HG67" s="16"/>
      <c r="HH67" s="16"/>
      <c r="HI67" s="16"/>
      <c r="HJ67" s="16"/>
      <c r="HK67" s="16"/>
      <c r="HL67" s="16"/>
      <c r="HM67" s="16"/>
      <c r="HN67" s="16"/>
      <c r="HO67" s="16"/>
      <c r="HP67" s="16"/>
      <c r="HQ67" s="16"/>
      <c r="HR67" s="16"/>
      <c r="HS67" s="16"/>
      <c r="HT67" s="16"/>
      <c r="HU67" s="16"/>
      <c r="HV67" s="16"/>
      <c r="HW67" s="16"/>
      <c r="HX67" s="16"/>
      <c r="HY67" s="16"/>
      <c r="HZ67" s="16"/>
      <c r="IA67" s="16"/>
      <c r="IB67" s="16"/>
      <c r="IC67" s="16"/>
      <c r="ID67" s="16"/>
      <c r="IE67" s="16"/>
      <c r="IF67" s="16"/>
      <c r="IG67" s="16"/>
      <c r="IH67" s="16"/>
      <c r="II67" s="16"/>
      <c r="IJ67" s="16"/>
      <c r="IK67" s="16"/>
      <c r="IL67" s="16"/>
      <c r="IM67" s="16"/>
      <c r="IN67" s="16"/>
      <c r="IO67" s="16"/>
      <c r="IP67" s="16"/>
      <c r="IQ67" s="16"/>
      <c r="IR67" s="16"/>
      <c r="IS67" s="16"/>
      <c r="IT67" s="16"/>
      <c r="IU67" s="16"/>
      <c r="IV67" s="16"/>
      <c r="IW67" s="16"/>
      <c r="IX67" s="16"/>
      <c r="IY67" s="16"/>
      <c r="IZ67" s="16"/>
      <c r="JA67" s="16"/>
      <c r="JB67" s="16"/>
      <c r="JC67" s="16"/>
      <c r="JD67" s="16"/>
      <c r="JE67" s="16"/>
      <c r="JF67" s="16"/>
      <c r="JG67" s="16"/>
      <c r="JH67" s="16"/>
      <c r="JI67" s="16"/>
      <c r="JJ67" s="16"/>
      <c r="JK67" s="16"/>
      <c r="JL67" s="16"/>
      <c r="JM67" s="16"/>
      <c r="JN67" s="16"/>
      <c r="JO67" s="16"/>
      <c r="JP67" s="16"/>
      <c r="JQ67" s="16"/>
      <c r="JR67" s="16"/>
      <c r="JS67" s="16"/>
      <c r="JT67" s="16"/>
      <c r="JU67" s="16"/>
      <c r="JV67" s="16"/>
      <c r="JW67" s="16"/>
      <c r="JX67" s="16"/>
      <c r="JY67" s="16"/>
      <c r="JZ67" s="16"/>
      <c r="KA67" s="16"/>
      <c r="KB67" s="16"/>
      <c r="KC67" s="16"/>
      <c r="KD67" s="16"/>
      <c r="KE67" s="16"/>
      <c r="KF67" s="16"/>
      <c r="KG67" s="16"/>
      <c r="KH67" s="16"/>
      <c r="KI67" s="16"/>
      <c r="KJ67" s="16"/>
      <c r="KK67" s="16"/>
      <c r="KL67" s="16"/>
      <c r="KM67" s="16"/>
      <c r="KN67" s="16"/>
      <c r="KO67" s="16"/>
      <c r="KP67" s="16"/>
      <c r="KQ67" s="16"/>
      <c r="KR67" s="16"/>
      <c r="KS67" s="16"/>
      <c r="KT67" s="16"/>
      <c r="KU67" s="16"/>
      <c r="KV67" s="16"/>
      <c r="KW67" s="16"/>
      <c r="KX67" s="16"/>
      <c r="KY67" s="16"/>
      <c r="KZ67" s="16"/>
      <c r="LA67" s="16"/>
      <c r="LB67" s="16"/>
      <c r="LC67" s="16"/>
      <c r="LD67" s="16"/>
      <c r="LE67" s="16"/>
      <c r="LF67" s="16"/>
      <c r="LG67" s="16"/>
      <c r="LH67" s="16"/>
      <c r="LI67" s="16"/>
      <c r="LJ67" s="16"/>
      <c r="LK67" s="16"/>
      <c r="LL67" s="16"/>
      <c r="LM67" s="16"/>
      <c r="LN67" s="16"/>
      <c r="LO67" s="16"/>
      <c r="LP67" s="16"/>
      <c r="LQ67" s="16"/>
      <c r="LR67" s="16"/>
      <c r="LS67" s="16"/>
      <c r="LT67" s="16"/>
      <c r="LU67" s="16"/>
      <c r="LV67" s="16"/>
      <c r="LW67" s="16"/>
      <c r="LX67" s="16"/>
      <c r="LY67" s="16"/>
      <c r="LZ67" s="16"/>
      <c r="MA67" s="16"/>
      <c r="MB67" s="16"/>
      <c r="MC67" s="16"/>
    </row>
    <row r="68" spans="1:341" x14ac:dyDescent="0.25">
      <c r="A68" s="54" t="s">
        <v>64</v>
      </c>
      <c r="B68" s="15">
        <v>201</v>
      </c>
      <c r="C68" s="15">
        <v>1</v>
      </c>
      <c r="D68" s="39">
        <v>201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  <c r="FC68" s="16"/>
      <c r="FD68" s="16"/>
      <c r="FE68" s="16"/>
      <c r="FF68" s="16"/>
      <c r="FG68" s="16"/>
      <c r="FH68" s="16"/>
      <c r="FI68" s="16"/>
      <c r="FJ68" s="16"/>
      <c r="FK68" s="16"/>
      <c r="FL68" s="16"/>
      <c r="FM68" s="16"/>
      <c r="FN68" s="16"/>
      <c r="FO68" s="16"/>
      <c r="FP68" s="16"/>
      <c r="FQ68" s="16"/>
      <c r="FR68" s="16"/>
      <c r="FS68" s="16"/>
      <c r="FT68" s="16"/>
      <c r="FU68" s="16"/>
      <c r="FV68" s="16"/>
      <c r="FW68" s="16"/>
      <c r="FX68" s="16"/>
      <c r="FY68" s="16"/>
      <c r="FZ68" s="16"/>
      <c r="GA68" s="16"/>
      <c r="GB68" s="16"/>
      <c r="GC68" s="16"/>
      <c r="GD68" s="16"/>
      <c r="GE68" s="16"/>
      <c r="GF68" s="16"/>
      <c r="GG68" s="16"/>
      <c r="GH68" s="16"/>
      <c r="GI68" s="16"/>
      <c r="GJ68" s="16"/>
      <c r="GK68" s="16"/>
      <c r="GL68" s="16"/>
      <c r="GM68" s="16"/>
      <c r="GN68" s="16"/>
      <c r="GO68" s="16"/>
      <c r="GP68" s="16"/>
      <c r="GQ68" s="16"/>
      <c r="GR68" s="16"/>
      <c r="GS68" s="16"/>
      <c r="GT68" s="16"/>
      <c r="GU68" s="16"/>
      <c r="GV68" s="16"/>
      <c r="GW68" s="16"/>
      <c r="GX68" s="16"/>
      <c r="GY68" s="16"/>
      <c r="GZ68" s="16"/>
      <c r="HA68" s="16"/>
      <c r="HB68" s="16"/>
      <c r="HC68" s="16"/>
      <c r="HD68" s="16"/>
      <c r="HE68" s="16"/>
      <c r="HF68" s="16"/>
      <c r="HG68" s="16"/>
      <c r="HH68" s="16"/>
      <c r="HI68" s="16"/>
      <c r="HJ68" s="16"/>
      <c r="HK68" s="16"/>
      <c r="HL68" s="16"/>
      <c r="HM68" s="16"/>
      <c r="HN68" s="16"/>
      <c r="HO68" s="16"/>
      <c r="HP68" s="16"/>
      <c r="HQ68" s="16"/>
      <c r="HR68" s="16"/>
      <c r="HS68" s="16"/>
      <c r="HT68" s="16"/>
      <c r="HU68" s="16"/>
      <c r="HV68" s="16"/>
      <c r="HW68" s="16"/>
      <c r="HX68" s="16"/>
      <c r="HY68" s="16"/>
      <c r="HZ68" s="16"/>
      <c r="IA68" s="16"/>
      <c r="IB68" s="16"/>
      <c r="IC68" s="16"/>
      <c r="ID68" s="16"/>
      <c r="IE68" s="16"/>
      <c r="IF68" s="16"/>
      <c r="IG68" s="16"/>
      <c r="IH68" s="16"/>
      <c r="II68" s="16"/>
      <c r="IJ68" s="16"/>
      <c r="IK68" s="16"/>
      <c r="IL68" s="16"/>
      <c r="IM68" s="16"/>
      <c r="IN68" s="16"/>
      <c r="IO68" s="16"/>
      <c r="IP68" s="16"/>
      <c r="IQ68" s="16"/>
      <c r="IR68" s="16"/>
      <c r="IS68" s="16"/>
      <c r="IT68" s="16"/>
      <c r="IU68" s="16"/>
      <c r="IV68" s="16"/>
      <c r="IW68" s="16"/>
      <c r="IX68" s="16"/>
      <c r="IY68" s="16"/>
      <c r="IZ68" s="16"/>
      <c r="JA68" s="16"/>
      <c r="JB68" s="16"/>
      <c r="JC68" s="16"/>
      <c r="JD68" s="16"/>
      <c r="JE68" s="16"/>
      <c r="JF68" s="16"/>
      <c r="JG68" s="16"/>
      <c r="JH68" s="16"/>
      <c r="JI68" s="16"/>
      <c r="JJ68" s="16"/>
      <c r="JK68" s="16"/>
      <c r="JL68" s="16"/>
      <c r="JM68" s="16"/>
      <c r="JN68" s="16"/>
      <c r="JO68" s="16"/>
      <c r="JP68" s="16"/>
      <c r="JQ68" s="16"/>
      <c r="JR68" s="16"/>
      <c r="JS68" s="16"/>
      <c r="JT68" s="16"/>
      <c r="JU68" s="16"/>
      <c r="JV68" s="16"/>
      <c r="JW68" s="16"/>
      <c r="JX68" s="16"/>
      <c r="JY68" s="16"/>
      <c r="JZ68" s="16"/>
      <c r="KA68" s="16"/>
      <c r="KB68" s="16"/>
      <c r="KC68" s="16"/>
      <c r="KD68" s="16"/>
      <c r="KE68" s="16"/>
      <c r="KF68" s="16"/>
      <c r="KG68" s="16"/>
      <c r="KH68" s="16"/>
      <c r="KI68" s="16"/>
      <c r="KJ68" s="16"/>
      <c r="KK68" s="16"/>
      <c r="KL68" s="16"/>
      <c r="KM68" s="16"/>
      <c r="KN68" s="16"/>
      <c r="KO68" s="16"/>
      <c r="KP68" s="16"/>
      <c r="KQ68" s="16"/>
      <c r="KR68" s="16"/>
      <c r="KS68" s="16"/>
      <c r="KT68" s="16"/>
      <c r="KU68" s="16"/>
      <c r="KV68" s="16"/>
      <c r="KW68" s="16"/>
      <c r="KX68" s="16"/>
      <c r="KY68" s="16"/>
      <c r="KZ68" s="16"/>
      <c r="LA68" s="16"/>
      <c r="LB68" s="16"/>
      <c r="LC68" s="16"/>
      <c r="LD68" s="16"/>
      <c r="LE68" s="16"/>
      <c r="LF68" s="16"/>
      <c r="LG68" s="16"/>
      <c r="LH68" s="16"/>
      <c r="LI68" s="16"/>
      <c r="LJ68" s="16"/>
      <c r="LK68" s="16"/>
      <c r="LL68" s="16"/>
      <c r="LM68" s="16"/>
      <c r="LN68" s="16"/>
      <c r="LO68" s="16"/>
      <c r="LP68" s="16"/>
      <c r="LQ68" s="16"/>
      <c r="LR68" s="16"/>
      <c r="LS68" s="16"/>
      <c r="LT68" s="16"/>
      <c r="LU68" s="16"/>
      <c r="LV68" s="16"/>
      <c r="LW68" s="16"/>
      <c r="LX68" s="16"/>
      <c r="LY68" s="16"/>
      <c r="LZ68" s="16"/>
      <c r="MA68" s="16"/>
      <c r="MB68" s="16"/>
      <c r="MC68" s="16"/>
    </row>
    <row r="69" spans="1:341" ht="26.4" x14ac:dyDescent="0.25">
      <c r="A69" s="54" t="s">
        <v>65</v>
      </c>
      <c r="B69" s="15">
        <v>415</v>
      </c>
      <c r="C69" s="15">
        <v>1</v>
      </c>
      <c r="D69" s="39">
        <v>415</v>
      </c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  <c r="FC69" s="16"/>
      <c r="FD69" s="16"/>
      <c r="FE69" s="16"/>
      <c r="FF69" s="16"/>
      <c r="FG69" s="16"/>
      <c r="FH69" s="16"/>
      <c r="FI69" s="16"/>
      <c r="FJ69" s="16"/>
      <c r="FK69" s="16"/>
      <c r="FL69" s="16"/>
      <c r="FM69" s="16"/>
      <c r="FN69" s="16"/>
      <c r="FO69" s="16"/>
      <c r="FP69" s="16"/>
      <c r="FQ69" s="16"/>
      <c r="FR69" s="16"/>
      <c r="FS69" s="16"/>
      <c r="FT69" s="16"/>
      <c r="FU69" s="16"/>
      <c r="FV69" s="16"/>
      <c r="FW69" s="16"/>
      <c r="FX69" s="16"/>
      <c r="FY69" s="16"/>
      <c r="FZ69" s="16"/>
      <c r="GA69" s="16"/>
      <c r="GB69" s="16"/>
      <c r="GC69" s="16"/>
      <c r="GD69" s="16"/>
      <c r="GE69" s="16"/>
      <c r="GF69" s="16"/>
      <c r="GG69" s="16"/>
      <c r="GH69" s="16"/>
      <c r="GI69" s="16"/>
      <c r="GJ69" s="16"/>
      <c r="GK69" s="16"/>
      <c r="GL69" s="16"/>
      <c r="GM69" s="16"/>
      <c r="GN69" s="16"/>
      <c r="GO69" s="16"/>
      <c r="GP69" s="16"/>
      <c r="GQ69" s="16"/>
      <c r="GR69" s="16"/>
      <c r="GS69" s="16"/>
      <c r="GT69" s="16"/>
      <c r="GU69" s="16"/>
      <c r="GV69" s="16"/>
      <c r="GW69" s="16"/>
      <c r="GX69" s="16"/>
      <c r="GY69" s="16"/>
      <c r="GZ69" s="16"/>
      <c r="HA69" s="16"/>
      <c r="HB69" s="16"/>
      <c r="HC69" s="16"/>
      <c r="HD69" s="16"/>
      <c r="HE69" s="16"/>
      <c r="HF69" s="16"/>
      <c r="HG69" s="16"/>
      <c r="HH69" s="16"/>
      <c r="HI69" s="16"/>
      <c r="HJ69" s="16"/>
      <c r="HK69" s="16"/>
      <c r="HL69" s="16"/>
      <c r="HM69" s="16"/>
      <c r="HN69" s="16"/>
      <c r="HO69" s="16"/>
      <c r="HP69" s="16"/>
      <c r="HQ69" s="16"/>
      <c r="HR69" s="16"/>
      <c r="HS69" s="16"/>
      <c r="HT69" s="16"/>
      <c r="HU69" s="16"/>
      <c r="HV69" s="16"/>
      <c r="HW69" s="16"/>
      <c r="HX69" s="16"/>
      <c r="HY69" s="16"/>
      <c r="HZ69" s="16"/>
      <c r="IA69" s="16"/>
      <c r="IB69" s="16"/>
      <c r="IC69" s="16"/>
      <c r="ID69" s="16"/>
      <c r="IE69" s="16"/>
      <c r="IF69" s="16"/>
      <c r="IG69" s="16"/>
      <c r="IH69" s="16"/>
      <c r="II69" s="16"/>
      <c r="IJ69" s="16"/>
      <c r="IK69" s="16"/>
      <c r="IL69" s="16"/>
      <c r="IM69" s="16"/>
      <c r="IN69" s="16"/>
      <c r="IO69" s="16"/>
      <c r="IP69" s="16"/>
      <c r="IQ69" s="16"/>
      <c r="IR69" s="16"/>
      <c r="IS69" s="16"/>
      <c r="IT69" s="16"/>
      <c r="IU69" s="16"/>
      <c r="IV69" s="16"/>
      <c r="IW69" s="16"/>
      <c r="IX69" s="16"/>
      <c r="IY69" s="16"/>
      <c r="IZ69" s="16"/>
      <c r="JA69" s="16"/>
      <c r="JB69" s="16"/>
      <c r="JC69" s="16"/>
      <c r="JD69" s="16"/>
      <c r="JE69" s="16"/>
      <c r="JF69" s="16"/>
      <c r="JG69" s="16"/>
      <c r="JH69" s="16"/>
      <c r="JI69" s="16"/>
      <c r="JJ69" s="16"/>
      <c r="JK69" s="16"/>
      <c r="JL69" s="16"/>
      <c r="JM69" s="16"/>
      <c r="JN69" s="16"/>
      <c r="JO69" s="16"/>
      <c r="JP69" s="16"/>
      <c r="JQ69" s="16"/>
      <c r="JR69" s="16"/>
      <c r="JS69" s="16"/>
      <c r="JT69" s="16"/>
      <c r="JU69" s="16"/>
      <c r="JV69" s="16"/>
      <c r="JW69" s="16"/>
      <c r="JX69" s="16"/>
      <c r="JY69" s="16"/>
      <c r="JZ69" s="16"/>
      <c r="KA69" s="16"/>
      <c r="KB69" s="16"/>
      <c r="KC69" s="16"/>
      <c r="KD69" s="16"/>
      <c r="KE69" s="16"/>
      <c r="KF69" s="16"/>
      <c r="KG69" s="16"/>
      <c r="KH69" s="16"/>
      <c r="KI69" s="16"/>
      <c r="KJ69" s="16"/>
      <c r="KK69" s="16"/>
      <c r="KL69" s="16"/>
      <c r="KM69" s="16"/>
      <c r="KN69" s="16"/>
      <c r="KO69" s="16"/>
      <c r="KP69" s="16"/>
      <c r="KQ69" s="16"/>
      <c r="KR69" s="16"/>
      <c r="KS69" s="16"/>
      <c r="KT69" s="16"/>
      <c r="KU69" s="16"/>
      <c r="KV69" s="16"/>
      <c r="KW69" s="16"/>
      <c r="KX69" s="16"/>
      <c r="KY69" s="16"/>
      <c r="KZ69" s="16"/>
      <c r="LA69" s="16"/>
      <c r="LB69" s="16"/>
      <c r="LC69" s="16"/>
      <c r="LD69" s="16"/>
      <c r="LE69" s="16"/>
      <c r="LF69" s="16"/>
      <c r="LG69" s="16"/>
      <c r="LH69" s="16"/>
      <c r="LI69" s="16"/>
      <c r="LJ69" s="16"/>
      <c r="LK69" s="16"/>
      <c r="LL69" s="16"/>
      <c r="LM69" s="16"/>
      <c r="LN69" s="16"/>
      <c r="LO69" s="16"/>
      <c r="LP69" s="16"/>
      <c r="LQ69" s="16"/>
      <c r="LR69" s="16"/>
      <c r="LS69" s="16"/>
      <c r="LT69" s="16"/>
      <c r="LU69" s="16"/>
      <c r="LV69" s="16"/>
      <c r="LW69" s="16"/>
      <c r="LX69" s="16"/>
      <c r="LY69" s="16"/>
      <c r="LZ69" s="16"/>
      <c r="MA69" s="16"/>
      <c r="MB69" s="16"/>
      <c r="MC69" s="16"/>
    </row>
    <row r="70" spans="1:341" ht="52.8" x14ac:dyDescent="0.25">
      <c r="A70" s="54" t="s">
        <v>66</v>
      </c>
      <c r="B70" s="15">
        <v>70</v>
      </c>
      <c r="C70" s="15">
        <v>1</v>
      </c>
      <c r="D70" s="39">
        <v>70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  <c r="ET70" s="16"/>
      <c r="EU70" s="16"/>
      <c r="EV70" s="16"/>
      <c r="EW70" s="16"/>
      <c r="EX70" s="16"/>
      <c r="EY70" s="16"/>
      <c r="EZ70" s="16"/>
      <c r="FA70" s="16"/>
      <c r="FB70" s="16"/>
      <c r="FC70" s="16"/>
      <c r="FD70" s="16"/>
      <c r="FE70" s="16"/>
      <c r="FF70" s="16"/>
      <c r="FG70" s="16"/>
      <c r="FH70" s="16"/>
      <c r="FI70" s="16"/>
      <c r="FJ70" s="16"/>
      <c r="FK70" s="16"/>
      <c r="FL70" s="16"/>
      <c r="FM70" s="16"/>
      <c r="FN70" s="16"/>
      <c r="FO70" s="16"/>
      <c r="FP70" s="16"/>
      <c r="FQ70" s="16"/>
      <c r="FR70" s="16"/>
      <c r="FS70" s="16"/>
      <c r="FT70" s="16"/>
      <c r="FU70" s="16"/>
      <c r="FV70" s="16"/>
      <c r="FW70" s="16"/>
      <c r="FX70" s="16"/>
      <c r="FY70" s="16"/>
      <c r="FZ70" s="16"/>
      <c r="GA70" s="16"/>
      <c r="GB70" s="16"/>
      <c r="GC70" s="16"/>
      <c r="GD70" s="16"/>
      <c r="GE70" s="16"/>
      <c r="GF70" s="16"/>
      <c r="GG70" s="16"/>
      <c r="GH70" s="16"/>
      <c r="GI70" s="16"/>
      <c r="GJ70" s="16"/>
      <c r="GK70" s="16"/>
      <c r="GL70" s="16"/>
      <c r="GM70" s="16"/>
      <c r="GN70" s="16"/>
      <c r="GO70" s="16"/>
      <c r="GP70" s="16"/>
      <c r="GQ70" s="16"/>
      <c r="GR70" s="16"/>
      <c r="GS70" s="16"/>
      <c r="GT70" s="16"/>
      <c r="GU70" s="16"/>
      <c r="GV70" s="16"/>
      <c r="GW70" s="16"/>
      <c r="GX70" s="16"/>
      <c r="GY70" s="16"/>
      <c r="GZ70" s="16"/>
      <c r="HA70" s="16"/>
      <c r="HB70" s="16"/>
      <c r="HC70" s="16"/>
      <c r="HD70" s="16"/>
      <c r="HE70" s="16"/>
      <c r="HF70" s="16"/>
      <c r="HG70" s="16"/>
      <c r="HH70" s="16"/>
      <c r="HI70" s="16"/>
      <c r="HJ70" s="16"/>
      <c r="HK70" s="16"/>
      <c r="HL70" s="16"/>
      <c r="HM70" s="16"/>
      <c r="HN70" s="16"/>
      <c r="HO70" s="16"/>
      <c r="HP70" s="16"/>
      <c r="HQ70" s="16"/>
      <c r="HR70" s="16"/>
      <c r="HS70" s="16"/>
      <c r="HT70" s="16"/>
      <c r="HU70" s="16"/>
      <c r="HV70" s="16"/>
      <c r="HW70" s="16"/>
      <c r="HX70" s="16"/>
      <c r="HY70" s="16"/>
      <c r="HZ70" s="16"/>
      <c r="IA70" s="16"/>
      <c r="IB70" s="16"/>
      <c r="IC70" s="16"/>
      <c r="ID70" s="16"/>
      <c r="IE70" s="16"/>
      <c r="IF70" s="16"/>
      <c r="IG70" s="16"/>
      <c r="IH70" s="16"/>
      <c r="II70" s="16"/>
      <c r="IJ70" s="16"/>
      <c r="IK70" s="16"/>
      <c r="IL70" s="16"/>
      <c r="IM70" s="16"/>
      <c r="IN70" s="16"/>
      <c r="IO70" s="16"/>
      <c r="IP70" s="16"/>
      <c r="IQ70" s="16"/>
      <c r="IR70" s="16"/>
      <c r="IS70" s="16"/>
      <c r="IT70" s="16"/>
      <c r="IU70" s="16"/>
      <c r="IV70" s="16"/>
      <c r="IW70" s="16"/>
      <c r="IX70" s="16"/>
      <c r="IY70" s="16"/>
      <c r="IZ70" s="16"/>
      <c r="JA70" s="16"/>
      <c r="JB70" s="16"/>
      <c r="JC70" s="16"/>
      <c r="JD70" s="16"/>
      <c r="JE70" s="16"/>
      <c r="JF70" s="16"/>
      <c r="JG70" s="16"/>
      <c r="JH70" s="16"/>
      <c r="JI70" s="16"/>
      <c r="JJ70" s="16"/>
      <c r="JK70" s="16"/>
      <c r="JL70" s="16"/>
      <c r="JM70" s="16"/>
      <c r="JN70" s="16"/>
      <c r="JO70" s="16"/>
      <c r="JP70" s="16"/>
      <c r="JQ70" s="16"/>
      <c r="JR70" s="16"/>
      <c r="JS70" s="16"/>
      <c r="JT70" s="16"/>
      <c r="JU70" s="16"/>
      <c r="JV70" s="16"/>
      <c r="JW70" s="16"/>
      <c r="JX70" s="16"/>
      <c r="JY70" s="16"/>
      <c r="JZ70" s="16"/>
      <c r="KA70" s="16"/>
      <c r="KB70" s="16"/>
      <c r="KC70" s="16"/>
      <c r="KD70" s="16"/>
      <c r="KE70" s="16"/>
      <c r="KF70" s="16"/>
      <c r="KG70" s="16"/>
      <c r="KH70" s="16"/>
      <c r="KI70" s="16"/>
      <c r="KJ70" s="16"/>
      <c r="KK70" s="16"/>
      <c r="KL70" s="16"/>
      <c r="KM70" s="16"/>
      <c r="KN70" s="16"/>
      <c r="KO70" s="16"/>
      <c r="KP70" s="16"/>
      <c r="KQ70" s="16"/>
      <c r="KR70" s="16"/>
      <c r="KS70" s="16"/>
      <c r="KT70" s="16"/>
      <c r="KU70" s="16"/>
      <c r="KV70" s="16"/>
      <c r="KW70" s="16"/>
      <c r="KX70" s="16"/>
      <c r="KY70" s="16"/>
      <c r="KZ70" s="16"/>
      <c r="LA70" s="16"/>
      <c r="LB70" s="16"/>
      <c r="LC70" s="16"/>
      <c r="LD70" s="16"/>
      <c r="LE70" s="16"/>
      <c r="LF70" s="16"/>
      <c r="LG70" s="16"/>
      <c r="LH70" s="16"/>
      <c r="LI70" s="16"/>
      <c r="LJ70" s="16"/>
      <c r="LK70" s="16"/>
      <c r="LL70" s="16"/>
      <c r="LM70" s="16"/>
      <c r="LN70" s="16"/>
      <c r="LO70" s="16"/>
      <c r="LP70" s="16"/>
      <c r="LQ70" s="16"/>
      <c r="LR70" s="16"/>
      <c r="LS70" s="16"/>
      <c r="LT70" s="16"/>
      <c r="LU70" s="16"/>
      <c r="LV70" s="16"/>
      <c r="LW70" s="16"/>
      <c r="LX70" s="16"/>
      <c r="LY70" s="16"/>
      <c r="LZ70" s="16"/>
      <c r="MA70" s="16"/>
      <c r="MB70" s="16"/>
      <c r="MC70" s="16"/>
    </row>
    <row r="71" spans="1:341" x14ac:dyDescent="0.25">
      <c r="A71" s="64" t="s">
        <v>1</v>
      </c>
      <c r="B71" s="15"/>
      <c r="C71" s="15"/>
      <c r="D71" s="63">
        <v>400</v>
      </c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  <c r="EE71" s="16"/>
      <c r="EF71" s="16"/>
      <c r="EG71" s="16"/>
      <c r="EH71" s="16"/>
      <c r="EI71" s="16"/>
      <c r="EJ71" s="16"/>
      <c r="EK71" s="16"/>
      <c r="EL71" s="16"/>
      <c r="EM71" s="16"/>
      <c r="EN71" s="16"/>
      <c r="EO71" s="16"/>
      <c r="EP71" s="16"/>
      <c r="EQ71" s="16"/>
      <c r="ER71" s="16"/>
      <c r="ES71" s="16"/>
      <c r="ET71" s="16"/>
      <c r="EU71" s="16"/>
      <c r="EV71" s="16"/>
      <c r="EW71" s="16"/>
      <c r="EX71" s="16"/>
      <c r="EY71" s="16"/>
      <c r="EZ71" s="16"/>
      <c r="FA71" s="16"/>
      <c r="FB71" s="16"/>
      <c r="FC71" s="16"/>
      <c r="FD71" s="16"/>
      <c r="FE71" s="16"/>
      <c r="FF71" s="16"/>
      <c r="FG71" s="16"/>
      <c r="FH71" s="16"/>
      <c r="FI71" s="16"/>
      <c r="FJ71" s="16"/>
      <c r="FK71" s="16"/>
      <c r="FL71" s="16"/>
      <c r="FM71" s="16"/>
      <c r="FN71" s="16"/>
      <c r="FO71" s="16"/>
      <c r="FP71" s="16"/>
      <c r="FQ71" s="16"/>
      <c r="FR71" s="16"/>
      <c r="FS71" s="16"/>
      <c r="FT71" s="16"/>
      <c r="FU71" s="16"/>
      <c r="FV71" s="16"/>
      <c r="FW71" s="16"/>
      <c r="FX71" s="16"/>
      <c r="FY71" s="16"/>
      <c r="FZ71" s="16"/>
      <c r="GA71" s="16"/>
      <c r="GB71" s="16"/>
      <c r="GC71" s="16"/>
      <c r="GD71" s="16"/>
      <c r="GE71" s="16"/>
      <c r="GF71" s="16"/>
      <c r="GG71" s="16"/>
      <c r="GH71" s="16"/>
      <c r="GI71" s="16"/>
      <c r="GJ71" s="16"/>
      <c r="GK71" s="16"/>
      <c r="GL71" s="16"/>
      <c r="GM71" s="16"/>
      <c r="GN71" s="16"/>
      <c r="GO71" s="16"/>
      <c r="GP71" s="16"/>
      <c r="GQ71" s="16"/>
      <c r="GR71" s="16"/>
      <c r="GS71" s="16"/>
      <c r="GT71" s="16"/>
      <c r="GU71" s="16"/>
      <c r="GV71" s="16"/>
      <c r="GW71" s="16"/>
      <c r="GX71" s="16"/>
      <c r="GY71" s="16"/>
      <c r="GZ71" s="16"/>
      <c r="HA71" s="16"/>
      <c r="HB71" s="16"/>
      <c r="HC71" s="16"/>
      <c r="HD71" s="16"/>
      <c r="HE71" s="16"/>
      <c r="HF71" s="16"/>
      <c r="HG71" s="16"/>
      <c r="HH71" s="16"/>
      <c r="HI71" s="16"/>
      <c r="HJ71" s="16"/>
      <c r="HK71" s="16"/>
      <c r="HL71" s="16"/>
      <c r="HM71" s="16"/>
      <c r="HN71" s="16"/>
      <c r="HO71" s="16"/>
      <c r="HP71" s="16"/>
      <c r="HQ71" s="16"/>
      <c r="HR71" s="16"/>
      <c r="HS71" s="16"/>
      <c r="HT71" s="16"/>
      <c r="HU71" s="16"/>
      <c r="HV71" s="16"/>
      <c r="HW71" s="16"/>
      <c r="HX71" s="16"/>
      <c r="HY71" s="16"/>
      <c r="HZ71" s="16"/>
      <c r="IA71" s="16"/>
      <c r="IB71" s="16"/>
      <c r="IC71" s="16"/>
      <c r="ID71" s="16"/>
      <c r="IE71" s="16"/>
      <c r="IF71" s="16"/>
      <c r="IG71" s="16"/>
      <c r="IH71" s="16"/>
      <c r="II71" s="16"/>
      <c r="IJ71" s="16"/>
      <c r="IK71" s="16"/>
      <c r="IL71" s="16"/>
      <c r="IM71" s="16"/>
      <c r="IN71" s="16"/>
      <c r="IO71" s="16"/>
      <c r="IP71" s="16"/>
      <c r="IQ71" s="16"/>
      <c r="IR71" s="16"/>
      <c r="IS71" s="16"/>
      <c r="IT71" s="16"/>
      <c r="IU71" s="16"/>
      <c r="IV71" s="16"/>
      <c r="IW71" s="16"/>
      <c r="IX71" s="16"/>
      <c r="IY71" s="16"/>
      <c r="IZ71" s="16"/>
      <c r="JA71" s="16"/>
      <c r="JB71" s="16"/>
      <c r="JC71" s="16"/>
      <c r="JD71" s="16"/>
      <c r="JE71" s="16"/>
      <c r="JF71" s="16"/>
      <c r="JG71" s="16"/>
      <c r="JH71" s="16"/>
      <c r="JI71" s="16"/>
      <c r="JJ71" s="16"/>
      <c r="JK71" s="16"/>
      <c r="JL71" s="16"/>
      <c r="JM71" s="16"/>
      <c r="JN71" s="16"/>
      <c r="JO71" s="16"/>
      <c r="JP71" s="16"/>
      <c r="JQ71" s="16"/>
      <c r="JR71" s="16"/>
      <c r="JS71" s="16"/>
      <c r="JT71" s="16"/>
      <c r="JU71" s="16"/>
      <c r="JV71" s="16"/>
      <c r="JW71" s="16"/>
      <c r="JX71" s="16"/>
      <c r="JY71" s="16"/>
      <c r="JZ71" s="16"/>
      <c r="KA71" s="16"/>
      <c r="KB71" s="16"/>
      <c r="KC71" s="16"/>
      <c r="KD71" s="16"/>
      <c r="KE71" s="16"/>
      <c r="KF71" s="16"/>
      <c r="KG71" s="16"/>
      <c r="KH71" s="16"/>
      <c r="KI71" s="16"/>
      <c r="KJ71" s="16"/>
      <c r="KK71" s="16"/>
      <c r="KL71" s="16"/>
      <c r="KM71" s="16"/>
      <c r="KN71" s="16"/>
      <c r="KO71" s="16"/>
      <c r="KP71" s="16"/>
      <c r="KQ71" s="16"/>
      <c r="KR71" s="16"/>
      <c r="KS71" s="16"/>
      <c r="KT71" s="16"/>
      <c r="KU71" s="16"/>
      <c r="KV71" s="16"/>
      <c r="KW71" s="16"/>
      <c r="KX71" s="16"/>
      <c r="KY71" s="16"/>
      <c r="KZ71" s="16"/>
      <c r="LA71" s="16"/>
      <c r="LB71" s="16"/>
      <c r="LC71" s="16"/>
      <c r="LD71" s="16"/>
      <c r="LE71" s="16"/>
      <c r="LF71" s="16"/>
      <c r="LG71" s="16"/>
      <c r="LH71" s="16"/>
      <c r="LI71" s="16"/>
      <c r="LJ71" s="16"/>
      <c r="LK71" s="16"/>
      <c r="LL71" s="16"/>
      <c r="LM71" s="16"/>
      <c r="LN71" s="16"/>
      <c r="LO71" s="16"/>
      <c r="LP71" s="16"/>
      <c r="LQ71" s="16"/>
      <c r="LR71" s="16"/>
      <c r="LS71" s="16"/>
      <c r="LT71" s="16"/>
      <c r="LU71" s="16"/>
      <c r="LV71" s="16"/>
      <c r="LW71" s="16"/>
      <c r="LX71" s="16"/>
      <c r="LY71" s="16"/>
      <c r="LZ71" s="16"/>
      <c r="MA71" s="16"/>
      <c r="MB71" s="16"/>
      <c r="MC71" s="16"/>
    </row>
    <row r="72" spans="1:341" x14ac:dyDescent="0.25">
      <c r="A72" s="50" t="s">
        <v>6</v>
      </c>
      <c r="B72" s="51"/>
      <c r="C72" s="51"/>
      <c r="D72" s="65">
        <f>18528+400</f>
        <v>18928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  <c r="EE72" s="16"/>
      <c r="EF72" s="16"/>
      <c r="EG72" s="16"/>
      <c r="EH72" s="16"/>
      <c r="EI72" s="16"/>
      <c r="EJ72" s="16"/>
      <c r="EK72" s="16"/>
      <c r="EL72" s="16"/>
      <c r="EM72" s="16"/>
      <c r="EN72" s="16"/>
      <c r="EO72" s="16"/>
      <c r="EP72" s="16"/>
      <c r="EQ72" s="16"/>
      <c r="ER72" s="16"/>
      <c r="ES72" s="16"/>
      <c r="ET72" s="16"/>
      <c r="EU72" s="16"/>
      <c r="EV72" s="16"/>
      <c r="EW72" s="16"/>
      <c r="EX72" s="16"/>
      <c r="EY72" s="16"/>
      <c r="EZ72" s="16"/>
      <c r="FA72" s="16"/>
      <c r="FB72" s="16"/>
      <c r="FC72" s="16"/>
      <c r="FD72" s="16"/>
      <c r="FE72" s="16"/>
      <c r="FF72" s="16"/>
      <c r="FG72" s="16"/>
      <c r="FH72" s="16"/>
      <c r="FI72" s="16"/>
      <c r="FJ72" s="16"/>
      <c r="FK72" s="16"/>
      <c r="FL72" s="16"/>
      <c r="FM72" s="16"/>
      <c r="FN72" s="16"/>
      <c r="FO72" s="16"/>
      <c r="FP72" s="16"/>
      <c r="FQ72" s="16"/>
      <c r="FR72" s="16"/>
      <c r="FS72" s="16"/>
      <c r="FT72" s="16"/>
      <c r="FU72" s="16"/>
      <c r="FV72" s="16"/>
      <c r="FW72" s="16"/>
      <c r="FX72" s="16"/>
      <c r="FY72" s="16"/>
      <c r="FZ72" s="16"/>
      <c r="GA72" s="16"/>
      <c r="GB72" s="16"/>
      <c r="GC72" s="16"/>
      <c r="GD72" s="16"/>
      <c r="GE72" s="16"/>
      <c r="GF72" s="16"/>
      <c r="GG72" s="16"/>
      <c r="GH72" s="16"/>
      <c r="GI72" s="16"/>
      <c r="GJ72" s="16"/>
      <c r="GK72" s="16"/>
      <c r="GL72" s="16"/>
      <c r="GM72" s="16"/>
      <c r="GN72" s="16"/>
      <c r="GO72" s="16"/>
      <c r="GP72" s="16"/>
      <c r="GQ72" s="16"/>
      <c r="GR72" s="16"/>
      <c r="GS72" s="16"/>
      <c r="GT72" s="16"/>
      <c r="GU72" s="16"/>
      <c r="GV72" s="16"/>
      <c r="GW72" s="16"/>
      <c r="GX72" s="16"/>
      <c r="GY72" s="16"/>
      <c r="GZ72" s="16"/>
      <c r="HA72" s="16"/>
      <c r="HB72" s="16"/>
      <c r="HC72" s="16"/>
      <c r="HD72" s="16"/>
      <c r="HE72" s="16"/>
      <c r="HF72" s="16"/>
      <c r="HG72" s="16"/>
      <c r="HH72" s="16"/>
      <c r="HI72" s="16"/>
      <c r="HJ72" s="16"/>
      <c r="HK72" s="16"/>
      <c r="HL72" s="16"/>
      <c r="HM72" s="16"/>
      <c r="HN72" s="16"/>
      <c r="HO72" s="16"/>
      <c r="HP72" s="16"/>
      <c r="HQ72" s="16"/>
      <c r="HR72" s="16"/>
      <c r="HS72" s="16"/>
      <c r="HT72" s="16"/>
      <c r="HU72" s="16"/>
      <c r="HV72" s="16"/>
      <c r="HW72" s="16"/>
      <c r="HX72" s="16"/>
      <c r="HY72" s="16"/>
      <c r="HZ72" s="16"/>
      <c r="IA72" s="16"/>
      <c r="IB72" s="16"/>
      <c r="IC72" s="16"/>
      <c r="ID72" s="16"/>
      <c r="IE72" s="16"/>
      <c r="IF72" s="16"/>
      <c r="IG72" s="16"/>
      <c r="IH72" s="16"/>
      <c r="II72" s="16"/>
      <c r="IJ72" s="16"/>
      <c r="IK72" s="16"/>
      <c r="IL72" s="16"/>
      <c r="IM72" s="16"/>
      <c r="IN72" s="16"/>
      <c r="IO72" s="16"/>
      <c r="IP72" s="16"/>
      <c r="IQ72" s="16"/>
      <c r="IR72" s="16"/>
      <c r="IS72" s="16"/>
      <c r="IT72" s="16"/>
      <c r="IU72" s="16"/>
      <c r="IV72" s="16"/>
      <c r="IW72" s="16"/>
      <c r="IX72" s="16"/>
      <c r="IY72" s="16"/>
      <c r="IZ72" s="16"/>
      <c r="JA72" s="16"/>
      <c r="JB72" s="16"/>
      <c r="JC72" s="16"/>
      <c r="JD72" s="16"/>
      <c r="JE72" s="16"/>
      <c r="JF72" s="16"/>
      <c r="JG72" s="16"/>
      <c r="JH72" s="16"/>
      <c r="JI72" s="16"/>
      <c r="JJ72" s="16"/>
      <c r="JK72" s="16"/>
      <c r="JL72" s="16"/>
      <c r="JM72" s="16"/>
      <c r="JN72" s="16"/>
      <c r="JO72" s="16"/>
      <c r="JP72" s="16"/>
      <c r="JQ72" s="16"/>
      <c r="JR72" s="16"/>
      <c r="JS72" s="16"/>
      <c r="JT72" s="16"/>
      <c r="JU72" s="16"/>
      <c r="JV72" s="16"/>
      <c r="JW72" s="16"/>
      <c r="JX72" s="16"/>
      <c r="JY72" s="16"/>
      <c r="JZ72" s="16"/>
      <c r="KA72" s="16"/>
      <c r="KB72" s="16"/>
      <c r="KC72" s="16"/>
      <c r="KD72" s="16"/>
      <c r="KE72" s="16"/>
      <c r="KF72" s="16"/>
      <c r="KG72" s="16"/>
      <c r="KH72" s="16"/>
      <c r="KI72" s="16"/>
      <c r="KJ72" s="16"/>
      <c r="KK72" s="16"/>
      <c r="KL72" s="16"/>
      <c r="KM72" s="16"/>
      <c r="KN72" s="16"/>
      <c r="KO72" s="16"/>
      <c r="KP72" s="16"/>
      <c r="KQ72" s="16"/>
      <c r="KR72" s="16"/>
      <c r="KS72" s="16"/>
      <c r="KT72" s="16"/>
      <c r="KU72" s="16"/>
      <c r="KV72" s="16"/>
      <c r="KW72" s="16"/>
      <c r="KX72" s="16"/>
      <c r="KY72" s="16"/>
      <c r="KZ72" s="16"/>
      <c r="LA72" s="16"/>
      <c r="LB72" s="16"/>
      <c r="LC72" s="16"/>
      <c r="LD72" s="16"/>
      <c r="LE72" s="16"/>
      <c r="LF72" s="16"/>
      <c r="LG72" s="16"/>
      <c r="LH72" s="16"/>
      <c r="LI72" s="16"/>
      <c r="LJ72" s="16"/>
      <c r="LK72" s="16"/>
      <c r="LL72" s="16"/>
      <c r="LM72" s="16"/>
      <c r="LN72" s="16"/>
      <c r="LO72" s="16"/>
      <c r="LP72" s="16"/>
      <c r="LQ72" s="16"/>
      <c r="LR72" s="16"/>
      <c r="LS72" s="16"/>
      <c r="LT72" s="16"/>
      <c r="LU72" s="16"/>
      <c r="LV72" s="16"/>
      <c r="LW72" s="16"/>
      <c r="LX72" s="16"/>
      <c r="LY72" s="16"/>
      <c r="LZ72" s="16"/>
      <c r="MA72" s="16"/>
      <c r="MB72" s="16"/>
      <c r="MC72" s="16"/>
    </row>
    <row r="73" spans="1:341" ht="14.4" thickBot="1" x14ac:dyDescent="0.3">
      <c r="A73" s="52" t="s">
        <v>69</v>
      </c>
      <c r="B73" s="58"/>
      <c r="C73" s="58"/>
      <c r="D73" s="66">
        <v>147445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  <c r="EE73" s="16"/>
      <c r="EF73" s="16"/>
      <c r="EG73" s="16"/>
      <c r="EH73" s="16"/>
      <c r="EI73" s="16"/>
      <c r="EJ73" s="16"/>
      <c r="EK73" s="16"/>
      <c r="EL73" s="16"/>
      <c r="EM73" s="16"/>
      <c r="EN73" s="16"/>
      <c r="EO73" s="16"/>
      <c r="EP73" s="16"/>
      <c r="EQ73" s="16"/>
      <c r="ER73" s="16"/>
      <c r="ES73" s="16"/>
      <c r="ET73" s="16"/>
      <c r="EU73" s="16"/>
      <c r="EV73" s="16"/>
      <c r="EW73" s="16"/>
      <c r="EX73" s="16"/>
      <c r="EY73" s="16"/>
      <c r="EZ73" s="16"/>
      <c r="FA73" s="16"/>
      <c r="FB73" s="16"/>
      <c r="FC73" s="16"/>
      <c r="FD73" s="16"/>
      <c r="FE73" s="16"/>
      <c r="FF73" s="16"/>
      <c r="FG73" s="16"/>
      <c r="FH73" s="16"/>
      <c r="FI73" s="16"/>
      <c r="FJ73" s="16"/>
      <c r="FK73" s="16"/>
      <c r="FL73" s="16"/>
      <c r="FM73" s="16"/>
      <c r="FN73" s="16"/>
      <c r="FO73" s="16"/>
      <c r="FP73" s="16"/>
      <c r="FQ73" s="16"/>
      <c r="FR73" s="16"/>
      <c r="FS73" s="16"/>
      <c r="FT73" s="16"/>
      <c r="FU73" s="16"/>
      <c r="FV73" s="16"/>
      <c r="FW73" s="16"/>
      <c r="FX73" s="16"/>
      <c r="FY73" s="16"/>
      <c r="FZ73" s="16"/>
      <c r="GA73" s="16"/>
      <c r="GB73" s="16"/>
      <c r="GC73" s="16"/>
      <c r="GD73" s="16"/>
      <c r="GE73" s="16"/>
      <c r="GF73" s="16"/>
      <c r="GG73" s="16"/>
      <c r="GH73" s="16"/>
      <c r="GI73" s="16"/>
      <c r="GJ73" s="16"/>
      <c r="GK73" s="16"/>
      <c r="GL73" s="16"/>
      <c r="GM73" s="16"/>
      <c r="GN73" s="16"/>
      <c r="GO73" s="16"/>
      <c r="GP73" s="16"/>
      <c r="GQ73" s="16"/>
      <c r="GR73" s="16"/>
      <c r="GS73" s="16"/>
      <c r="GT73" s="16"/>
      <c r="GU73" s="16"/>
      <c r="GV73" s="16"/>
      <c r="GW73" s="16"/>
      <c r="GX73" s="16"/>
      <c r="GY73" s="16"/>
      <c r="GZ73" s="16"/>
      <c r="HA73" s="16"/>
      <c r="HB73" s="16"/>
      <c r="HC73" s="16"/>
      <c r="HD73" s="16"/>
      <c r="HE73" s="16"/>
      <c r="HF73" s="16"/>
      <c r="HG73" s="16"/>
      <c r="HH73" s="16"/>
      <c r="HI73" s="16"/>
      <c r="HJ73" s="16"/>
      <c r="HK73" s="16"/>
      <c r="HL73" s="16"/>
      <c r="HM73" s="16"/>
      <c r="HN73" s="16"/>
      <c r="HO73" s="16"/>
      <c r="HP73" s="16"/>
      <c r="HQ73" s="16"/>
      <c r="HR73" s="16"/>
      <c r="HS73" s="16"/>
      <c r="HT73" s="16"/>
      <c r="HU73" s="16"/>
      <c r="HV73" s="16"/>
      <c r="HW73" s="16"/>
      <c r="HX73" s="16"/>
      <c r="HY73" s="16"/>
      <c r="HZ73" s="16"/>
      <c r="IA73" s="16"/>
      <c r="IB73" s="16"/>
      <c r="IC73" s="16"/>
      <c r="ID73" s="16"/>
      <c r="IE73" s="16"/>
      <c r="IF73" s="16"/>
      <c r="IG73" s="16"/>
      <c r="IH73" s="16"/>
      <c r="II73" s="16"/>
      <c r="IJ73" s="16"/>
      <c r="IK73" s="16"/>
      <c r="IL73" s="16"/>
      <c r="IM73" s="16"/>
      <c r="IN73" s="16"/>
      <c r="IO73" s="16"/>
      <c r="IP73" s="16"/>
      <c r="IQ73" s="16"/>
      <c r="IR73" s="16"/>
      <c r="IS73" s="16"/>
      <c r="IT73" s="16"/>
      <c r="IU73" s="16"/>
      <c r="IV73" s="16"/>
      <c r="IW73" s="16"/>
      <c r="IX73" s="16"/>
      <c r="IY73" s="16"/>
      <c r="IZ73" s="16"/>
      <c r="JA73" s="16"/>
      <c r="JB73" s="16"/>
      <c r="JC73" s="16"/>
      <c r="JD73" s="16"/>
      <c r="JE73" s="16"/>
      <c r="JF73" s="16"/>
      <c r="JG73" s="16"/>
      <c r="JH73" s="16"/>
      <c r="JI73" s="16"/>
      <c r="JJ73" s="16"/>
      <c r="JK73" s="16"/>
      <c r="JL73" s="16"/>
      <c r="JM73" s="16"/>
      <c r="JN73" s="16"/>
      <c r="JO73" s="16"/>
      <c r="JP73" s="16"/>
      <c r="JQ73" s="16"/>
      <c r="JR73" s="16"/>
      <c r="JS73" s="16"/>
      <c r="JT73" s="16"/>
      <c r="JU73" s="16"/>
      <c r="JV73" s="16"/>
      <c r="JW73" s="16"/>
      <c r="JX73" s="16"/>
      <c r="JY73" s="16"/>
      <c r="JZ73" s="16"/>
      <c r="KA73" s="16"/>
      <c r="KB73" s="16"/>
      <c r="KC73" s="16"/>
      <c r="KD73" s="16"/>
      <c r="KE73" s="16"/>
      <c r="KF73" s="16"/>
      <c r="KG73" s="16"/>
      <c r="KH73" s="16"/>
      <c r="KI73" s="16"/>
      <c r="KJ73" s="16"/>
      <c r="KK73" s="16"/>
      <c r="KL73" s="16"/>
      <c r="KM73" s="16"/>
      <c r="KN73" s="16"/>
      <c r="KO73" s="16"/>
      <c r="KP73" s="16"/>
      <c r="KQ73" s="16"/>
      <c r="KR73" s="16"/>
      <c r="KS73" s="16"/>
      <c r="KT73" s="16"/>
      <c r="KU73" s="16"/>
      <c r="KV73" s="16"/>
      <c r="KW73" s="16"/>
      <c r="KX73" s="16"/>
      <c r="KY73" s="16"/>
      <c r="KZ73" s="16"/>
      <c r="LA73" s="16"/>
      <c r="LB73" s="16"/>
      <c r="LC73" s="16"/>
      <c r="LD73" s="16"/>
      <c r="LE73" s="16"/>
      <c r="LF73" s="16"/>
      <c r="LG73" s="16"/>
      <c r="LH73" s="16"/>
      <c r="LI73" s="16"/>
      <c r="LJ73" s="16"/>
      <c r="LK73" s="16"/>
      <c r="LL73" s="16"/>
      <c r="LM73" s="16"/>
      <c r="LN73" s="16"/>
      <c r="LO73" s="16"/>
      <c r="LP73" s="16"/>
      <c r="LQ73" s="16"/>
      <c r="LR73" s="16"/>
      <c r="LS73" s="16"/>
      <c r="LT73" s="16"/>
      <c r="LU73" s="16"/>
      <c r="LV73" s="16"/>
      <c r="LW73" s="16"/>
      <c r="LX73" s="16"/>
      <c r="LY73" s="16"/>
      <c r="LZ73" s="16"/>
      <c r="MA73" s="16"/>
      <c r="MB73" s="16"/>
      <c r="MC73" s="16"/>
    </row>
    <row r="74" spans="1:341" x14ac:dyDescent="0.25">
      <c r="A74" s="16"/>
      <c r="B74" s="16"/>
      <c r="C74" s="16"/>
      <c r="D74" s="2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  <c r="EE74" s="16"/>
      <c r="EF74" s="16"/>
      <c r="EG74" s="16"/>
      <c r="EH74" s="16"/>
      <c r="EI74" s="16"/>
      <c r="EJ74" s="16"/>
      <c r="EK74" s="16"/>
      <c r="EL74" s="16"/>
      <c r="EM74" s="16"/>
      <c r="EN74" s="16"/>
      <c r="EO74" s="16"/>
      <c r="EP74" s="16"/>
      <c r="EQ74" s="16"/>
      <c r="ER74" s="16"/>
      <c r="ES74" s="16"/>
      <c r="ET74" s="16"/>
      <c r="EU74" s="16"/>
      <c r="EV74" s="16"/>
      <c r="EW74" s="16"/>
      <c r="EX74" s="16"/>
      <c r="EY74" s="16"/>
      <c r="EZ74" s="16"/>
      <c r="FA74" s="16"/>
      <c r="FB74" s="16"/>
      <c r="FC74" s="16"/>
      <c r="FD74" s="16"/>
      <c r="FE74" s="16"/>
      <c r="FF74" s="16"/>
      <c r="FG74" s="16"/>
      <c r="FH74" s="16"/>
      <c r="FI74" s="16"/>
      <c r="FJ74" s="16"/>
      <c r="FK74" s="16"/>
      <c r="FL74" s="16"/>
      <c r="FM74" s="16"/>
      <c r="FN74" s="16"/>
      <c r="FO74" s="16"/>
      <c r="FP74" s="16"/>
      <c r="FQ74" s="16"/>
      <c r="FR74" s="16"/>
      <c r="FS74" s="16"/>
      <c r="FT74" s="16"/>
      <c r="FU74" s="16"/>
      <c r="FV74" s="16"/>
      <c r="FW74" s="16"/>
      <c r="FX74" s="16"/>
      <c r="FY74" s="16"/>
      <c r="FZ74" s="16"/>
      <c r="GA74" s="16"/>
      <c r="GB74" s="16"/>
      <c r="GC74" s="16"/>
      <c r="GD74" s="16"/>
      <c r="GE74" s="16"/>
      <c r="GF74" s="16"/>
      <c r="GG74" s="16"/>
      <c r="GH74" s="16"/>
      <c r="GI74" s="16"/>
      <c r="GJ74" s="16"/>
      <c r="GK74" s="16"/>
      <c r="GL74" s="16"/>
      <c r="GM74" s="16"/>
      <c r="GN74" s="16"/>
      <c r="GO74" s="16"/>
      <c r="GP74" s="16"/>
      <c r="GQ74" s="16"/>
      <c r="GR74" s="16"/>
      <c r="GS74" s="16"/>
      <c r="GT74" s="16"/>
      <c r="GU74" s="16"/>
      <c r="GV74" s="16"/>
      <c r="GW74" s="16"/>
      <c r="GX74" s="16"/>
      <c r="GY74" s="16"/>
      <c r="GZ74" s="16"/>
      <c r="HA74" s="16"/>
      <c r="HB74" s="16"/>
      <c r="HC74" s="16"/>
      <c r="HD74" s="16"/>
      <c r="HE74" s="16"/>
      <c r="HF74" s="16"/>
      <c r="HG74" s="16"/>
      <c r="HH74" s="16"/>
      <c r="HI74" s="16"/>
      <c r="HJ74" s="16"/>
      <c r="HK74" s="16"/>
      <c r="HL74" s="16"/>
      <c r="HM74" s="16"/>
      <c r="HN74" s="16"/>
      <c r="HO74" s="16"/>
      <c r="HP74" s="16"/>
      <c r="HQ74" s="16"/>
      <c r="HR74" s="16"/>
      <c r="HS74" s="16"/>
      <c r="HT74" s="16"/>
      <c r="HU74" s="16"/>
      <c r="HV74" s="16"/>
      <c r="HW74" s="16"/>
      <c r="HX74" s="16"/>
      <c r="HY74" s="16"/>
      <c r="HZ74" s="16"/>
      <c r="IA74" s="16"/>
      <c r="IB74" s="16"/>
      <c r="IC74" s="16"/>
      <c r="ID74" s="16"/>
      <c r="IE74" s="16"/>
      <c r="IF74" s="16"/>
      <c r="IG74" s="16"/>
      <c r="IH74" s="16"/>
      <c r="II74" s="16"/>
      <c r="IJ74" s="16"/>
      <c r="IK74" s="16"/>
      <c r="IL74" s="16"/>
      <c r="IM74" s="16"/>
      <c r="IN74" s="16"/>
      <c r="IO74" s="16"/>
      <c r="IP74" s="16"/>
      <c r="IQ74" s="16"/>
      <c r="IR74" s="16"/>
      <c r="IS74" s="16"/>
      <c r="IT74" s="16"/>
      <c r="IU74" s="16"/>
      <c r="IV74" s="16"/>
      <c r="IW74" s="16"/>
      <c r="IX74" s="16"/>
      <c r="IY74" s="16"/>
      <c r="IZ74" s="16"/>
      <c r="JA74" s="16"/>
      <c r="JB74" s="16"/>
      <c r="JC74" s="16"/>
      <c r="JD74" s="16"/>
      <c r="JE74" s="16"/>
      <c r="JF74" s="16"/>
      <c r="JG74" s="16"/>
      <c r="JH74" s="16"/>
      <c r="JI74" s="16"/>
      <c r="JJ74" s="16"/>
      <c r="JK74" s="16"/>
      <c r="JL74" s="16"/>
      <c r="JM74" s="16"/>
      <c r="JN74" s="16"/>
      <c r="JO74" s="16"/>
      <c r="JP74" s="16"/>
      <c r="JQ74" s="16"/>
      <c r="JR74" s="16"/>
      <c r="JS74" s="16"/>
      <c r="JT74" s="16"/>
      <c r="JU74" s="16"/>
      <c r="JV74" s="16"/>
      <c r="JW74" s="16"/>
      <c r="JX74" s="16"/>
      <c r="JY74" s="16"/>
      <c r="JZ74" s="16"/>
      <c r="KA74" s="16"/>
      <c r="KB74" s="16"/>
      <c r="KC74" s="16"/>
      <c r="KD74" s="16"/>
      <c r="KE74" s="16"/>
      <c r="KF74" s="16"/>
      <c r="KG74" s="16"/>
      <c r="KH74" s="16"/>
      <c r="KI74" s="16"/>
      <c r="KJ74" s="16"/>
      <c r="KK74" s="16"/>
      <c r="KL74" s="16"/>
      <c r="KM74" s="16"/>
      <c r="KN74" s="16"/>
      <c r="KO74" s="16"/>
      <c r="KP74" s="16"/>
      <c r="KQ74" s="16"/>
      <c r="KR74" s="16"/>
      <c r="KS74" s="16"/>
      <c r="KT74" s="16"/>
      <c r="KU74" s="16"/>
      <c r="KV74" s="16"/>
      <c r="KW74" s="16"/>
      <c r="KX74" s="16"/>
      <c r="KY74" s="16"/>
      <c r="KZ74" s="16"/>
      <c r="LA74" s="16"/>
      <c r="LB74" s="16"/>
      <c r="LC74" s="16"/>
      <c r="LD74" s="16"/>
      <c r="LE74" s="16"/>
      <c r="LF74" s="16"/>
      <c r="LG74" s="16"/>
      <c r="LH74" s="16"/>
      <c r="LI74" s="16"/>
      <c r="LJ74" s="16"/>
      <c r="LK74" s="16"/>
      <c r="LL74" s="16"/>
      <c r="LM74" s="16"/>
      <c r="LN74" s="16"/>
      <c r="LO74" s="16"/>
      <c r="LP74" s="16"/>
      <c r="LQ74" s="16"/>
      <c r="LR74" s="16"/>
      <c r="LS74" s="16"/>
      <c r="LT74" s="16"/>
      <c r="LU74" s="16"/>
      <c r="LV74" s="16"/>
      <c r="LW74" s="16"/>
      <c r="LX74" s="16"/>
      <c r="LY74" s="16"/>
      <c r="LZ74" s="16"/>
      <c r="MA74" s="16"/>
      <c r="MB74" s="16"/>
      <c r="MC74" s="16"/>
    </row>
  </sheetData>
  <mergeCells count="2">
    <mergeCell ref="A1:A2"/>
    <mergeCell ref="A5:D5"/>
  </mergeCells>
  <pageMargins left="0" right="0" top="0" bottom="0" header="0.82677165354330717" footer="0.23622047244094491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уровень</vt:lpstr>
      <vt:lpstr>2 уровень</vt:lpstr>
      <vt:lpstr>'1 уровень'!Заголовки_для_печати</vt:lpstr>
      <vt:lpstr>'2 уровень'!Заголовки_для_печати</vt:lpstr>
      <vt:lpstr>'1 уровень'!Область_печати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Максименко;Радецкая Елена Юрьевна</dc:creator>
  <cp:lastModifiedBy>Дедух Ирина Владимировна</cp:lastModifiedBy>
  <cp:lastPrinted>2015-07-10T04:07:56Z</cp:lastPrinted>
  <dcterms:created xsi:type="dcterms:W3CDTF">2005-05-23T08:07:41Z</dcterms:created>
  <dcterms:modified xsi:type="dcterms:W3CDTF">2015-07-23T05:36:19Z</dcterms:modified>
</cp:coreProperties>
</file>