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25" yWindow="45" windowWidth="11415" windowHeight="10650"/>
  </bookViews>
  <sheets>
    <sheet name="январь" sheetId="16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январь!$B:$B,январь!$7:$9</definedName>
  </definedNames>
  <calcPr calcId="145621"/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56" i="16"/>
  <c r="I57" i="16"/>
  <c r="I11" i="16"/>
  <c r="H58" i="16" l="1"/>
  <c r="A12" i="16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I58" i="16" l="1"/>
</calcChain>
</file>

<file path=xl/sharedStrings.xml><?xml version="1.0" encoding="utf-8"?>
<sst xmlns="http://schemas.openxmlformats.org/spreadsheetml/2006/main" count="64" uniqueCount="64">
  <si>
    <t>Наименование МО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</si>
  <si>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</si>
  <si>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</si>
  <si>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</si>
  <si>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</si>
  <si>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</si>
  <si>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</si>
  <si>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</si>
  <si>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</si>
  <si>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</si>
  <si>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</si>
  <si>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</si>
  <si>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</si>
  <si>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</si>
  <si>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</si>
  <si>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</si>
  <si>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</si>
  <si>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</si>
  <si>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</si>
  <si>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</si>
  <si>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</si>
  <si>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</si>
  <si>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</si>
  <si>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</si>
  <si>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</si>
  <si>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</si>
  <si>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</si>
  <si>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</si>
  <si>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</si>
  <si>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</si>
  <si>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</si>
  <si>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</si>
  <si>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</si>
  <si>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</si>
  <si>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</si>
  <si>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</si>
  <si>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</si>
  <si>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</si>
  <si>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</si>
  <si>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</si>
  <si>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</si>
  <si>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</si>
  <si>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Значение
 коэффициентов</t>
  </si>
  <si>
    <t>Объем финансового обеспечения АПП, руб.</t>
  </si>
  <si>
    <t>ГБОУ ВПО "ДВГМУ" МЗ РФ</t>
  </si>
  <si>
    <t>КГБУЗ "Детская городская клиническая больница №9"</t>
  </si>
  <si>
    <t>Объем  финансового обеспечения амбулаторно-поликлинической помощи по подушевому нормативу для медицинских организаций, имеющих прикрепившихся лиц</t>
  </si>
  <si>
    <t xml:space="preserve">КГБУЗ "Солнечная районная больница" </t>
  </si>
  <si>
    <t>КГБУЗ "Ульчская районная больница"</t>
  </si>
  <si>
    <t>КГБУЗ "Вяземская районная больница"</t>
  </si>
  <si>
    <t xml:space="preserve">КГБУЗ "Районная больница района им. Лазо" </t>
  </si>
  <si>
    <t>структ. подразд. (КДсп)</t>
  </si>
  <si>
    <t xml:space="preserve"> плотн. насел. (КДпн)</t>
  </si>
  <si>
    <t>половоз-растной коэф-т дифферен-циации амбулат. помощи (КДпв)</t>
  </si>
  <si>
    <t>достижение показателей "дорожной карты" (КДзп)</t>
  </si>
  <si>
    <t>Подушевой норматив финаси-рования 804,0 руб. с учетом КД (руб./год)</t>
  </si>
  <si>
    <t>КГБУЗ "Комсомольская межрайонная больница"</t>
  </si>
  <si>
    <t>Численность прикрепив-шихся лиц,  застрахован-ных в системе ОМС на 01.12.16 (чел.)</t>
  </si>
  <si>
    <t>№ п.п.</t>
  </si>
  <si>
    <t>А</t>
  </si>
  <si>
    <t>Приложение № 5</t>
  </si>
  <si>
    <t>к Дополнительному Соглашению № 1 от 16.01.2017</t>
  </si>
  <si>
    <t xml:space="preserve">  к Соглашению тарифах на оплату  на 2017 год 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</si>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</sst>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4" fillId="0" borderId="0"/>
    <xf numFmtId="0" fontId="1" fillId="0" borderId="0"/>
    <xf numFmtId="0" fontId="1" fillId="0" borderId="0"/>
    <xf numFmtId="0" fontId="9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166" fontId="2" fillId="0" borderId="6" xfId="2" applyNumberFormat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10" fillId="0" borderId="0" xfId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1" fontId="5" fillId="0" borderId="1" xfId="2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wrapText="1"/>
    </xf>
    <xf numFmtId="164" fontId="2" fillId="0" borderId="1" xfId="2" applyNumberFormat="1" applyFont="1" applyFill="1" applyBorder="1" applyAlignment="1">
      <alignment wrapText="1"/>
    </xf>
    <xf numFmtId="164" fontId="2" fillId="0" borderId="6" xfId="2" applyNumberFormat="1" applyFont="1" applyFill="1" applyBorder="1" applyAlignment="1">
      <alignment wrapText="1"/>
    </xf>
    <xf numFmtId="165" fontId="2" fillId="0" borderId="6" xfId="2" applyNumberFormat="1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wrapText="1"/>
    </xf>
    <xf numFmtId="164" fontId="5" fillId="0" borderId="6" xfId="2" applyNumberFormat="1" applyFont="1" applyFill="1" applyBorder="1" applyAlignment="1">
      <alignment wrapText="1"/>
    </xf>
    <xf numFmtId="164" fontId="5" fillId="0" borderId="1" xfId="2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164" fontId="7" fillId="0" borderId="1" xfId="2" applyFont="1" applyFill="1" applyBorder="1" applyAlignment="1">
      <alignment wrapText="1"/>
    </xf>
    <xf numFmtId="165" fontId="2" fillId="0" borderId="1" xfId="2" applyNumberFormat="1" applyFont="1" applyFill="1" applyBorder="1" applyAlignment="1">
      <alignment horizontal="center" wrapText="1"/>
    </xf>
    <xf numFmtId="165" fontId="7" fillId="0" borderId="1" xfId="2" applyNumberFormat="1" applyFont="1" applyFill="1" applyBorder="1" applyAlignment="1">
      <alignment wrapText="1"/>
    </xf>
    <xf numFmtId="164" fontId="7" fillId="0" borderId="1" xfId="2" applyNumberFormat="1" applyFont="1" applyFill="1" applyBorder="1" applyAlignment="1">
      <alignment wrapText="1"/>
    </xf>
    <xf numFmtId="0" fontId="7" fillId="0" borderId="0" xfId="1" applyFont="1" applyFill="1" applyBorder="1" applyAlignment="1">
      <alignment wrapText="1"/>
    </xf>
    <xf numFmtId="164" fontId="2" fillId="0" borderId="2" xfId="2" applyFont="1" applyFill="1" applyBorder="1" applyAlignment="1">
      <alignment wrapText="1"/>
    </xf>
    <xf numFmtId="164" fontId="2" fillId="0" borderId="0" xfId="41" applyFont="1" applyFill="1" applyBorder="1" applyAlignment="1">
      <alignment wrapText="1"/>
    </xf>
    <xf numFmtId="165" fontId="2" fillId="0" borderId="0" xfId="1" applyNumberFormat="1" applyFont="1" applyFill="1" applyBorder="1" applyAlignment="1">
      <alignment wrapText="1"/>
    </xf>
    <xf numFmtId="0" fontId="10" fillId="0" borderId="0" xfId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 vertical="center" wrapText="1"/>
    </xf>
    <xf numFmtId="0" fontId="10" fillId="0" borderId="0" xfId="40" applyFont="1" applyFill="1" applyBorder="1" applyAlignment="1">
      <alignment horizontal="right" vertical="top" wrapText="1"/>
    </xf>
    <xf numFmtId="0" fontId="7" fillId="0" borderId="0" xfId="1" applyFont="1" applyFill="1" applyBorder="1" applyAlignment="1">
      <alignment horizont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42">
    <cellStyle name="Обычный" xfId="0" builtinId="0"/>
    <cellStyle name="Обычный 2" xfId="3"/>
    <cellStyle name="Обычный 2 2" xfId="4"/>
    <cellStyle name="Обычный 3" xfId="1"/>
    <cellStyle name="Обычный 3 2" xfId="5"/>
    <cellStyle name="Обычный 3 3 2" xfId="40"/>
    <cellStyle name="Обычный 4" xfId="6"/>
    <cellStyle name="Обычный Лена" xfId="7"/>
    <cellStyle name="Процентный 2" xfId="8"/>
    <cellStyle name="Финансовый" xfId="4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2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60"/>
  <sheetViews>
    <sheetView tabSelected="1" zoomScale="85" zoomScaleNormal="85" zoomScaleSheetLayoutView="85" workbookViewId="0">
      <pane xSplit="2" ySplit="10" topLeftCell="C35" activePane="bottomRight" state="frozen"/>
      <selection pane="topRight" activeCell="B1" sqref="B1"/>
      <selection pane="bottomLeft" activeCell="A8" sqref="A8"/>
      <selection pane="bottomRight" activeCell="B28" sqref="B28"/>
    </sheetView>
  </sheetViews>
  <sheetFormatPr defaultColWidth="9.140625" defaultRowHeight="18.75" x14ac:dyDescent="0.3"/>
  <cols>
    <col min="1" max="1" width="7.28515625" style="2" customWidth="1"/>
    <col min="2" max="2" width="56.28515625" style="2" customWidth="1"/>
    <col min="3" max="3" width="14.85546875" style="3" customWidth="1"/>
    <col min="4" max="4" width="11.28515625" style="3" customWidth="1"/>
    <col min="5" max="5" width="10.85546875" style="3" customWidth="1"/>
    <col min="6" max="6" width="18.28515625" style="3" customWidth="1"/>
    <col min="7" max="7" width="15.5703125" style="3" customWidth="1"/>
    <col min="8" max="8" width="16.7109375" style="3" customWidth="1"/>
    <col min="9" max="9" width="24.7109375" style="3" customWidth="1"/>
    <col min="10" max="10" width="22.85546875" style="3" customWidth="1"/>
    <col min="11" max="16384" width="9.140625" style="3"/>
  </cols>
  <sheetData>
    <row r="1" spans="1:10" x14ac:dyDescent="0.3">
      <c r="I1" s="4" t="s">
        <v>60</v>
      </c>
    </row>
    <row r="2" spans="1:10" ht="30.75" customHeight="1" x14ac:dyDescent="0.3">
      <c r="H2" s="30" t="s">
        <v>61</v>
      </c>
      <c r="I2" s="30"/>
    </row>
    <row r="3" spans="1:10" ht="24.75" customHeight="1" x14ac:dyDescent="0.3">
      <c r="H3" s="4"/>
      <c r="I3" s="4" t="s">
        <v>63</v>
      </c>
    </row>
    <row r="4" spans="1:10" ht="25.5" customHeight="1" x14ac:dyDescent="0.3">
      <c r="H4" s="32" t="s">
        <v>62</v>
      </c>
      <c r="I4" s="32"/>
    </row>
    <row r="5" spans="1:10" ht="33.6" customHeight="1" x14ac:dyDescent="0.35">
      <c r="A5" s="5"/>
      <c r="B5" s="33" t="s">
        <v>46</v>
      </c>
      <c r="C5" s="33"/>
      <c r="D5" s="33"/>
      <c r="E5" s="33"/>
      <c r="F5" s="33"/>
      <c r="G5" s="33"/>
      <c r="H5" s="33"/>
      <c r="I5" s="6"/>
    </row>
    <row r="7" spans="1:10" s="7" customFormat="1" ht="39.75" customHeight="1" x14ac:dyDescent="0.3">
      <c r="A7" s="34" t="s">
        <v>58</v>
      </c>
      <c r="B7" s="31" t="s">
        <v>0</v>
      </c>
      <c r="C7" s="31" t="s">
        <v>55</v>
      </c>
      <c r="D7" s="37" t="s">
        <v>42</v>
      </c>
      <c r="E7" s="38"/>
      <c r="F7" s="38"/>
      <c r="G7" s="39"/>
      <c r="H7" s="31" t="s">
        <v>57</v>
      </c>
      <c r="I7" s="40" t="s">
        <v>43</v>
      </c>
    </row>
    <row r="8" spans="1:10" s="7" customFormat="1" ht="23.25" customHeight="1" x14ac:dyDescent="0.3">
      <c r="A8" s="35"/>
      <c r="B8" s="31"/>
      <c r="C8" s="31"/>
      <c r="D8" s="31" t="s">
        <v>51</v>
      </c>
      <c r="E8" s="31" t="s">
        <v>52</v>
      </c>
      <c r="F8" s="31" t="s">
        <v>53</v>
      </c>
      <c r="G8" s="31" t="s">
        <v>54</v>
      </c>
      <c r="H8" s="31"/>
      <c r="I8" s="41"/>
    </row>
    <row r="9" spans="1:10" s="8" customFormat="1" ht="101.25" customHeight="1" x14ac:dyDescent="0.3">
      <c r="A9" s="36"/>
      <c r="B9" s="31"/>
      <c r="C9" s="31"/>
      <c r="D9" s="31"/>
      <c r="E9" s="31"/>
      <c r="F9" s="31"/>
      <c r="G9" s="31"/>
      <c r="H9" s="31"/>
      <c r="I9" s="42"/>
    </row>
    <row r="10" spans="1:10" s="2" customFormat="1" ht="21" customHeight="1" x14ac:dyDescent="0.3">
      <c r="A10" s="9" t="s">
        <v>59</v>
      </c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</row>
    <row r="11" spans="1:10" ht="37.5" customHeight="1" x14ac:dyDescent="0.3">
      <c r="A11" s="12">
        <v>1</v>
      </c>
      <c r="B11" s="12" t="s">
        <v>1</v>
      </c>
      <c r="C11" s="13">
        <v>1125.5999999999999</v>
      </c>
      <c r="D11" s="14">
        <v>1.01</v>
      </c>
      <c r="E11" s="13">
        <v>1</v>
      </c>
      <c r="F11" s="13">
        <v>0.86</v>
      </c>
      <c r="G11" s="1">
        <v>1.2230000000000001</v>
      </c>
      <c r="H11" s="15">
        <v>67209</v>
      </c>
      <c r="I11" s="16">
        <f>ROUND(C11*D11*E11*F11*G11*H11,2)</f>
        <v>80363307.030000001</v>
      </c>
      <c r="J11" s="17"/>
    </row>
    <row r="12" spans="1:10" ht="27" customHeight="1" x14ac:dyDescent="0.3">
      <c r="A12" s="12">
        <f>A11+1</f>
        <v>2</v>
      </c>
      <c r="B12" s="12" t="s">
        <v>2</v>
      </c>
      <c r="C12" s="13">
        <v>1125.5999999999999</v>
      </c>
      <c r="D12" s="14">
        <v>1.01</v>
      </c>
      <c r="E12" s="13">
        <v>1</v>
      </c>
      <c r="F12" s="13">
        <v>0.84</v>
      </c>
      <c r="G12" s="1">
        <v>1.038</v>
      </c>
      <c r="H12" s="15">
        <v>38803</v>
      </c>
      <c r="I12" s="16">
        <f t="shared" ref="I12:I57" si="0">ROUND(C12*D12*E12*F12*G12*H12,2)</f>
        <v>38463376.100000001</v>
      </c>
      <c r="J12" s="17"/>
    </row>
    <row r="13" spans="1:10" ht="24" customHeight="1" x14ac:dyDescent="0.3">
      <c r="A13" s="12">
        <f t="shared" ref="A13:A57" si="1">A12+1</f>
        <v>3</v>
      </c>
      <c r="B13" s="12" t="s">
        <v>3</v>
      </c>
      <c r="C13" s="13">
        <v>1125.5999999999999</v>
      </c>
      <c r="D13" s="14">
        <v>1</v>
      </c>
      <c r="E13" s="13">
        <v>1</v>
      </c>
      <c r="F13" s="13">
        <v>0.85</v>
      </c>
      <c r="G13" s="1">
        <v>1.1399999999999999</v>
      </c>
      <c r="H13" s="15">
        <v>54302</v>
      </c>
      <c r="I13" s="16">
        <f t="shared" si="0"/>
        <v>59227538.93</v>
      </c>
      <c r="J13" s="17"/>
    </row>
    <row r="14" spans="1:10" ht="24.75" customHeight="1" x14ac:dyDescent="0.3">
      <c r="A14" s="12">
        <f t="shared" si="1"/>
        <v>4</v>
      </c>
      <c r="B14" s="12" t="s">
        <v>4</v>
      </c>
      <c r="C14" s="13">
        <v>1125.5999999999999</v>
      </c>
      <c r="D14" s="14">
        <v>1</v>
      </c>
      <c r="E14" s="13">
        <v>1</v>
      </c>
      <c r="F14" s="13">
        <v>0.98</v>
      </c>
      <c r="G14" s="1">
        <v>2.36</v>
      </c>
      <c r="H14" s="15">
        <v>31509</v>
      </c>
      <c r="I14" s="16">
        <f t="shared" si="0"/>
        <v>82026991.510000005</v>
      </c>
      <c r="J14" s="17"/>
    </row>
    <row r="15" spans="1:10" ht="24.75" customHeight="1" x14ac:dyDescent="0.3">
      <c r="A15" s="12">
        <f t="shared" si="1"/>
        <v>5</v>
      </c>
      <c r="B15" s="12" t="s">
        <v>5</v>
      </c>
      <c r="C15" s="13">
        <v>1125.5999999999999</v>
      </c>
      <c r="D15" s="14">
        <v>1.01</v>
      </c>
      <c r="E15" s="13">
        <v>1</v>
      </c>
      <c r="F15" s="13">
        <v>0.97</v>
      </c>
      <c r="G15" s="1">
        <v>2.2490000000000001</v>
      </c>
      <c r="H15" s="15">
        <v>22668</v>
      </c>
      <c r="I15" s="16">
        <f t="shared" si="0"/>
        <v>56218577.43</v>
      </c>
      <c r="J15" s="17"/>
    </row>
    <row r="16" spans="1:10" ht="24" customHeight="1" x14ac:dyDescent="0.3">
      <c r="A16" s="12">
        <f t="shared" si="1"/>
        <v>6</v>
      </c>
      <c r="B16" s="12" t="s">
        <v>6</v>
      </c>
      <c r="C16" s="13">
        <v>1125.5999999999999</v>
      </c>
      <c r="D16" s="14">
        <v>1.01</v>
      </c>
      <c r="E16" s="13">
        <v>1</v>
      </c>
      <c r="F16" s="13">
        <v>0.83</v>
      </c>
      <c r="G16" s="1">
        <v>1.84</v>
      </c>
      <c r="H16" s="15">
        <v>97771</v>
      </c>
      <c r="I16" s="16">
        <f t="shared" si="0"/>
        <v>169750644.06999999</v>
      </c>
      <c r="J16" s="17"/>
    </row>
    <row r="17" spans="1:10" ht="28.9" customHeight="1" x14ac:dyDescent="0.3">
      <c r="A17" s="12">
        <f t="shared" si="1"/>
        <v>7</v>
      </c>
      <c r="B17" s="12" t="s">
        <v>7</v>
      </c>
      <c r="C17" s="13">
        <v>1125.5999999999999</v>
      </c>
      <c r="D17" s="14">
        <v>1</v>
      </c>
      <c r="E17" s="13">
        <v>1</v>
      </c>
      <c r="F17" s="13">
        <v>0.94</v>
      </c>
      <c r="G17" s="1">
        <v>1.847</v>
      </c>
      <c r="H17" s="15">
        <v>26202</v>
      </c>
      <c r="I17" s="16">
        <f t="shared" si="0"/>
        <v>51205106.740000002</v>
      </c>
      <c r="J17" s="17"/>
    </row>
    <row r="18" spans="1:10" ht="28.15" customHeight="1" x14ac:dyDescent="0.3">
      <c r="A18" s="12">
        <f t="shared" si="1"/>
        <v>8</v>
      </c>
      <c r="B18" s="12" t="s">
        <v>8</v>
      </c>
      <c r="C18" s="13">
        <v>1125.5999999999999</v>
      </c>
      <c r="D18" s="14">
        <v>1.01</v>
      </c>
      <c r="E18" s="13">
        <v>1</v>
      </c>
      <c r="F18" s="13">
        <v>0.84</v>
      </c>
      <c r="G18" s="1">
        <v>1.304</v>
      </c>
      <c r="H18" s="15">
        <v>47166</v>
      </c>
      <c r="I18" s="16">
        <f t="shared" si="0"/>
        <v>58734243.899999999</v>
      </c>
      <c r="J18" s="17"/>
    </row>
    <row r="19" spans="1:10" ht="27.6" customHeight="1" x14ac:dyDescent="0.3">
      <c r="A19" s="12">
        <f t="shared" si="1"/>
        <v>9</v>
      </c>
      <c r="B19" s="12" t="s">
        <v>9</v>
      </c>
      <c r="C19" s="13">
        <v>1125.5999999999999</v>
      </c>
      <c r="D19" s="14">
        <v>1.01</v>
      </c>
      <c r="E19" s="13">
        <v>1</v>
      </c>
      <c r="F19" s="13">
        <v>1.69</v>
      </c>
      <c r="G19" s="1">
        <v>2.133</v>
      </c>
      <c r="H19" s="15">
        <v>17077</v>
      </c>
      <c r="I19" s="16">
        <f t="shared" si="0"/>
        <v>69983328.890000001</v>
      </c>
      <c r="J19" s="17"/>
    </row>
    <row r="20" spans="1:10" ht="37.5" x14ac:dyDescent="0.3">
      <c r="A20" s="12">
        <f t="shared" si="1"/>
        <v>10</v>
      </c>
      <c r="B20" s="12" t="s">
        <v>10</v>
      </c>
      <c r="C20" s="13">
        <v>1125.5999999999999</v>
      </c>
      <c r="D20" s="14">
        <v>1.03</v>
      </c>
      <c r="E20" s="13">
        <v>1</v>
      </c>
      <c r="F20" s="13">
        <v>1.7</v>
      </c>
      <c r="G20" s="1">
        <v>1.31</v>
      </c>
      <c r="H20" s="15">
        <v>17859</v>
      </c>
      <c r="I20" s="16">
        <f t="shared" si="0"/>
        <v>46110375.979999997</v>
      </c>
      <c r="J20" s="17"/>
    </row>
    <row r="21" spans="1:10" ht="25.9" customHeight="1" x14ac:dyDescent="0.3">
      <c r="A21" s="12">
        <f t="shared" si="1"/>
        <v>11</v>
      </c>
      <c r="B21" s="12" t="s">
        <v>11</v>
      </c>
      <c r="C21" s="13">
        <v>1125.5999999999999</v>
      </c>
      <c r="D21" s="14">
        <v>1.01</v>
      </c>
      <c r="E21" s="13">
        <v>1</v>
      </c>
      <c r="F21" s="13">
        <v>1.71</v>
      </c>
      <c r="G21" s="1">
        <v>1.4970000000000001</v>
      </c>
      <c r="H21" s="15">
        <v>16702</v>
      </c>
      <c r="I21" s="16">
        <f t="shared" si="0"/>
        <v>48606220</v>
      </c>
      <c r="J21" s="17"/>
    </row>
    <row r="22" spans="1:10" ht="22.9" customHeight="1" x14ac:dyDescent="0.3">
      <c r="A22" s="12">
        <f t="shared" si="1"/>
        <v>12</v>
      </c>
      <c r="B22" s="12" t="s">
        <v>12</v>
      </c>
      <c r="C22" s="13">
        <v>1125.5999999999999</v>
      </c>
      <c r="D22" s="14">
        <v>1.03</v>
      </c>
      <c r="E22" s="13">
        <v>1</v>
      </c>
      <c r="F22" s="13">
        <v>1.72</v>
      </c>
      <c r="G22" s="1">
        <v>1.498</v>
      </c>
      <c r="H22" s="15">
        <v>15379</v>
      </c>
      <c r="I22" s="16">
        <f t="shared" si="0"/>
        <v>45939859.890000001</v>
      </c>
      <c r="J22" s="17"/>
    </row>
    <row r="23" spans="1:10" ht="34.5" customHeight="1" x14ac:dyDescent="0.3">
      <c r="A23" s="12">
        <f t="shared" si="1"/>
        <v>13</v>
      </c>
      <c r="B23" s="12" t="s">
        <v>13</v>
      </c>
      <c r="C23" s="13">
        <v>1125.5999999999999</v>
      </c>
      <c r="D23" s="14">
        <v>1.01</v>
      </c>
      <c r="E23" s="13">
        <v>1</v>
      </c>
      <c r="F23" s="13">
        <v>0.82</v>
      </c>
      <c r="G23" s="1">
        <v>1.5169999999999999</v>
      </c>
      <c r="H23" s="15">
        <v>61968</v>
      </c>
      <c r="I23" s="16">
        <f t="shared" si="0"/>
        <v>87633946.680000007</v>
      </c>
      <c r="J23" s="17"/>
    </row>
    <row r="24" spans="1:10" ht="39" customHeight="1" x14ac:dyDescent="0.3">
      <c r="A24" s="12">
        <f t="shared" si="1"/>
        <v>14</v>
      </c>
      <c r="B24" s="12" t="s">
        <v>14</v>
      </c>
      <c r="C24" s="13">
        <v>1125.5999999999999</v>
      </c>
      <c r="D24" s="14">
        <v>1.03</v>
      </c>
      <c r="E24" s="13">
        <v>1</v>
      </c>
      <c r="F24" s="13">
        <v>1.7</v>
      </c>
      <c r="G24" s="1">
        <v>2.2799999999999998</v>
      </c>
      <c r="H24" s="15">
        <v>9827</v>
      </c>
      <c r="I24" s="16">
        <f t="shared" si="0"/>
        <v>44159691.789999999</v>
      </c>
      <c r="J24" s="17"/>
    </row>
    <row r="25" spans="1:10" ht="37.5" customHeight="1" x14ac:dyDescent="0.3">
      <c r="A25" s="12">
        <f t="shared" si="1"/>
        <v>15</v>
      </c>
      <c r="B25" s="12" t="s">
        <v>45</v>
      </c>
      <c r="C25" s="13">
        <v>1125.5999999999999</v>
      </c>
      <c r="D25" s="18">
        <v>1.01</v>
      </c>
      <c r="E25" s="13">
        <v>1</v>
      </c>
      <c r="F25" s="13">
        <v>1.7</v>
      </c>
      <c r="G25" s="1">
        <v>1.641</v>
      </c>
      <c r="H25" s="15">
        <v>25593</v>
      </c>
      <c r="I25" s="16">
        <f t="shared" si="0"/>
        <v>81167871.480000004</v>
      </c>
      <c r="J25" s="17"/>
    </row>
    <row r="26" spans="1:10" ht="21.6" customHeight="1" x14ac:dyDescent="0.3">
      <c r="A26" s="12">
        <f t="shared" si="1"/>
        <v>16</v>
      </c>
      <c r="B26" s="12" t="s">
        <v>15</v>
      </c>
      <c r="C26" s="13">
        <v>1125.5999999999999</v>
      </c>
      <c r="D26" s="14">
        <v>1</v>
      </c>
      <c r="E26" s="13">
        <v>1</v>
      </c>
      <c r="F26" s="13">
        <v>0.89</v>
      </c>
      <c r="G26" s="1">
        <v>1</v>
      </c>
      <c r="H26" s="15">
        <v>5398</v>
      </c>
      <c r="I26" s="16">
        <f t="shared" si="0"/>
        <v>5407630.0300000003</v>
      </c>
      <c r="J26" s="17"/>
    </row>
    <row r="27" spans="1:10" ht="26.45" customHeight="1" x14ac:dyDescent="0.3">
      <c r="A27" s="12">
        <f t="shared" si="1"/>
        <v>17</v>
      </c>
      <c r="B27" s="12" t="s">
        <v>16</v>
      </c>
      <c r="C27" s="13">
        <v>1125.5999999999999</v>
      </c>
      <c r="D27" s="14">
        <v>1</v>
      </c>
      <c r="E27" s="13">
        <v>1</v>
      </c>
      <c r="F27" s="13">
        <v>0.78</v>
      </c>
      <c r="G27" s="1">
        <v>1</v>
      </c>
      <c r="H27" s="15">
        <v>6842</v>
      </c>
      <c r="I27" s="16">
        <f t="shared" si="0"/>
        <v>6007057.0599999996</v>
      </c>
      <c r="J27" s="17"/>
    </row>
    <row r="28" spans="1:10" ht="37.5" customHeight="1" x14ac:dyDescent="0.3">
      <c r="A28" s="12">
        <f t="shared" si="1"/>
        <v>18</v>
      </c>
      <c r="B28" s="12" t="s">
        <v>17</v>
      </c>
      <c r="C28" s="13">
        <v>1125.5999999999999</v>
      </c>
      <c r="D28" s="14">
        <v>1</v>
      </c>
      <c r="E28" s="13">
        <v>1</v>
      </c>
      <c r="F28" s="13">
        <v>0.74</v>
      </c>
      <c r="G28" s="1">
        <v>1.1990000000000001</v>
      </c>
      <c r="H28" s="15">
        <v>2429</v>
      </c>
      <c r="I28" s="16">
        <f t="shared" si="0"/>
        <v>2425841.9500000002</v>
      </c>
      <c r="J28" s="17"/>
    </row>
    <row r="29" spans="1:10" ht="28.5" customHeight="1" x14ac:dyDescent="0.3">
      <c r="A29" s="12">
        <f t="shared" si="1"/>
        <v>19</v>
      </c>
      <c r="B29" s="12" t="s">
        <v>44</v>
      </c>
      <c r="C29" s="13">
        <v>1125.5999999999999</v>
      </c>
      <c r="D29" s="14">
        <v>1</v>
      </c>
      <c r="E29" s="13">
        <v>1</v>
      </c>
      <c r="F29" s="13">
        <v>0.78</v>
      </c>
      <c r="G29" s="1">
        <v>1</v>
      </c>
      <c r="H29" s="15">
        <v>4675</v>
      </c>
      <c r="I29" s="16">
        <f t="shared" si="0"/>
        <v>4104500.4</v>
      </c>
      <c r="J29" s="17"/>
    </row>
    <row r="30" spans="1:10" ht="42" customHeight="1" x14ac:dyDescent="0.3">
      <c r="A30" s="12">
        <f t="shared" si="1"/>
        <v>20</v>
      </c>
      <c r="B30" s="12" t="s">
        <v>18</v>
      </c>
      <c r="C30" s="13">
        <v>1125.5999999999999</v>
      </c>
      <c r="D30" s="14">
        <v>1.01</v>
      </c>
      <c r="E30" s="13">
        <v>1</v>
      </c>
      <c r="F30" s="13">
        <v>0.9</v>
      </c>
      <c r="G30" s="1">
        <v>1</v>
      </c>
      <c r="H30" s="15">
        <v>29924</v>
      </c>
      <c r="I30" s="16">
        <f t="shared" si="0"/>
        <v>30617351.050000001</v>
      </c>
      <c r="J30" s="17"/>
    </row>
    <row r="31" spans="1:10" ht="24.6" customHeight="1" x14ac:dyDescent="0.3">
      <c r="A31" s="12">
        <f t="shared" si="1"/>
        <v>21</v>
      </c>
      <c r="B31" s="12" t="s">
        <v>19</v>
      </c>
      <c r="C31" s="13">
        <v>1125.5999999999999</v>
      </c>
      <c r="D31" s="14">
        <v>1</v>
      </c>
      <c r="E31" s="13">
        <v>1.1000000000000001</v>
      </c>
      <c r="F31" s="13">
        <v>0.82</v>
      </c>
      <c r="G31" s="1">
        <v>1</v>
      </c>
      <c r="H31" s="15">
        <v>1917</v>
      </c>
      <c r="I31" s="16">
        <f t="shared" si="0"/>
        <v>1946313.23</v>
      </c>
      <c r="J31" s="17"/>
    </row>
    <row r="32" spans="1:10" ht="37.5" x14ac:dyDescent="0.3">
      <c r="A32" s="12">
        <f t="shared" si="1"/>
        <v>22</v>
      </c>
      <c r="B32" s="12" t="s">
        <v>20</v>
      </c>
      <c r="C32" s="13">
        <v>1125.5999999999999</v>
      </c>
      <c r="D32" s="14">
        <v>1.1499999999999999</v>
      </c>
      <c r="E32" s="13">
        <v>1.1000000000000001</v>
      </c>
      <c r="F32" s="13">
        <v>1.05</v>
      </c>
      <c r="G32" s="1">
        <v>1.3620000000000001</v>
      </c>
      <c r="H32" s="15">
        <v>13704</v>
      </c>
      <c r="I32" s="16">
        <f t="shared" si="0"/>
        <v>27905407.350000001</v>
      </c>
      <c r="J32" s="17"/>
    </row>
    <row r="33" spans="1:10" ht="33.75" customHeight="1" x14ac:dyDescent="0.3">
      <c r="A33" s="12">
        <f t="shared" si="1"/>
        <v>23</v>
      </c>
      <c r="B33" s="12" t="s">
        <v>21</v>
      </c>
      <c r="C33" s="13">
        <v>1125.5999999999999</v>
      </c>
      <c r="D33" s="14">
        <v>1.05</v>
      </c>
      <c r="E33" s="13">
        <v>1.1000000000000001</v>
      </c>
      <c r="F33" s="13">
        <v>1.01</v>
      </c>
      <c r="G33" s="1">
        <v>1.3720000000000001</v>
      </c>
      <c r="H33" s="15">
        <v>57920</v>
      </c>
      <c r="I33" s="16">
        <f t="shared" si="0"/>
        <v>104344630.86</v>
      </c>
      <c r="J33" s="17"/>
    </row>
    <row r="34" spans="1:10" ht="28.9" customHeight="1" x14ac:dyDescent="0.3">
      <c r="A34" s="12">
        <f t="shared" si="1"/>
        <v>24</v>
      </c>
      <c r="B34" s="12" t="s">
        <v>22</v>
      </c>
      <c r="C34" s="13">
        <v>1125.5999999999999</v>
      </c>
      <c r="D34" s="14">
        <v>1.05</v>
      </c>
      <c r="E34" s="13">
        <v>1.1000000000000001</v>
      </c>
      <c r="F34" s="13">
        <v>1.05</v>
      </c>
      <c r="G34" s="1">
        <v>2.0350000000000001</v>
      </c>
      <c r="H34" s="15">
        <v>19209</v>
      </c>
      <c r="I34" s="16">
        <f t="shared" si="0"/>
        <v>53361071.020000003</v>
      </c>
      <c r="J34" s="17"/>
    </row>
    <row r="35" spans="1:10" ht="29.25" customHeight="1" x14ac:dyDescent="0.3">
      <c r="A35" s="12">
        <f t="shared" si="1"/>
        <v>25</v>
      </c>
      <c r="B35" s="12" t="s">
        <v>49</v>
      </c>
      <c r="C35" s="13">
        <v>1125.5999999999999</v>
      </c>
      <c r="D35" s="14">
        <v>1.1499999999999999</v>
      </c>
      <c r="E35" s="13">
        <v>1.1000000000000001</v>
      </c>
      <c r="F35" s="13">
        <v>1</v>
      </c>
      <c r="G35" s="1">
        <v>2.4460000000000002</v>
      </c>
      <c r="H35" s="15">
        <v>23750</v>
      </c>
      <c r="I35" s="16">
        <f t="shared" si="0"/>
        <v>82716981.269999996</v>
      </c>
      <c r="J35" s="17"/>
    </row>
    <row r="36" spans="1:10" ht="27.6" customHeight="1" x14ac:dyDescent="0.3">
      <c r="A36" s="12">
        <f t="shared" si="1"/>
        <v>26</v>
      </c>
      <c r="B36" s="12" t="s">
        <v>50</v>
      </c>
      <c r="C36" s="13">
        <v>1125.5999999999999</v>
      </c>
      <c r="D36" s="14">
        <v>1.1499999999999999</v>
      </c>
      <c r="E36" s="13">
        <v>1.1000000000000001</v>
      </c>
      <c r="F36" s="19">
        <v>0.97</v>
      </c>
      <c r="G36" s="1">
        <v>2.6579999999999999</v>
      </c>
      <c r="H36" s="15">
        <v>49838</v>
      </c>
      <c r="I36" s="16">
        <f t="shared" si="0"/>
        <v>182962432.90000001</v>
      </c>
      <c r="J36" s="17"/>
    </row>
    <row r="37" spans="1:10" ht="28.5" customHeight="1" x14ac:dyDescent="0.3">
      <c r="A37" s="12">
        <f t="shared" si="1"/>
        <v>27</v>
      </c>
      <c r="B37" s="12" t="s">
        <v>23</v>
      </c>
      <c r="C37" s="13">
        <v>1125.5999999999999</v>
      </c>
      <c r="D37" s="14">
        <v>1.1499999999999999</v>
      </c>
      <c r="E37" s="13">
        <v>1.3</v>
      </c>
      <c r="F37" s="13">
        <v>1.01</v>
      </c>
      <c r="G37" s="1">
        <v>1.8260000000000001</v>
      </c>
      <c r="H37" s="15">
        <v>16680</v>
      </c>
      <c r="I37" s="16">
        <f t="shared" si="0"/>
        <v>51765864.399999999</v>
      </c>
      <c r="J37" s="17"/>
    </row>
    <row r="38" spans="1:10" ht="31.15" customHeight="1" x14ac:dyDescent="0.3">
      <c r="A38" s="12">
        <f t="shared" si="1"/>
        <v>28</v>
      </c>
      <c r="B38" s="12" t="s">
        <v>24</v>
      </c>
      <c r="C38" s="13">
        <v>1350.72</v>
      </c>
      <c r="D38" s="14">
        <v>1.01</v>
      </c>
      <c r="E38" s="13">
        <v>1</v>
      </c>
      <c r="F38" s="13">
        <v>1.08</v>
      </c>
      <c r="G38" s="1">
        <v>1.383</v>
      </c>
      <c r="H38" s="15">
        <v>57982</v>
      </c>
      <c r="I38" s="16">
        <f t="shared" si="0"/>
        <v>118147852.31</v>
      </c>
      <c r="J38" s="17"/>
    </row>
    <row r="39" spans="1:10" ht="31.15" customHeight="1" x14ac:dyDescent="0.3">
      <c r="A39" s="12">
        <f t="shared" si="1"/>
        <v>29</v>
      </c>
      <c r="B39" s="12" t="s">
        <v>25</v>
      </c>
      <c r="C39" s="13">
        <v>1350.72</v>
      </c>
      <c r="D39" s="14">
        <v>1.05</v>
      </c>
      <c r="E39" s="13">
        <v>1</v>
      </c>
      <c r="F39" s="13">
        <v>0.9</v>
      </c>
      <c r="G39" s="1">
        <v>1.3540000000000001</v>
      </c>
      <c r="H39" s="15">
        <v>28221</v>
      </c>
      <c r="I39" s="16">
        <f t="shared" si="0"/>
        <v>48773980.700000003</v>
      </c>
      <c r="J39" s="17"/>
    </row>
    <row r="40" spans="1:10" ht="31.15" customHeight="1" x14ac:dyDescent="0.3">
      <c r="A40" s="12">
        <f t="shared" si="1"/>
        <v>30</v>
      </c>
      <c r="B40" s="12" t="s">
        <v>26</v>
      </c>
      <c r="C40" s="13">
        <v>1350.72</v>
      </c>
      <c r="D40" s="14">
        <v>1.01</v>
      </c>
      <c r="E40" s="13">
        <v>1</v>
      </c>
      <c r="F40" s="13">
        <v>0.86</v>
      </c>
      <c r="G40" s="1">
        <v>1.038</v>
      </c>
      <c r="H40" s="15">
        <v>31978</v>
      </c>
      <c r="I40" s="16">
        <f t="shared" si="0"/>
        <v>38943394.780000001</v>
      </c>
      <c r="J40" s="17"/>
    </row>
    <row r="41" spans="1:10" ht="31.15" customHeight="1" x14ac:dyDescent="0.3">
      <c r="A41" s="12">
        <f t="shared" si="1"/>
        <v>31</v>
      </c>
      <c r="B41" s="12" t="s">
        <v>27</v>
      </c>
      <c r="C41" s="13">
        <v>1350.72</v>
      </c>
      <c r="D41" s="14">
        <v>1.01</v>
      </c>
      <c r="E41" s="13">
        <v>1</v>
      </c>
      <c r="F41" s="13">
        <v>0.84</v>
      </c>
      <c r="G41" s="1">
        <v>1.125</v>
      </c>
      <c r="H41" s="15">
        <v>70069</v>
      </c>
      <c r="I41" s="16">
        <f t="shared" si="0"/>
        <v>90332583.709999993</v>
      </c>
      <c r="J41" s="17"/>
    </row>
    <row r="42" spans="1:10" ht="26.45" customHeight="1" x14ac:dyDescent="0.3">
      <c r="A42" s="12">
        <f t="shared" si="1"/>
        <v>32</v>
      </c>
      <c r="B42" s="12" t="s">
        <v>28</v>
      </c>
      <c r="C42" s="13">
        <v>1350.72</v>
      </c>
      <c r="D42" s="14">
        <v>1</v>
      </c>
      <c r="E42" s="13">
        <v>1</v>
      </c>
      <c r="F42" s="13">
        <v>0.8</v>
      </c>
      <c r="G42" s="1">
        <v>1.925</v>
      </c>
      <c r="H42" s="15">
        <v>20190</v>
      </c>
      <c r="I42" s="16">
        <f t="shared" si="0"/>
        <v>41997396.670000002</v>
      </c>
      <c r="J42" s="17"/>
    </row>
    <row r="43" spans="1:10" ht="24" customHeight="1" x14ac:dyDescent="0.3">
      <c r="A43" s="12">
        <f t="shared" si="1"/>
        <v>33</v>
      </c>
      <c r="B43" s="12" t="s">
        <v>29</v>
      </c>
      <c r="C43" s="13">
        <v>1350.72</v>
      </c>
      <c r="D43" s="14">
        <v>1.03</v>
      </c>
      <c r="E43" s="13">
        <v>1</v>
      </c>
      <c r="F43" s="13">
        <v>1.68</v>
      </c>
      <c r="G43" s="1">
        <v>1.861</v>
      </c>
      <c r="H43" s="15">
        <v>31236</v>
      </c>
      <c r="I43" s="16">
        <f t="shared" si="0"/>
        <v>135866886.78</v>
      </c>
      <c r="J43" s="17"/>
    </row>
    <row r="44" spans="1:10" ht="37.5" x14ac:dyDescent="0.3">
      <c r="A44" s="12">
        <f t="shared" si="1"/>
        <v>34</v>
      </c>
      <c r="B44" s="12" t="s">
        <v>30</v>
      </c>
      <c r="C44" s="13">
        <v>1350.72</v>
      </c>
      <c r="D44" s="14">
        <v>1.03</v>
      </c>
      <c r="E44" s="13">
        <v>1</v>
      </c>
      <c r="F44" s="13">
        <v>0.85</v>
      </c>
      <c r="G44" s="1">
        <v>1</v>
      </c>
      <c r="H44" s="15">
        <v>26660</v>
      </c>
      <c r="I44" s="16">
        <f t="shared" si="0"/>
        <v>31526925.899999999</v>
      </c>
      <c r="J44" s="17"/>
    </row>
    <row r="45" spans="1:10" ht="21" customHeight="1" x14ac:dyDescent="0.3">
      <c r="A45" s="12">
        <f t="shared" si="1"/>
        <v>35</v>
      </c>
      <c r="B45" s="12" t="s">
        <v>31</v>
      </c>
      <c r="C45" s="13">
        <v>1350.72</v>
      </c>
      <c r="D45" s="14">
        <v>1</v>
      </c>
      <c r="E45" s="13">
        <v>1</v>
      </c>
      <c r="F45" s="13">
        <v>0.84</v>
      </c>
      <c r="G45" s="1">
        <v>1.548</v>
      </c>
      <c r="H45" s="15">
        <v>6611</v>
      </c>
      <c r="I45" s="16">
        <f t="shared" si="0"/>
        <v>11611350.369999999</v>
      </c>
      <c r="J45" s="17"/>
    </row>
    <row r="46" spans="1:10" ht="36" customHeight="1" x14ac:dyDescent="0.3">
      <c r="A46" s="12">
        <f t="shared" si="1"/>
        <v>36</v>
      </c>
      <c r="B46" s="12" t="s">
        <v>56</v>
      </c>
      <c r="C46" s="13">
        <v>1350.72</v>
      </c>
      <c r="D46" s="14">
        <v>1.3</v>
      </c>
      <c r="E46" s="13">
        <v>1.1000000000000001</v>
      </c>
      <c r="F46" s="13">
        <v>0.98</v>
      </c>
      <c r="G46" s="1">
        <v>2.524</v>
      </c>
      <c r="H46" s="15">
        <v>26293</v>
      </c>
      <c r="I46" s="16">
        <f t="shared" si="0"/>
        <v>125619463.89</v>
      </c>
      <c r="J46" s="17"/>
    </row>
    <row r="47" spans="1:10" ht="27" customHeight="1" x14ac:dyDescent="0.3">
      <c r="A47" s="12">
        <f t="shared" si="1"/>
        <v>37</v>
      </c>
      <c r="B47" s="12" t="s">
        <v>32</v>
      </c>
      <c r="C47" s="13">
        <v>1350.72</v>
      </c>
      <c r="D47" s="14">
        <v>1.05</v>
      </c>
      <c r="E47" s="13">
        <v>1.1000000000000001</v>
      </c>
      <c r="F47" s="13">
        <v>1.01</v>
      </c>
      <c r="G47" s="1">
        <v>1.792</v>
      </c>
      <c r="H47" s="15">
        <v>61367</v>
      </c>
      <c r="I47" s="16">
        <f t="shared" si="0"/>
        <v>173277265.86000001</v>
      </c>
      <c r="J47" s="17"/>
    </row>
    <row r="48" spans="1:10" ht="27" customHeight="1" x14ac:dyDescent="0.3">
      <c r="A48" s="12">
        <f t="shared" si="1"/>
        <v>38</v>
      </c>
      <c r="B48" s="12" t="s">
        <v>33</v>
      </c>
      <c r="C48" s="13">
        <v>1350.72</v>
      </c>
      <c r="D48" s="14">
        <v>1.05</v>
      </c>
      <c r="E48" s="13">
        <v>1.1000000000000001</v>
      </c>
      <c r="F48" s="13">
        <v>1.06</v>
      </c>
      <c r="G48" s="1">
        <v>2.379</v>
      </c>
      <c r="H48" s="15">
        <v>21064</v>
      </c>
      <c r="I48" s="16">
        <f t="shared" si="0"/>
        <v>82868307.340000004</v>
      </c>
      <c r="J48" s="17"/>
    </row>
    <row r="49" spans="1:10" ht="24" customHeight="1" x14ac:dyDescent="0.3">
      <c r="A49" s="12">
        <f t="shared" si="1"/>
        <v>39</v>
      </c>
      <c r="B49" s="12" t="s">
        <v>34</v>
      </c>
      <c r="C49" s="13">
        <v>1350.72</v>
      </c>
      <c r="D49" s="14">
        <v>1</v>
      </c>
      <c r="E49" s="13">
        <v>1.1000000000000001</v>
      </c>
      <c r="F49" s="13">
        <v>0.81</v>
      </c>
      <c r="G49" s="1">
        <v>1.8959999999999999</v>
      </c>
      <c r="H49" s="15">
        <v>6016</v>
      </c>
      <c r="I49" s="16">
        <f t="shared" si="0"/>
        <v>13727428.65</v>
      </c>
      <c r="J49" s="17"/>
    </row>
    <row r="50" spans="1:10" ht="27.6" customHeight="1" x14ac:dyDescent="0.3">
      <c r="A50" s="12">
        <f t="shared" si="1"/>
        <v>40</v>
      </c>
      <c r="B50" s="12" t="s">
        <v>35</v>
      </c>
      <c r="C50" s="13">
        <v>1350.72</v>
      </c>
      <c r="D50" s="14">
        <v>1.03</v>
      </c>
      <c r="E50" s="13">
        <v>1.1000000000000001</v>
      </c>
      <c r="F50" s="13">
        <v>1.01</v>
      </c>
      <c r="G50" s="1">
        <v>2.278</v>
      </c>
      <c r="H50" s="15">
        <v>36623</v>
      </c>
      <c r="I50" s="16">
        <f t="shared" si="0"/>
        <v>128950862.36</v>
      </c>
      <c r="J50" s="17"/>
    </row>
    <row r="51" spans="1:10" ht="28.9" customHeight="1" x14ac:dyDescent="0.3">
      <c r="A51" s="12">
        <f t="shared" si="1"/>
        <v>41</v>
      </c>
      <c r="B51" s="12" t="s">
        <v>36</v>
      </c>
      <c r="C51" s="13">
        <v>1350.72</v>
      </c>
      <c r="D51" s="14">
        <v>1.1499999999999999</v>
      </c>
      <c r="E51" s="13">
        <v>1.3</v>
      </c>
      <c r="F51" s="13">
        <v>0.98</v>
      </c>
      <c r="G51" s="1">
        <v>1.679</v>
      </c>
      <c r="H51" s="15">
        <v>20652</v>
      </c>
      <c r="I51" s="16">
        <f t="shared" si="0"/>
        <v>68619162.209999993</v>
      </c>
      <c r="J51" s="17"/>
    </row>
    <row r="52" spans="1:10" ht="28.9" customHeight="1" x14ac:dyDescent="0.3">
      <c r="A52" s="12">
        <f t="shared" si="1"/>
        <v>42</v>
      </c>
      <c r="B52" s="12" t="s">
        <v>37</v>
      </c>
      <c r="C52" s="13">
        <v>1350.72</v>
      </c>
      <c r="D52" s="14">
        <v>1.05</v>
      </c>
      <c r="E52" s="13">
        <v>1.1000000000000001</v>
      </c>
      <c r="F52" s="13">
        <v>1.01</v>
      </c>
      <c r="G52" s="1">
        <v>3.5659999999999998</v>
      </c>
      <c r="H52" s="15">
        <v>29835</v>
      </c>
      <c r="I52" s="16">
        <f t="shared" si="0"/>
        <v>167639389.09</v>
      </c>
      <c r="J52" s="17"/>
    </row>
    <row r="53" spans="1:10" ht="30" customHeight="1" x14ac:dyDescent="0.3">
      <c r="A53" s="12">
        <f t="shared" si="1"/>
        <v>43</v>
      </c>
      <c r="B53" s="12" t="s">
        <v>47</v>
      </c>
      <c r="C53" s="13">
        <v>1350.72</v>
      </c>
      <c r="D53" s="14">
        <v>1.05</v>
      </c>
      <c r="E53" s="13">
        <v>1.3</v>
      </c>
      <c r="F53" s="13">
        <v>0.99</v>
      </c>
      <c r="G53" s="1">
        <v>2.282</v>
      </c>
      <c r="H53" s="15">
        <v>30078</v>
      </c>
      <c r="I53" s="16">
        <f t="shared" si="0"/>
        <v>125284623.31</v>
      </c>
      <c r="J53" s="17"/>
    </row>
    <row r="54" spans="1:10" ht="25.15" customHeight="1" x14ac:dyDescent="0.3">
      <c r="A54" s="12">
        <f t="shared" si="1"/>
        <v>44</v>
      </c>
      <c r="B54" s="20" t="s">
        <v>48</v>
      </c>
      <c r="C54" s="13">
        <v>1350.72</v>
      </c>
      <c r="D54" s="14">
        <v>1.3</v>
      </c>
      <c r="E54" s="13">
        <v>1.3</v>
      </c>
      <c r="F54" s="13">
        <v>0.96</v>
      </c>
      <c r="G54" s="1">
        <v>2.194</v>
      </c>
      <c r="H54" s="15">
        <v>19468</v>
      </c>
      <c r="I54" s="16">
        <f t="shared" si="0"/>
        <v>93601159.560000002</v>
      </c>
      <c r="J54" s="17"/>
    </row>
    <row r="55" spans="1:10" ht="28.9" customHeight="1" x14ac:dyDescent="0.3">
      <c r="A55" s="12">
        <f t="shared" si="1"/>
        <v>45</v>
      </c>
      <c r="B55" s="12" t="s">
        <v>38</v>
      </c>
      <c r="C55" s="13">
        <v>1350.72</v>
      </c>
      <c r="D55" s="14">
        <v>1.5</v>
      </c>
      <c r="E55" s="13">
        <v>1.5</v>
      </c>
      <c r="F55" s="13">
        <v>0.94</v>
      </c>
      <c r="G55" s="1">
        <v>4.3789999999999996</v>
      </c>
      <c r="H55" s="15">
        <v>2392</v>
      </c>
      <c r="I55" s="16">
        <f t="shared" si="0"/>
        <v>29923460.949999999</v>
      </c>
      <c r="J55" s="17"/>
    </row>
    <row r="56" spans="1:10" ht="25.5" customHeight="1" x14ac:dyDescent="0.3">
      <c r="A56" s="12">
        <f t="shared" si="1"/>
        <v>46</v>
      </c>
      <c r="B56" s="12" t="s">
        <v>39</v>
      </c>
      <c r="C56" s="13">
        <v>1792.92</v>
      </c>
      <c r="D56" s="14">
        <v>1.5</v>
      </c>
      <c r="E56" s="13">
        <v>1.5</v>
      </c>
      <c r="F56" s="13">
        <v>0.97</v>
      </c>
      <c r="G56" s="1">
        <v>4.0860000000000003</v>
      </c>
      <c r="H56" s="15">
        <v>2141</v>
      </c>
      <c r="I56" s="16">
        <f t="shared" si="0"/>
        <v>34231836.07</v>
      </c>
      <c r="J56" s="17"/>
    </row>
    <row r="57" spans="1:10" ht="25.5" customHeight="1" x14ac:dyDescent="0.3">
      <c r="A57" s="12">
        <f t="shared" si="1"/>
        <v>47</v>
      </c>
      <c r="B57" s="12" t="s">
        <v>40</v>
      </c>
      <c r="C57" s="13">
        <v>2066.2800000000002</v>
      </c>
      <c r="D57" s="14">
        <v>1.3</v>
      </c>
      <c r="E57" s="13">
        <v>1.5</v>
      </c>
      <c r="F57" s="13">
        <v>0.96</v>
      </c>
      <c r="G57" s="1">
        <v>2.7040000000000002</v>
      </c>
      <c r="H57" s="15">
        <v>7776</v>
      </c>
      <c r="I57" s="16">
        <f t="shared" si="0"/>
        <v>81331345.239999995</v>
      </c>
      <c r="J57" s="17"/>
    </row>
    <row r="58" spans="1:10" s="26" customFormat="1" ht="24.75" customHeight="1" x14ac:dyDescent="0.3">
      <c r="A58" s="21"/>
      <c r="B58" s="21" t="s">
        <v>41</v>
      </c>
      <c r="C58" s="22"/>
      <c r="D58" s="23"/>
      <c r="E58" s="23"/>
      <c r="F58" s="23"/>
      <c r="G58" s="23"/>
      <c r="H58" s="24">
        <f>SUM(H11:H57)</f>
        <v>1318973</v>
      </c>
      <c r="I58" s="25">
        <f>SUM(I11:I57)</f>
        <v>3215430837.6900001</v>
      </c>
      <c r="J58" s="17"/>
    </row>
    <row r="59" spans="1:10" ht="21" customHeight="1" x14ac:dyDescent="0.3">
      <c r="A59" s="27"/>
      <c r="B59" s="27"/>
      <c r="C59" s="27"/>
      <c r="D59" s="27"/>
      <c r="E59" s="27"/>
      <c r="F59" s="27"/>
      <c r="G59" s="27"/>
      <c r="I59" s="28"/>
    </row>
    <row r="60" spans="1:10" x14ac:dyDescent="0.3">
      <c r="H60" s="29"/>
      <c r="I60" s="17"/>
    </row>
  </sheetData>
  <mergeCells count="13">
    <mergeCell ref="A7:A9"/>
    <mergeCell ref="B7:B9"/>
    <mergeCell ref="C7:C9"/>
    <mergeCell ref="D7:G7"/>
    <mergeCell ref="H7:H9"/>
    <mergeCell ref="D8:D9"/>
    <mergeCell ref="E8:E9"/>
    <mergeCell ref="H2:I2"/>
    <mergeCell ref="F8:F9"/>
    <mergeCell ref="G8:G9"/>
    <mergeCell ref="H4:I4"/>
    <mergeCell ref="B5:H5"/>
    <mergeCell ref="I7:I9"/>
  </mergeCells>
  <pageMargins left="0.19685039370078741" right="0.11811023622047245" top="0.19685039370078741" bottom="0.11811023622047245" header="0.11811023622047245" footer="0.11811023622047245"/>
  <pageSetup paperSize="9" scale="5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январь!Заголовки_для_печати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Михайлова Татьяна Витальевна</cp:lastModifiedBy>
  <cp:lastPrinted>2017-01-23T03:22:59Z</cp:lastPrinted>
  <dcterms:created xsi:type="dcterms:W3CDTF">2014-12-26T05:12:18Z</dcterms:created>
  <dcterms:modified xsi:type="dcterms:W3CDTF">2017-01-23T03:23:56Z</dcterms:modified>
</cp:coreProperties>
</file>