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1820"/>
  </bookViews>
  <sheets>
    <sheet name="дис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дисп!$4:$5</definedName>
    <definedName name="_xlnm.Print_Area" localSheetId="0">дисп!$A$1:$G$83</definedName>
  </definedNames>
  <calcPr calcId="125725"/>
</workbook>
</file>

<file path=xl/calcChain.xml><?xml version="1.0" encoding="utf-8"?>
<calcChain xmlns="http://schemas.openxmlformats.org/spreadsheetml/2006/main">
  <c r="C7" i="1"/>
  <c r="E7" s="1"/>
  <c r="C8"/>
  <c r="E8" s="1"/>
  <c r="F8"/>
  <c r="C9"/>
  <c r="E9" s="1"/>
  <c r="F9"/>
  <c r="G9"/>
  <c r="C10"/>
  <c r="E10" s="1"/>
  <c r="F10"/>
  <c r="G10"/>
  <c r="C11"/>
  <c r="E11" s="1"/>
  <c r="C12"/>
  <c r="E12" s="1"/>
  <c r="F12"/>
  <c r="C13"/>
  <c r="E13" s="1"/>
  <c r="F13"/>
  <c r="G13"/>
  <c r="C14"/>
  <c r="E14" s="1"/>
  <c r="F14"/>
  <c r="G14"/>
  <c r="C15"/>
  <c r="E15" s="1"/>
  <c r="C16"/>
  <c r="E16" s="1"/>
  <c r="F16"/>
  <c r="C19"/>
  <c r="E19" s="1"/>
  <c r="F19"/>
  <c r="G19"/>
  <c r="C20"/>
  <c r="E20" s="1"/>
  <c r="F20"/>
  <c r="G20"/>
  <c r="C21"/>
  <c r="E21" s="1"/>
  <c r="C22"/>
  <c r="E22" s="1"/>
  <c r="F22"/>
  <c r="C23"/>
  <c r="E23" s="1"/>
  <c r="F23"/>
  <c r="G23"/>
  <c r="C24"/>
  <c r="E24" s="1"/>
  <c r="F24"/>
  <c r="G24"/>
  <c r="C25"/>
  <c r="E25" s="1"/>
  <c r="C26"/>
  <c r="E26" s="1"/>
  <c r="F26"/>
  <c r="C27"/>
  <c r="E27" s="1"/>
  <c r="F27"/>
  <c r="G27"/>
  <c r="C28"/>
  <c r="E28" s="1"/>
  <c r="F28"/>
  <c r="G28"/>
  <c r="C29"/>
  <c r="E29" s="1"/>
  <c r="C30"/>
  <c r="E30" s="1"/>
  <c r="F30"/>
  <c r="C31"/>
  <c r="E31" s="1"/>
  <c r="F31"/>
  <c r="G31"/>
  <c r="C32"/>
  <c r="E32" s="1"/>
  <c r="F32"/>
  <c r="G32"/>
  <c r="C35"/>
  <c r="E35" s="1"/>
  <c r="C36"/>
  <c r="E36" s="1"/>
  <c r="F36"/>
  <c r="C37"/>
  <c r="E37" s="1"/>
  <c r="F37"/>
  <c r="G37"/>
  <c r="C38"/>
  <c r="E38" s="1"/>
  <c r="F38"/>
  <c r="G38"/>
  <c r="C40"/>
  <c r="E40" s="1"/>
  <c r="C41"/>
  <c r="E41" s="1"/>
  <c r="F41"/>
  <c r="C43"/>
  <c r="E43" s="1"/>
  <c r="F43"/>
  <c r="G43"/>
  <c r="C44"/>
  <c r="E44" s="1"/>
  <c r="F44"/>
  <c r="G44"/>
  <c r="C45"/>
  <c r="E45" s="1"/>
  <c r="C46"/>
  <c r="E46" s="1"/>
  <c r="F46"/>
  <c r="C47"/>
  <c r="E47" s="1"/>
  <c r="F47"/>
  <c r="G47"/>
  <c r="C48"/>
  <c r="E48" s="1"/>
  <c r="F48"/>
  <c r="G48"/>
  <c r="C49"/>
  <c r="E49" s="1"/>
  <c r="C50"/>
  <c r="E50" s="1"/>
  <c r="F50"/>
  <c r="C51"/>
  <c r="E51" s="1"/>
  <c r="F51"/>
  <c r="G51"/>
  <c r="C52"/>
  <c r="E52" s="1"/>
  <c r="F52"/>
  <c r="G52"/>
  <c r="C53"/>
  <c r="E53" s="1"/>
  <c r="C54"/>
  <c r="E54" s="1"/>
  <c r="F54"/>
  <c r="C55"/>
  <c r="E55" s="1"/>
  <c r="F55"/>
  <c r="G55"/>
  <c r="C56"/>
  <c r="E56" s="1"/>
  <c r="F56"/>
  <c r="G56"/>
  <c r="C57"/>
  <c r="E57" s="1"/>
  <c r="C58"/>
  <c r="E58" s="1"/>
  <c r="F58"/>
  <c r="C59"/>
  <c r="E59" s="1"/>
  <c r="F59"/>
  <c r="G59"/>
  <c r="C60"/>
  <c r="E60" s="1"/>
  <c r="F60"/>
  <c r="G60"/>
  <c r="C61"/>
  <c r="E61" s="1"/>
  <c r="C62"/>
  <c r="E62" s="1"/>
  <c r="F62"/>
  <c r="C63"/>
  <c r="E63" s="1"/>
  <c r="F63"/>
  <c r="G63"/>
  <c r="C64"/>
  <c r="E64" s="1"/>
  <c r="F64"/>
  <c r="G64"/>
  <c r="C65"/>
  <c r="E65" s="1"/>
  <c r="C66"/>
  <c r="E66" s="1"/>
  <c r="F66"/>
  <c r="C67"/>
  <c r="E67" s="1"/>
  <c r="F67"/>
  <c r="G67"/>
  <c r="C68"/>
  <c r="E68" s="1"/>
  <c r="F68"/>
  <c r="G68"/>
  <c r="C69"/>
  <c r="E69" s="1"/>
  <c r="C70"/>
  <c r="E70" s="1"/>
  <c r="F70"/>
  <c r="C73"/>
  <c r="E73" s="1"/>
  <c r="F73"/>
  <c r="G73"/>
  <c r="C74"/>
  <c r="E74" s="1"/>
  <c r="F74"/>
  <c r="G74"/>
  <c r="C76"/>
  <c r="E76" s="1"/>
  <c r="C77"/>
  <c r="E77" s="1"/>
  <c r="F77"/>
  <c r="C79"/>
  <c r="E79" s="1"/>
  <c r="F79"/>
  <c r="G79"/>
  <c r="C80"/>
  <c r="E80" s="1"/>
  <c r="F80"/>
  <c r="G80"/>
  <c r="C82"/>
  <c r="E82" s="1"/>
  <c r="C83"/>
  <c r="E83" s="1"/>
  <c r="F83"/>
  <c r="G82" l="1"/>
  <c r="G65"/>
  <c r="G61"/>
  <c r="G57"/>
  <c r="G53"/>
  <c r="G49"/>
  <c r="G45"/>
  <c r="G40"/>
  <c r="G35"/>
  <c r="G29"/>
  <c r="G25"/>
  <c r="G21"/>
  <c r="G15"/>
  <c r="G11"/>
  <c r="G7"/>
  <c r="G76"/>
  <c r="G69"/>
  <c r="G83"/>
  <c r="F82"/>
  <c r="G77"/>
  <c r="F76"/>
  <c r="G70"/>
  <c r="F69"/>
  <c r="G66"/>
  <c r="F65"/>
  <c r="G62"/>
  <c r="F61"/>
  <c r="G58"/>
  <c r="F57"/>
  <c r="G54"/>
  <c r="F53"/>
  <c r="G50"/>
  <c r="F49"/>
  <c r="G46"/>
  <c r="F45"/>
  <c r="G41"/>
  <c r="F40"/>
  <c r="G36"/>
  <c r="F35"/>
  <c r="G30"/>
  <c r="F29"/>
  <c r="G26"/>
  <c r="F25"/>
  <c r="G22"/>
  <c r="F21"/>
  <c r="G16"/>
  <c r="F15"/>
  <c r="G12"/>
  <c r="F11"/>
  <c r="G8"/>
  <c r="F7"/>
</calcChain>
</file>

<file path=xl/sharedStrings.xml><?xml version="1.0" encoding="utf-8"?>
<sst xmlns="http://schemas.openxmlformats.org/spreadsheetml/2006/main" count="87" uniqueCount="80">
  <si>
    <t>Девочки</t>
  </si>
  <si>
    <t>Мальчики</t>
  </si>
  <si>
    <t>Законченный случай периодических медицинских осмотров несовершеннолетних:</t>
  </si>
  <si>
    <t>При поступлении в образовательные учреждения начального 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</si>
  <si>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</si>
  <si>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При поступлении в дошкольное образовательное учреждение</t>
  </si>
  <si>
    <t>Законченный случай предварительных медицинских осмотров несовершеннолетних:</t>
  </si>
  <si>
    <t>Девочки 15,16,17 лет</t>
  </si>
  <si>
    <t>Мальчики 15,16,17 лет</t>
  </si>
  <si>
    <t>Девочки 14 лет</t>
  </si>
  <si>
    <t>Мальчики 14 лет</t>
  </si>
  <si>
    <t>Девочки 12 лет</t>
  </si>
  <si>
    <t>Мальчики 12 лет</t>
  </si>
  <si>
    <t>Девочки 11 лет</t>
  </si>
  <si>
    <t>Мальчики 11 лет</t>
  </si>
  <si>
    <t>Девочки 10 лет</t>
  </si>
  <si>
    <t>Мальчики 10 лет</t>
  </si>
  <si>
    <t>Девочки 7 лет</t>
  </si>
  <si>
    <t>Мальчики 7 лет</t>
  </si>
  <si>
    <t>Девочки 6 лет</t>
  </si>
  <si>
    <t>Мальчики 6 лет</t>
  </si>
  <si>
    <t>Девочки 4 года, 5 лет</t>
  </si>
  <si>
    <t>Мальчики 4 года, 5 лет</t>
  </si>
  <si>
    <t>Девочки 3 года</t>
  </si>
  <si>
    <t>Мальчики 3 года</t>
  </si>
  <si>
    <t>Девочки 2 года</t>
  </si>
  <si>
    <t>Мальчики 2 года</t>
  </si>
  <si>
    <t>Девочки 12 месяцев</t>
  </si>
  <si>
    <t>Мальчики 12 месяцев</t>
  </si>
  <si>
    <t>Девочки 3 месяца, 
6 месяцев</t>
  </si>
  <si>
    <t>Мальчики 3 месяца,
6 месяцев</t>
  </si>
  <si>
    <t>Девочки 1 месяц</t>
  </si>
  <si>
    <t>Мальчики 1 месяц</t>
  </si>
  <si>
    <t>Новорожденный, 2,4,5,7,8,9,10,11 месяцев,
1 год 3 месяца, 1 год 6 месяцев,
1 год 9 месяцев, 
2 года 6 месяцев,
8,9,13 лет девочки</t>
  </si>
  <si>
    <t>Новорожденный, 2,4,5,7,8,9,10,11 месяцев,
1 год 3 месяца, 1 год 6 месяцев
1 год 9 месяцев, 
2 года 6 месяцев, 
8,9,13 лет, мальчики</t>
  </si>
  <si>
    <t>Законченный случай профилактических медицинских осмотров несовершеннолетних:</t>
  </si>
  <si>
    <t xml:space="preserve">Женщины </t>
  </si>
  <si>
    <t xml:space="preserve">Мужчины </t>
  </si>
  <si>
    <t>Законченный случай профилактических медицинских осмотров лиц старше 18 лет:</t>
  </si>
  <si>
    <t>Женщины 45 и старше</t>
  </si>
  <si>
    <t>Женщины 21 – 42 года</t>
  </si>
  <si>
    <t>Мужчины 45 и старше</t>
  </si>
  <si>
    <t>Мужчины 21 – 42 года</t>
  </si>
  <si>
    <t xml:space="preserve">Законченный случай II этапа диспансеризации определенных групп  взрослого населения: </t>
  </si>
  <si>
    <t>Женщины 54, 60, 66, 72, 78, 84, 90, 96  лет</t>
  </si>
  <si>
    <t>Женщины 51, 57, 63, 69, 75, 81, 87, 93, 99 лет</t>
  </si>
  <si>
    <t>Женщины 48 лет</t>
  </si>
  <si>
    <t>Женщины 45 лет</t>
  </si>
  <si>
    <t>Женщины 42 года</t>
  </si>
  <si>
    <t>Женщины 39 лет</t>
  </si>
  <si>
    <t>Женщины 21, 24, 27, 30, 33, 36 лет</t>
  </si>
  <si>
    <t>Мужчины 54, 60, 66, 72, 78, 84, 90, 96  лет</t>
  </si>
  <si>
    <t>Мужчины 51, 57, 63, 69, 75, 81, 87, 93, 99 лет</t>
  </si>
  <si>
    <t>Мужчины 48 лет</t>
  </si>
  <si>
    <t>Мужчины 45 лет</t>
  </si>
  <si>
    <t>Мужчины 39 лет</t>
  </si>
  <si>
    <t>Мужчины 36 и 42 года</t>
  </si>
  <si>
    <t>Мужчины 21, 24, 27, 30, 33 года</t>
  </si>
  <si>
    <t xml:space="preserve">Законченный случай I этапа диспансеризации определенных групп  взрослого населения: </t>
  </si>
  <si>
    <t>Девочки 15-17 лет</t>
  </si>
  <si>
    <t>Девочки 7-14 лет</t>
  </si>
  <si>
    <t>Девочки 5-6 лет</t>
  </si>
  <si>
    <t>Девочки 3-4 года</t>
  </si>
  <si>
    <t>Девочки 0-2 лет</t>
  </si>
  <si>
    <t>Мальчики 15-17 лет</t>
  </si>
  <si>
    <t>Мальчики 7-14 лет</t>
  </si>
  <si>
    <t>Мальчики 5-6 лет</t>
  </si>
  <si>
    <t>Мальчики 3-4 года</t>
  </si>
  <si>
    <t>Мальчики 0-2 лет</t>
  </si>
  <si>
    <t xml:space="preserve"> 4 районная группа</t>
  </si>
  <si>
    <t xml:space="preserve"> 3 районная группа</t>
  </si>
  <si>
    <t xml:space="preserve"> 2 районная группа</t>
  </si>
  <si>
    <t xml:space="preserve"> 1 районная группа</t>
  </si>
  <si>
    <t>Тарифы на оплату законченных случаев диспансеризации и профилактических осмотров отдельных категорий граждан</t>
  </si>
  <si>
    <t>Базовый тариф</t>
  </si>
  <si>
    <t>Наименование</t>
  </si>
  <si>
    <t>№ п/п</t>
  </si>
  <si>
    <t>руб.</t>
  </si>
  <si>
    <t xml:space="preserve">Приложение № 6 
к Соглашению о тарифах на оплату медицинской помощи по обязательному медицинскому страхованию на территории Хабаровского края на 2015 год
</t>
  </si>
  <si>
    <t>Законченный случай диспансеризации детей-сирот, детей-сирот, принятых под опеку: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</si>
</sst>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1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center" vertical="center" wrapText="1"/>
    </xf>
    <xf numFmtId="9" fontId="4" fillId="0" borderId="0" xfId="2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 vertical="top" wrapText="1"/>
    </xf>
    <xf numFmtId="0" fontId="8" fillId="0" borderId="0" xfId="3" applyFont="1" applyFill="1" applyAlignment="1">
      <alignment horizontal="center" vertical="center" wrapText="1"/>
    </xf>
    <xf numFmtId="9" fontId="8" fillId="0" borderId="0" xfId="2" applyFont="1" applyFill="1" applyAlignment="1">
      <alignment horizontal="left" vertical="top" wrapText="1"/>
    </xf>
    <xf numFmtId="0" fontId="6" fillId="0" borderId="0" xfId="3" applyFont="1" applyFill="1" applyBorder="1" applyAlignment="1">
      <alignment wrapText="1"/>
    </xf>
    <xf numFmtId="0" fontId="6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right" wrapText="1"/>
    </xf>
    <xf numFmtId="0" fontId="9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left" wrapText="1"/>
    </xf>
    <xf numFmtId="0" fontId="8" fillId="0" borderId="0" xfId="3" applyFont="1" applyFill="1" applyAlignment="1">
      <alignment horizontal="right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right" vertical="top" wrapText="1"/>
    </xf>
    <xf numFmtId="0" fontId="6" fillId="0" borderId="0" xfId="3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9" fontId="7" fillId="0" borderId="5" xfId="2" applyFont="1" applyFill="1" applyBorder="1" applyAlignment="1">
      <alignment horizontal="center" vertical="center" wrapText="1"/>
    </xf>
    <xf numFmtId="9" fontId="7" fillId="0" borderId="4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3"/>
    <cellStyle name="Обычный 3 4" xfId="1"/>
    <cellStyle name="Обычный 3 5" xfId="11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F83"/>
  <sheetViews>
    <sheetView tabSelected="1" zoomScaleNormal="100" zoomScaleSheetLayoutView="100" workbookViewId="0">
      <selection activeCell="B6" sqref="B6"/>
    </sheetView>
  </sheetViews>
  <sheetFormatPr defaultColWidth="9.140625" defaultRowHeight="15.75"/>
  <cols>
    <col min="1" max="1" width="5.28515625" style="1" customWidth="1"/>
    <col min="2" max="2" width="38.140625" style="3" customWidth="1"/>
    <col min="3" max="3" width="14.28515625" style="2" customWidth="1"/>
    <col min="4" max="4" width="13" style="1" customWidth="1"/>
    <col min="5" max="5" width="12.85546875" style="1" customWidth="1"/>
    <col min="6" max="6" width="14.28515625" style="1" customWidth="1"/>
    <col min="7" max="7" width="13.5703125" style="1" customWidth="1"/>
    <col min="8" max="8" width="17" style="1" customWidth="1"/>
    <col min="9" max="16384" width="9.140625" style="1"/>
  </cols>
  <sheetData>
    <row r="1" spans="1:32" s="13" customFormat="1" ht="137.25" customHeight="1">
      <c r="B1" s="17"/>
      <c r="F1" s="21" t="s">
        <v>78</v>
      </c>
      <c r="G1" s="21"/>
      <c r="L1" s="14"/>
      <c r="M1" s="14"/>
      <c r="N1" s="14"/>
      <c r="AA1" s="14"/>
      <c r="AB1" s="14"/>
      <c r="AC1" s="14"/>
      <c r="AD1" s="14"/>
    </row>
    <row r="2" spans="1:32" s="13" customFormat="1" ht="37.5" customHeight="1">
      <c r="B2" s="22" t="s">
        <v>73</v>
      </c>
      <c r="C2" s="22"/>
      <c r="D2" s="22"/>
      <c r="E2" s="22"/>
      <c r="F2" s="22"/>
      <c r="G2" s="22"/>
      <c r="I2" s="16"/>
      <c r="J2" s="16"/>
      <c r="K2" s="16"/>
      <c r="L2" s="16"/>
      <c r="M2" s="16"/>
      <c r="N2" s="16"/>
      <c r="O2" s="14"/>
      <c r="P2" s="14"/>
      <c r="Q2" s="15"/>
      <c r="R2" s="15"/>
      <c r="S2" s="15"/>
      <c r="AC2" s="14"/>
      <c r="AD2" s="14"/>
      <c r="AE2" s="14"/>
      <c r="AF2" s="14"/>
    </row>
    <row r="3" spans="1:32" s="10" customFormat="1" ht="20.25" customHeight="1">
      <c r="B3" s="12"/>
      <c r="C3" s="11"/>
      <c r="G3" s="18" t="s">
        <v>77</v>
      </c>
    </row>
    <row r="4" spans="1:32" ht="60" customHeight="1">
      <c r="A4" s="23" t="s">
        <v>76</v>
      </c>
      <c r="B4" s="24" t="s">
        <v>75</v>
      </c>
      <c r="C4" s="23" t="s">
        <v>74</v>
      </c>
      <c r="D4" s="26" t="s">
        <v>73</v>
      </c>
      <c r="E4" s="26"/>
      <c r="F4" s="26"/>
      <c r="G4" s="26"/>
      <c r="H4" s="4"/>
    </row>
    <row r="5" spans="1:32" ht="56.25" customHeight="1">
      <c r="A5" s="23"/>
      <c r="B5" s="25"/>
      <c r="C5" s="23"/>
      <c r="D5" s="9" t="s">
        <v>72</v>
      </c>
      <c r="E5" s="9" t="s">
        <v>71</v>
      </c>
      <c r="F5" s="9" t="s">
        <v>70</v>
      </c>
      <c r="G5" s="9" t="s">
        <v>69</v>
      </c>
      <c r="H5" s="4"/>
    </row>
    <row r="6" spans="1:32" ht="75">
      <c r="A6" s="7">
        <v>1</v>
      </c>
      <c r="B6" s="6" t="s">
        <v>79</v>
      </c>
      <c r="C6" s="5"/>
      <c r="D6" s="5"/>
      <c r="E6" s="5"/>
      <c r="F6" s="5"/>
      <c r="G6" s="5"/>
      <c r="H6" s="4"/>
    </row>
    <row r="7" spans="1:32" ht="18.75">
      <c r="A7" s="7"/>
      <c r="B7" s="6" t="s">
        <v>68</v>
      </c>
      <c r="C7" s="5">
        <f t="shared" ref="C7:C16" si="0">D7/1.4</f>
        <v>3126.9642857142858</v>
      </c>
      <c r="D7" s="5">
        <v>4377.75</v>
      </c>
      <c r="E7" s="5">
        <f t="shared" ref="E7:E16" si="1">ROUND(C7*1.4*1.2,2)</f>
        <v>5253.3</v>
      </c>
      <c r="F7" s="5">
        <f t="shared" ref="F7:F16" si="2">ROUND(C7*2.23,2)</f>
        <v>6973.13</v>
      </c>
      <c r="G7" s="5">
        <f t="shared" ref="G7:G16" si="3">ROUND(C7*2.39,2)</f>
        <v>7473.44</v>
      </c>
      <c r="H7" s="4"/>
    </row>
    <row r="8" spans="1:32" ht="18.75">
      <c r="A8" s="7"/>
      <c r="B8" s="6" t="s">
        <v>67</v>
      </c>
      <c r="C8" s="5">
        <f t="shared" si="0"/>
        <v>2949.9357142857152</v>
      </c>
      <c r="D8" s="5">
        <v>4129.9100000000008</v>
      </c>
      <c r="E8" s="5">
        <f t="shared" si="1"/>
        <v>4955.8900000000003</v>
      </c>
      <c r="F8" s="5">
        <f t="shared" si="2"/>
        <v>6578.36</v>
      </c>
      <c r="G8" s="5">
        <f t="shared" si="3"/>
        <v>7050.35</v>
      </c>
      <c r="H8" s="4"/>
    </row>
    <row r="9" spans="1:32" ht="18.75">
      <c r="A9" s="7"/>
      <c r="B9" s="6" t="s">
        <v>66</v>
      </c>
      <c r="C9" s="5">
        <f t="shared" si="0"/>
        <v>3206.1642857142861</v>
      </c>
      <c r="D9" s="5">
        <v>4488.63</v>
      </c>
      <c r="E9" s="5">
        <f t="shared" si="1"/>
        <v>5386.36</v>
      </c>
      <c r="F9" s="5">
        <f t="shared" si="2"/>
        <v>7149.75</v>
      </c>
      <c r="G9" s="5">
        <f t="shared" si="3"/>
        <v>7662.73</v>
      </c>
      <c r="H9" s="4"/>
    </row>
    <row r="10" spans="1:32" ht="18.75">
      <c r="A10" s="7"/>
      <c r="B10" s="6" t="s">
        <v>65</v>
      </c>
      <c r="C10" s="5">
        <f t="shared" si="0"/>
        <v>3617.3071428571434</v>
      </c>
      <c r="D10" s="5">
        <v>5064.2300000000005</v>
      </c>
      <c r="E10" s="5">
        <f t="shared" si="1"/>
        <v>6077.08</v>
      </c>
      <c r="F10" s="5">
        <f t="shared" si="2"/>
        <v>8066.59</v>
      </c>
      <c r="G10" s="5">
        <f t="shared" si="3"/>
        <v>8645.36</v>
      </c>
      <c r="H10" s="4"/>
    </row>
    <row r="11" spans="1:32" ht="18.75">
      <c r="A11" s="7"/>
      <c r="B11" s="6" t="s">
        <v>64</v>
      </c>
      <c r="C11" s="5">
        <f t="shared" si="0"/>
        <v>3730.9857142857145</v>
      </c>
      <c r="D11" s="5">
        <v>5223.38</v>
      </c>
      <c r="E11" s="5">
        <f t="shared" si="1"/>
        <v>6268.06</v>
      </c>
      <c r="F11" s="5">
        <f t="shared" si="2"/>
        <v>8320.1</v>
      </c>
      <c r="G11" s="5">
        <f t="shared" si="3"/>
        <v>8917.06</v>
      </c>
      <c r="H11" s="4"/>
    </row>
    <row r="12" spans="1:32" ht="18.75">
      <c r="A12" s="7"/>
      <c r="B12" s="6" t="s">
        <v>63</v>
      </c>
      <c r="C12" s="5">
        <f t="shared" si="0"/>
        <v>3126.9642857142858</v>
      </c>
      <c r="D12" s="5">
        <v>4377.75</v>
      </c>
      <c r="E12" s="5">
        <f t="shared" si="1"/>
        <v>5253.3</v>
      </c>
      <c r="F12" s="5">
        <f t="shared" si="2"/>
        <v>6973.13</v>
      </c>
      <c r="G12" s="5">
        <f t="shared" si="3"/>
        <v>7473.44</v>
      </c>
      <c r="H12" s="4"/>
    </row>
    <row r="13" spans="1:32" ht="18.75">
      <c r="A13" s="7"/>
      <c r="B13" s="6" t="s">
        <v>62</v>
      </c>
      <c r="C13" s="5">
        <f t="shared" si="0"/>
        <v>2949.9357142857152</v>
      </c>
      <c r="D13" s="5">
        <v>4129.9100000000008</v>
      </c>
      <c r="E13" s="5">
        <f t="shared" si="1"/>
        <v>4955.8900000000003</v>
      </c>
      <c r="F13" s="5">
        <f t="shared" si="2"/>
        <v>6578.36</v>
      </c>
      <c r="G13" s="5">
        <f t="shared" si="3"/>
        <v>7050.35</v>
      </c>
      <c r="H13" s="4"/>
    </row>
    <row r="14" spans="1:32" ht="18.75">
      <c r="A14" s="7"/>
      <c r="B14" s="6" t="s">
        <v>61</v>
      </c>
      <c r="C14" s="5">
        <f t="shared" si="0"/>
        <v>3206.1642857142861</v>
      </c>
      <c r="D14" s="5">
        <v>4488.63</v>
      </c>
      <c r="E14" s="5">
        <f t="shared" si="1"/>
        <v>5386.36</v>
      </c>
      <c r="F14" s="5">
        <f t="shared" si="2"/>
        <v>7149.75</v>
      </c>
      <c r="G14" s="5">
        <f t="shared" si="3"/>
        <v>7662.73</v>
      </c>
      <c r="H14" s="4"/>
    </row>
    <row r="15" spans="1:32" ht="18.75">
      <c r="A15" s="7"/>
      <c r="B15" s="6" t="s">
        <v>60</v>
      </c>
      <c r="C15" s="5">
        <f t="shared" si="0"/>
        <v>3617.3071428571434</v>
      </c>
      <c r="D15" s="5">
        <v>5064.2300000000005</v>
      </c>
      <c r="E15" s="5">
        <f t="shared" si="1"/>
        <v>6077.08</v>
      </c>
      <c r="F15" s="5">
        <f t="shared" si="2"/>
        <v>8066.59</v>
      </c>
      <c r="G15" s="5">
        <f t="shared" si="3"/>
        <v>8645.36</v>
      </c>
      <c r="H15" s="4"/>
    </row>
    <row r="16" spans="1:32" ht="18.75">
      <c r="A16" s="7"/>
      <c r="B16" s="6" t="s">
        <v>59</v>
      </c>
      <c r="C16" s="5">
        <f t="shared" si="0"/>
        <v>3730.9857142857145</v>
      </c>
      <c r="D16" s="5">
        <v>5223.38</v>
      </c>
      <c r="E16" s="5">
        <f t="shared" si="1"/>
        <v>6268.06</v>
      </c>
      <c r="F16" s="5">
        <f t="shared" si="2"/>
        <v>8320.1</v>
      </c>
      <c r="G16" s="5">
        <f t="shared" si="3"/>
        <v>8917.06</v>
      </c>
      <c r="H16" s="4"/>
    </row>
    <row r="17" spans="1:8" ht="18.75">
      <c r="A17" s="7"/>
      <c r="B17" s="6"/>
      <c r="C17" s="5"/>
      <c r="D17" s="5"/>
      <c r="E17" s="5"/>
      <c r="F17" s="5"/>
      <c r="G17" s="5"/>
      <c r="H17" s="4"/>
    </row>
    <row r="18" spans="1:8" ht="19.5" customHeight="1">
      <c r="A18" s="7">
        <v>2</v>
      </c>
      <c r="B18" s="8" t="s">
        <v>58</v>
      </c>
      <c r="C18" s="7"/>
      <c r="D18" s="5"/>
      <c r="E18" s="5"/>
      <c r="F18" s="5"/>
      <c r="G18" s="5"/>
      <c r="H18" s="4"/>
    </row>
    <row r="19" spans="1:8" ht="19.5" customHeight="1">
      <c r="A19" s="7"/>
      <c r="B19" s="8" t="s">
        <v>57</v>
      </c>
      <c r="C19" s="5">
        <f t="shared" ref="C19:C32" si="4">D19/1.4</f>
        <v>1076.9357142857143</v>
      </c>
      <c r="D19" s="5">
        <v>1507.71</v>
      </c>
      <c r="E19" s="5">
        <f t="shared" ref="E19:E32" si="5">ROUND(C19*1.4*1.2,2)</f>
        <v>1809.25</v>
      </c>
      <c r="F19" s="5">
        <f t="shared" ref="F19:F32" si="6">ROUND(C19*2.23,2)</f>
        <v>2401.5700000000002</v>
      </c>
      <c r="G19" s="5">
        <f t="shared" ref="G19:G32" si="7">ROUND(C19*2.39,2)</f>
        <v>2573.88</v>
      </c>
      <c r="H19" s="4"/>
    </row>
    <row r="20" spans="1:8" ht="19.5" customHeight="1">
      <c r="A20" s="7"/>
      <c r="B20" s="8" t="s">
        <v>56</v>
      </c>
      <c r="C20" s="5">
        <f t="shared" si="4"/>
        <v>1304.6285714285716</v>
      </c>
      <c r="D20" s="5">
        <v>1826.48</v>
      </c>
      <c r="E20" s="5">
        <f t="shared" si="5"/>
        <v>2191.7800000000002</v>
      </c>
      <c r="F20" s="5">
        <f t="shared" si="6"/>
        <v>2909.32</v>
      </c>
      <c r="G20" s="5">
        <f t="shared" si="7"/>
        <v>3118.06</v>
      </c>
      <c r="H20" s="4"/>
    </row>
    <row r="21" spans="1:8" ht="19.5" customHeight="1">
      <c r="A21" s="7"/>
      <c r="B21" s="8" t="s">
        <v>55</v>
      </c>
      <c r="C21" s="5">
        <f t="shared" si="4"/>
        <v>1809.4499999999998</v>
      </c>
      <c r="D21" s="5">
        <v>2533.2299999999996</v>
      </c>
      <c r="E21" s="5">
        <f t="shared" si="5"/>
        <v>3039.88</v>
      </c>
      <c r="F21" s="5">
        <f t="shared" si="6"/>
        <v>4035.07</v>
      </c>
      <c r="G21" s="5">
        <f t="shared" si="7"/>
        <v>4324.59</v>
      </c>
      <c r="H21" s="4"/>
    </row>
    <row r="22" spans="1:8" ht="19.5" customHeight="1">
      <c r="A22" s="7"/>
      <c r="B22" s="8" t="s">
        <v>54</v>
      </c>
      <c r="C22" s="5">
        <f t="shared" si="4"/>
        <v>1940.0785714285716</v>
      </c>
      <c r="D22" s="5">
        <v>2716.11</v>
      </c>
      <c r="E22" s="5">
        <f t="shared" si="5"/>
        <v>3259.33</v>
      </c>
      <c r="F22" s="5">
        <f t="shared" si="6"/>
        <v>4326.38</v>
      </c>
      <c r="G22" s="5">
        <f t="shared" si="7"/>
        <v>4636.79</v>
      </c>
      <c r="H22" s="4"/>
    </row>
    <row r="23" spans="1:8" ht="19.5" customHeight="1">
      <c r="A23" s="7"/>
      <c r="B23" s="8" t="s">
        <v>53</v>
      </c>
      <c r="C23" s="5">
        <f t="shared" si="4"/>
        <v>1435.257142857143</v>
      </c>
      <c r="D23" s="5">
        <v>2009.3600000000001</v>
      </c>
      <c r="E23" s="5">
        <f t="shared" si="5"/>
        <v>2411.23</v>
      </c>
      <c r="F23" s="5">
        <f t="shared" si="6"/>
        <v>3200.62</v>
      </c>
      <c r="G23" s="5">
        <f t="shared" si="7"/>
        <v>3430.26</v>
      </c>
      <c r="H23" s="4"/>
    </row>
    <row r="24" spans="1:8" ht="42.75" customHeight="1">
      <c r="A24" s="7"/>
      <c r="B24" s="6" t="s">
        <v>52</v>
      </c>
      <c r="C24" s="5">
        <f t="shared" si="4"/>
        <v>2604.1857142857148</v>
      </c>
      <c r="D24" s="5">
        <v>3645.86</v>
      </c>
      <c r="E24" s="5">
        <f t="shared" si="5"/>
        <v>4375.03</v>
      </c>
      <c r="F24" s="5">
        <f t="shared" si="6"/>
        <v>5807.33</v>
      </c>
      <c r="G24" s="5">
        <f t="shared" si="7"/>
        <v>6224</v>
      </c>
      <c r="H24" s="4"/>
    </row>
    <row r="25" spans="1:8" ht="36" customHeight="1">
      <c r="A25" s="7"/>
      <c r="B25" s="6" t="s">
        <v>51</v>
      </c>
      <c r="C25" s="5">
        <f t="shared" si="4"/>
        <v>1748.3642857142859</v>
      </c>
      <c r="D25" s="5">
        <v>2447.71</v>
      </c>
      <c r="E25" s="5">
        <f t="shared" si="5"/>
        <v>2937.25</v>
      </c>
      <c r="F25" s="5">
        <f t="shared" si="6"/>
        <v>3898.85</v>
      </c>
      <c r="G25" s="5">
        <f t="shared" si="7"/>
        <v>4178.59</v>
      </c>
      <c r="H25" s="4"/>
    </row>
    <row r="26" spans="1:8" ht="38.25" customHeight="1">
      <c r="A26" s="7"/>
      <c r="B26" s="6" t="s">
        <v>50</v>
      </c>
      <c r="C26" s="5">
        <f t="shared" si="4"/>
        <v>1427.9357142857145</v>
      </c>
      <c r="D26" s="5">
        <v>1999.1100000000001</v>
      </c>
      <c r="E26" s="5">
        <f t="shared" si="5"/>
        <v>2398.9299999999998</v>
      </c>
      <c r="F26" s="5">
        <f t="shared" si="6"/>
        <v>3184.3</v>
      </c>
      <c r="G26" s="5">
        <f t="shared" si="7"/>
        <v>3412.77</v>
      </c>
      <c r="H26" s="4"/>
    </row>
    <row r="27" spans="1:8" ht="19.5" customHeight="1">
      <c r="A27" s="7"/>
      <c r="B27" s="8" t="s">
        <v>49</v>
      </c>
      <c r="C27" s="5">
        <f t="shared" si="4"/>
        <v>2244.3071428571429</v>
      </c>
      <c r="D27" s="5">
        <v>3142.03</v>
      </c>
      <c r="E27" s="5">
        <f t="shared" si="5"/>
        <v>3770.44</v>
      </c>
      <c r="F27" s="5">
        <f t="shared" si="6"/>
        <v>5004.8</v>
      </c>
      <c r="G27" s="5">
        <f t="shared" si="7"/>
        <v>5363.89</v>
      </c>
      <c r="H27" s="4"/>
    </row>
    <row r="28" spans="1:8" ht="19.5" customHeight="1">
      <c r="A28" s="7"/>
      <c r="B28" s="8" t="s">
        <v>48</v>
      </c>
      <c r="C28" s="5">
        <f t="shared" si="4"/>
        <v>1870.1142857142861</v>
      </c>
      <c r="D28" s="5">
        <v>2618.1600000000003</v>
      </c>
      <c r="E28" s="5">
        <f t="shared" si="5"/>
        <v>3141.79</v>
      </c>
      <c r="F28" s="5">
        <f t="shared" si="6"/>
        <v>4170.3500000000004</v>
      </c>
      <c r="G28" s="5">
        <f t="shared" si="7"/>
        <v>4469.57</v>
      </c>
      <c r="H28" s="4"/>
    </row>
    <row r="29" spans="1:8" ht="19.5" customHeight="1">
      <c r="A29" s="7"/>
      <c r="B29" s="8" t="s">
        <v>47</v>
      </c>
      <c r="C29" s="5">
        <f t="shared" si="4"/>
        <v>2602.6285714285718</v>
      </c>
      <c r="D29" s="5">
        <v>3643.6800000000003</v>
      </c>
      <c r="E29" s="5">
        <f t="shared" si="5"/>
        <v>4372.42</v>
      </c>
      <c r="F29" s="5">
        <f t="shared" si="6"/>
        <v>5803.86</v>
      </c>
      <c r="G29" s="5">
        <f t="shared" si="7"/>
        <v>6220.28</v>
      </c>
      <c r="H29" s="4"/>
    </row>
    <row r="30" spans="1:8" ht="19.5" customHeight="1">
      <c r="A30" s="7"/>
      <c r="B30" s="8" t="s">
        <v>46</v>
      </c>
      <c r="C30" s="5">
        <f t="shared" si="4"/>
        <v>2097.8071428571434</v>
      </c>
      <c r="D30" s="5">
        <v>2936.9300000000003</v>
      </c>
      <c r="E30" s="5">
        <f t="shared" si="5"/>
        <v>3524.32</v>
      </c>
      <c r="F30" s="5">
        <f t="shared" si="6"/>
        <v>4678.1099999999997</v>
      </c>
      <c r="G30" s="5">
        <f t="shared" si="7"/>
        <v>5013.76</v>
      </c>
      <c r="H30" s="4"/>
    </row>
    <row r="31" spans="1:8" ht="33" customHeight="1">
      <c r="A31" s="7"/>
      <c r="B31" s="6" t="s">
        <v>45</v>
      </c>
      <c r="C31" s="5">
        <f t="shared" si="4"/>
        <v>3015.0285714285715</v>
      </c>
      <c r="D31" s="5">
        <v>4221.04</v>
      </c>
      <c r="E31" s="5">
        <f t="shared" si="5"/>
        <v>5065.25</v>
      </c>
      <c r="F31" s="5">
        <f t="shared" si="6"/>
        <v>6723.51</v>
      </c>
      <c r="G31" s="5">
        <f t="shared" si="7"/>
        <v>7205.92</v>
      </c>
      <c r="H31" s="4"/>
    </row>
    <row r="32" spans="1:8" ht="36.75" customHeight="1">
      <c r="A32" s="7"/>
      <c r="B32" s="6" t="s">
        <v>44</v>
      </c>
      <c r="C32" s="5">
        <f t="shared" si="4"/>
        <v>2159.207142857143</v>
      </c>
      <c r="D32" s="5">
        <v>3022.89</v>
      </c>
      <c r="E32" s="5">
        <f t="shared" si="5"/>
        <v>3627.47</v>
      </c>
      <c r="F32" s="5">
        <f t="shared" si="6"/>
        <v>4815.03</v>
      </c>
      <c r="G32" s="5">
        <f t="shared" si="7"/>
        <v>5160.51</v>
      </c>
      <c r="H32" s="4"/>
    </row>
    <row r="33" spans="1:8" ht="19.5" customHeight="1">
      <c r="A33" s="7"/>
      <c r="B33" s="8"/>
      <c r="C33" s="5"/>
      <c r="D33" s="5"/>
      <c r="E33" s="5"/>
      <c r="F33" s="5"/>
      <c r="G33" s="5"/>
      <c r="H33" s="4"/>
    </row>
    <row r="34" spans="1:8" ht="26.25" customHeight="1">
      <c r="A34" s="7">
        <v>3</v>
      </c>
      <c r="B34" s="19" t="s">
        <v>43</v>
      </c>
      <c r="C34" s="20"/>
      <c r="D34" s="20"/>
      <c r="E34" s="20"/>
      <c r="F34" s="20"/>
      <c r="G34" s="20"/>
      <c r="H34" s="4"/>
    </row>
    <row r="35" spans="1:8" ht="19.5" customHeight="1">
      <c r="A35" s="7"/>
      <c r="B35" s="8" t="s">
        <v>42</v>
      </c>
      <c r="C35" s="5">
        <f>D35/1.4</f>
        <v>1016.2985714285714</v>
      </c>
      <c r="D35" s="5">
        <v>1422.818</v>
      </c>
      <c r="E35" s="5">
        <f>ROUND(C35*1.4*1.2,2)</f>
        <v>1707.38</v>
      </c>
      <c r="F35" s="5">
        <f>ROUND(C35*2.23,2)</f>
        <v>2266.35</v>
      </c>
      <c r="G35" s="5">
        <f>ROUND(C35*2.39,2)</f>
        <v>2428.9499999999998</v>
      </c>
      <c r="H35" s="4"/>
    </row>
    <row r="36" spans="1:8" ht="19.5" customHeight="1">
      <c r="A36" s="7"/>
      <c r="B36" s="8" t="s">
        <v>41</v>
      </c>
      <c r="C36" s="5">
        <f>D36/1.4</f>
        <v>1547.6442857142861</v>
      </c>
      <c r="D36" s="5">
        <v>2166.7020000000002</v>
      </c>
      <c r="E36" s="5">
        <f>ROUND(C36*1.4*1.2,2)</f>
        <v>2600.04</v>
      </c>
      <c r="F36" s="5">
        <f>ROUND(C36*2.23,2)</f>
        <v>3451.25</v>
      </c>
      <c r="G36" s="5">
        <f>ROUND(C36*2.39,2)</f>
        <v>3698.87</v>
      </c>
      <c r="H36" s="4"/>
    </row>
    <row r="37" spans="1:8" ht="19.5" customHeight="1">
      <c r="A37" s="7"/>
      <c r="B37" s="8" t="s">
        <v>40</v>
      </c>
      <c r="C37" s="5">
        <f>D37/1.4</f>
        <v>1061.9285714285716</v>
      </c>
      <c r="D37" s="5">
        <v>1486.7</v>
      </c>
      <c r="E37" s="5">
        <f>ROUND(C37*1.4*1.2,2)</f>
        <v>1784.04</v>
      </c>
      <c r="F37" s="5">
        <f>ROUND(C37*2.23,2)</f>
        <v>2368.1</v>
      </c>
      <c r="G37" s="5">
        <f>ROUND(C37*2.39,2)</f>
        <v>2538.0100000000002</v>
      </c>
      <c r="H37" s="4"/>
    </row>
    <row r="38" spans="1:8" ht="19.5" customHeight="1">
      <c r="A38" s="7"/>
      <c r="B38" s="8" t="s">
        <v>39</v>
      </c>
      <c r="C38" s="5">
        <f>D38/1.4</f>
        <v>1312.4742857142858</v>
      </c>
      <c r="D38" s="5">
        <v>1837.4639999999999</v>
      </c>
      <c r="E38" s="5">
        <f>ROUND(C38*1.4*1.2,2)</f>
        <v>2204.96</v>
      </c>
      <c r="F38" s="5">
        <f>ROUND(C38*2.23,2)</f>
        <v>2926.82</v>
      </c>
      <c r="G38" s="5">
        <f>ROUND(C38*2.39,2)</f>
        <v>3136.81</v>
      </c>
      <c r="H38" s="4"/>
    </row>
    <row r="39" spans="1:8" ht="27.75" customHeight="1">
      <c r="A39" s="7">
        <v>4</v>
      </c>
      <c r="B39" s="19" t="s">
        <v>38</v>
      </c>
      <c r="C39" s="20"/>
      <c r="D39" s="20"/>
      <c r="E39" s="20"/>
      <c r="F39" s="20"/>
      <c r="G39" s="20"/>
      <c r="H39" s="4"/>
    </row>
    <row r="40" spans="1:8" ht="18.75">
      <c r="A40" s="7"/>
      <c r="B40" s="8" t="s">
        <v>37</v>
      </c>
      <c r="C40" s="5">
        <f>ROUND(D40/1.4,2)</f>
        <v>957.63</v>
      </c>
      <c r="D40" s="5">
        <v>1340.6799999999998</v>
      </c>
      <c r="E40" s="5">
        <f>ROUND(C40*1.68,2)</f>
        <v>1608.82</v>
      </c>
      <c r="F40" s="5">
        <f>ROUND(C40*2.23,2)</f>
        <v>2135.5100000000002</v>
      </c>
      <c r="G40" s="5">
        <f>ROUND(C40*2.39,2)</f>
        <v>2288.7399999999998</v>
      </c>
      <c r="H40" s="4"/>
    </row>
    <row r="41" spans="1:8" ht="18.75">
      <c r="A41" s="7"/>
      <c r="B41" s="8" t="s">
        <v>36</v>
      </c>
      <c r="C41" s="5">
        <f>ROUND(D41/1.4,2)</f>
        <v>1103.21</v>
      </c>
      <c r="D41" s="5">
        <v>1544.5</v>
      </c>
      <c r="E41" s="5">
        <f>ROUND(C41*1.68,2)</f>
        <v>1853.39</v>
      </c>
      <c r="F41" s="5">
        <f>ROUND(C41*2.23,2)</f>
        <v>2460.16</v>
      </c>
      <c r="G41" s="5">
        <f>ROUND(C41*2.39,2)</f>
        <v>2636.67</v>
      </c>
      <c r="H41" s="4"/>
    </row>
    <row r="42" spans="1:8" ht="18.75">
      <c r="A42" s="7">
        <v>5</v>
      </c>
      <c r="B42" s="19" t="s">
        <v>35</v>
      </c>
      <c r="C42" s="20"/>
      <c r="D42" s="20"/>
      <c r="E42" s="20"/>
      <c r="F42" s="20"/>
      <c r="G42" s="20"/>
      <c r="H42" s="4"/>
    </row>
    <row r="43" spans="1:8" ht="111.75" customHeight="1">
      <c r="A43" s="7"/>
      <c r="B43" s="6" t="s">
        <v>34</v>
      </c>
      <c r="C43" s="5">
        <f t="shared" ref="C43:C70" si="8">ROUND(D43/1.4,2)</f>
        <v>452.79</v>
      </c>
      <c r="D43" s="5">
        <v>633.91</v>
      </c>
      <c r="E43" s="5">
        <f t="shared" ref="E43:E70" si="9">ROUND(C43*1.68,2)</f>
        <v>760.69</v>
      </c>
      <c r="F43" s="5">
        <f t="shared" ref="F43:F70" si="10">ROUND(C43*2.23,2)</f>
        <v>1009.72</v>
      </c>
      <c r="G43" s="5">
        <f t="shared" ref="G43:G70" si="11">ROUND(C43*2.39,2)</f>
        <v>1082.17</v>
      </c>
      <c r="H43" s="4"/>
    </row>
    <row r="44" spans="1:8" ht="114" customHeight="1">
      <c r="A44" s="7"/>
      <c r="B44" s="6" t="s">
        <v>33</v>
      </c>
      <c r="C44" s="5">
        <f t="shared" si="8"/>
        <v>452.79</v>
      </c>
      <c r="D44" s="5">
        <v>633.91</v>
      </c>
      <c r="E44" s="5">
        <f t="shared" si="9"/>
        <v>760.69</v>
      </c>
      <c r="F44" s="5">
        <f t="shared" si="10"/>
        <v>1009.72</v>
      </c>
      <c r="G44" s="5">
        <f t="shared" si="11"/>
        <v>1082.17</v>
      </c>
      <c r="H44" s="4"/>
    </row>
    <row r="45" spans="1:8" ht="18.75">
      <c r="A45" s="7"/>
      <c r="B45" s="8" t="s">
        <v>32</v>
      </c>
      <c r="C45" s="5">
        <f t="shared" si="8"/>
        <v>1342.54</v>
      </c>
      <c r="D45" s="5">
        <v>1879.55</v>
      </c>
      <c r="E45" s="5">
        <f t="shared" si="9"/>
        <v>2255.4699999999998</v>
      </c>
      <c r="F45" s="5">
        <f t="shared" si="10"/>
        <v>2993.86</v>
      </c>
      <c r="G45" s="5">
        <f t="shared" si="11"/>
        <v>3208.67</v>
      </c>
      <c r="H45" s="4"/>
    </row>
    <row r="46" spans="1:8" ht="18.75">
      <c r="A46" s="7"/>
      <c r="B46" s="8" t="s">
        <v>31</v>
      </c>
      <c r="C46" s="5">
        <f t="shared" si="8"/>
        <v>1342.54</v>
      </c>
      <c r="D46" s="5">
        <v>1879.55</v>
      </c>
      <c r="E46" s="5">
        <f t="shared" si="9"/>
        <v>2255.4699999999998</v>
      </c>
      <c r="F46" s="5">
        <f t="shared" si="10"/>
        <v>2993.86</v>
      </c>
      <c r="G46" s="5">
        <f t="shared" si="11"/>
        <v>3208.67</v>
      </c>
      <c r="H46" s="4"/>
    </row>
    <row r="47" spans="1:8" ht="37.5">
      <c r="A47" s="7"/>
      <c r="B47" s="6" t="s">
        <v>30</v>
      </c>
      <c r="C47" s="5">
        <f t="shared" si="8"/>
        <v>1128.8499999999999</v>
      </c>
      <c r="D47" s="5">
        <v>1580.3899999999999</v>
      </c>
      <c r="E47" s="5">
        <f t="shared" si="9"/>
        <v>1896.47</v>
      </c>
      <c r="F47" s="5">
        <f t="shared" si="10"/>
        <v>2517.34</v>
      </c>
      <c r="G47" s="5">
        <f t="shared" si="11"/>
        <v>2697.95</v>
      </c>
      <c r="H47" s="4"/>
    </row>
    <row r="48" spans="1:8" ht="37.5">
      <c r="A48" s="7"/>
      <c r="B48" s="6" t="s">
        <v>29</v>
      </c>
      <c r="C48" s="5">
        <f t="shared" si="8"/>
        <v>1128.8499999999999</v>
      </c>
      <c r="D48" s="5">
        <v>1580.3899999999999</v>
      </c>
      <c r="E48" s="5">
        <f t="shared" si="9"/>
        <v>1896.47</v>
      </c>
      <c r="F48" s="5">
        <f t="shared" si="10"/>
        <v>2517.34</v>
      </c>
      <c r="G48" s="5">
        <f t="shared" si="11"/>
        <v>2697.95</v>
      </c>
      <c r="H48" s="4"/>
    </row>
    <row r="49" spans="1:8" ht="18.75">
      <c r="A49" s="7"/>
      <c r="B49" s="8" t="s">
        <v>28</v>
      </c>
      <c r="C49" s="5">
        <f t="shared" si="8"/>
        <v>1871.9</v>
      </c>
      <c r="D49" s="5">
        <v>2620.66</v>
      </c>
      <c r="E49" s="5">
        <f t="shared" si="9"/>
        <v>3144.79</v>
      </c>
      <c r="F49" s="5">
        <f t="shared" si="10"/>
        <v>4174.34</v>
      </c>
      <c r="G49" s="5">
        <f t="shared" si="11"/>
        <v>4473.84</v>
      </c>
      <c r="H49" s="4"/>
    </row>
    <row r="50" spans="1:8" ht="18.75">
      <c r="A50" s="7"/>
      <c r="B50" s="8" t="s">
        <v>27</v>
      </c>
      <c r="C50" s="5">
        <f t="shared" si="8"/>
        <v>1871.9</v>
      </c>
      <c r="D50" s="5">
        <v>2620.66</v>
      </c>
      <c r="E50" s="5">
        <f t="shared" si="9"/>
        <v>3144.79</v>
      </c>
      <c r="F50" s="5">
        <f t="shared" si="10"/>
        <v>4174.34</v>
      </c>
      <c r="G50" s="5">
        <f t="shared" si="11"/>
        <v>4473.84</v>
      </c>
      <c r="H50" s="4"/>
    </row>
    <row r="51" spans="1:8" ht="18.75">
      <c r="A51" s="7"/>
      <c r="B51" s="8" t="s">
        <v>26</v>
      </c>
      <c r="C51" s="5">
        <f t="shared" si="8"/>
        <v>732.88</v>
      </c>
      <c r="D51" s="5">
        <v>1026.03</v>
      </c>
      <c r="E51" s="5">
        <f t="shared" si="9"/>
        <v>1231.24</v>
      </c>
      <c r="F51" s="5">
        <f t="shared" si="10"/>
        <v>1634.32</v>
      </c>
      <c r="G51" s="5">
        <f t="shared" si="11"/>
        <v>1751.58</v>
      </c>
      <c r="H51" s="4"/>
    </row>
    <row r="52" spans="1:8" ht="18.75">
      <c r="A52" s="7"/>
      <c r="B52" s="8" t="s">
        <v>25</v>
      </c>
      <c r="C52" s="5">
        <f t="shared" si="8"/>
        <v>732.88</v>
      </c>
      <c r="D52" s="5">
        <v>1026.03</v>
      </c>
      <c r="E52" s="5">
        <f t="shared" si="9"/>
        <v>1231.24</v>
      </c>
      <c r="F52" s="5">
        <f t="shared" si="10"/>
        <v>1634.32</v>
      </c>
      <c r="G52" s="5">
        <f t="shared" si="11"/>
        <v>1751.58</v>
      </c>
      <c r="H52" s="4"/>
    </row>
    <row r="53" spans="1:8" ht="18.75">
      <c r="A53" s="7"/>
      <c r="B53" s="8" t="s">
        <v>24</v>
      </c>
      <c r="C53" s="5">
        <f t="shared" si="8"/>
        <v>2130.73</v>
      </c>
      <c r="D53" s="5">
        <v>2983.02</v>
      </c>
      <c r="E53" s="5">
        <f t="shared" si="9"/>
        <v>3579.63</v>
      </c>
      <c r="F53" s="5">
        <f t="shared" si="10"/>
        <v>4751.53</v>
      </c>
      <c r="G53" s="5">
        <f t="shared" si="11"/>
        <v>5092.4399999999996</v>
      </c>
      <c r="H53" s="4"/>
    </row>
    <row r="54" spans="1:8" ht="18.75">
      <c r="A54" s="7"/>
      <c r="B54" s="8" t="s">
        <v>23</v>
      </c>
      <c r="C54" s="5">
        <f t="shared" si="8"/>
        <v>2291.0300000000002</v>
      </c>
      <c r="D54" s="5">
        <v>3207.4399999999996</v>
      </c>
      <c r="E54" s="5">
        <f t="shared" si="9"/>
        <v>3848.93</v>
      </c>
      <c r="F54" s="5">
        <f t="shared" si="10"/>
        <v>5109</v>
      </c>
      <c r="G54" s="5">
        <f t="shared" si="11"/>
        <v>5475.56</v>
      </c>
      <c r="H54" s="4"/>
    </row>
    <row r="55" spans="1:8" ht="18.75">
      <c r="A55" s="7"/>
      <c r="B55" s="8" t="s">
        <v>22</v>
      </c>
      <c r="C55" s="5">
        <f t="shared" si="8"/>
        <v>772.66</v>
      </c>
      <c r="D55" s="5">
        <v>1081.72</v>
      </c>
      <c r="E55" s="5">
        <f t="shared" si="9"/>
        <v>1298.07</v>
      </c>
      <c r="F55" s="5">
        <f t="shared" si="10"/>
        <v>1723.03</v>
      </c>
      <c r="G55" s="5">
        <f t="shared" si="11"/>
        <v>1846.66</v>
      </c>
      <c r="H55" s="4"/>
    </row>
    <row r="56" spans="1:8" ht="18.75">
      <c r="A56" s="7"/>
      <c r="B56" s="8" t="s">
        <v>21</v>
      </c>
      <c r="C56" s="5">
        <f t="shared" si="8"/>
        <v>772.66</v>
      </c>
      <c r="D56" s="5">
        <v>1081.72</v>
      </c>
      <c r="E56" s="5">
        <f t="shared" si="9"/>
        <v>1298.07</v>
      </c>
      <c r="F56" s="5">
        <f t="shared" si="10"/>
        <v>1723.03</v>
      </c>
      <c r="G56" s="5">
        <f t="shared" si="11"/>
        <v>1846.66</v>
      </c>
      <c r="H56" s="4"/>
    </row>
    <row r="57" spans="1:8" ht="18.75">
      <c r="A57" s="7"/>
      <c r="B57" s="8" t="s">
        <v>20</v>
      </c>
      <c r="C57" s="5">
        <f t="shared" si="8"/>
        <v>1302.76</v>
      </c>
      <c r="D57" s="5">
        <v>1823.8600000000001</v>
      </c>
      <c r="E57" s="5">
        <f t="shared" si="9"/>
        <v>2188.64</v>
      </c>
      <c r="F57" s="5">
        <f t="shared" si="10"/>
        <v>2905.15</v>
      </c>
      <c r="G57" s="5">
        <f t="shared" si="11"/>
        <v>3113.6</v>
      </c>
      <c r="H57" s="4"/>
    </row>
    <row r="58" spans="1:8" ht="18.75">
      <c r="A58" s="7"/>
      <c r="B58" s="8" t="s">
        <v>19</v>
      </c>
      <c r="C58" s="5">
        <f t="shared" si="8"/>
        <v>1302.76</v>
      </c>
      <c r="D58" s="5">
        <v>1823.8600000000001</v>
      </c>
      <c r="E58" s="5">
        <f t="shared" si="9"/>
        <v>2188.64</v>
      </c>
      <c r="F58" s="5">
        <f t="shared" si="10"/>
        <v>2905.15</v>
      </c>
      <c r="G58" s="5">
        <f t="shared" si="11"/>
        <v>3113.6</v>
      </c>
      <c r="H58" s="4"/>
    </row>
    <row r="59" spans="1:8" ht="18.75">
      <c r="A59" s="7"/>
      <c r="B59" s="8" t="s">
        <v>18</v>
      </c>
      <c r="C59" s="5">
        <f t="shared" si="8"/>
        <v>2450.59</v>
      </c>
      <c r="D59" s="5">
        <v>3430.8299999999995</v>
      </c>
      <c r="E59" s="5">
        <f t="shared" si="9"/>
        <v>4116.99</v>
      </c>
      <c r="F59" s="5">
        <f t="shared" si="10"/>
        <v>5464.82</v>
      </c>
      <c r="G59" s="5">
        <f t="shared" si="11"/>
        <v>5856.91</v>
      </c>
      <c r="H59" s="4"/>
    </row>
    <row r="60" spans="1:8" ht="18.75">
      <c r="A60" s="7"/>
      <c r="B60" s="8" t="s">
        <v>17</v>
      </c>
      <c r="C60" s="5">
        <f t="shared" si="8"/>
        <v>2610.89</v>
      </c>
      <c r="D60" s="5">
        <v>3655.2499999999991</v>
      </c>
      <c r="E60" s="5">
        <f t="shared" si="9"/>
        <v>4386.3</v>
      </c>
      <c r="F60" s="5">
        <f t="shared" si="10"/>
        <v>5822.28</v>
      </c>
      <c r="G60" s="5">
        <f t="shared" si="11"/>
        <v>6240.03</v>
      </c>
      <c r="H60" s="4"/>
    </row>
    <row r="61" spans="1:8" ht="18.75">
      <c r="A61" s="7"/>
      <c r="B61" s="8" t="s">
        <v>16</v>
      </c>
      <c r="C61" s="5">
        <f t="shared" si="8"/>
        <v>2809.46</v>
      </c>
      <c r="D61" s="5">
        <v>3933.24</v>
      </c>
      <c r="E61" s="5">
        <f t="shared" si="9"/>
        <v>4719.8900000000003</v>
      </c>
      <c r="F61" s="5">
        <f t="shared" si="10"/>
        <v>6265.1</v>
      </c>
      <c r="G61" s="5">
        <f t="shared" si="11"/>
        <v>6714.61</v>
      </c>
      <c r="H61" s="4"/>
    </row>
    <row r="62" spans="1:8" ht="18.75">
      <c r="A62" s="7"/>
      <c r="B62" s="8" t="s">
        <v>15</v>
      </c>
      <c r="C62" s="5">
        <f t="shared" si="8"/>
        <v>2809.46</v>
      </c>
      <c r="D62" s="5">
        <v>3933.24</v>
      </c>
      <c r="E62" s="5">
        <f t="shared" si="9"/>
        <v>4719.8900000000003</v>
      </c>
      <c r="F62" s="5">
        <f t="shared" si="10"/>
        <v>6265.1</v>
      </c>
      <c r="G62" s="5">
        <f t="shared" si="11"/>
        <v>6714.61</v>
      </c>
      <c r="H62" s="4"/>
    </row>
    <row r="63" spans="1:8" ht="18.75">
      <c r="A63" s="7"/>
      <c r="B63" s="8" t="s">
        <v>14</v>
      </c>
      <c r="C63" s="5">
        <f t="shared" si="8"/>
        <v>986.34</v>
      </c>
      <c r="D63" s="5">
        <v>1380.88</v>
      </c>
      <c r="E63" s="5">
        <f t="shared" si="9"/>
        <v>1657.05</v>
      </c>
      <c r="F63" s="5">
        <f t="shared" si="10"/>
        <v>2199.54</v>
      </c>
      <c r="G63" s="5">
        <f t="shared" si="11"/>
        <v>2357.35</v>
      </c>
      <c r="H63" s="4"/>
    </row>
    <row r="64" spans="1:8" ht="18.75">
      <c r="A64" s="7"/>
      <c r="B64" s="8" t="s">
        <v>13</v>
      </c>
      <c r="C64" s="5">
        <f t="shared" si="8"/>
        <v>986.34</v>
      </c>
      <c r="D64" s="5">
        <v>1380.88</v>
      </c>
      <c r="E64" s="5">
        <f t="shared" si="9"/>
        <v>1657.05</v>
      </c>
      <c r="F64" s="5">
        <f t="shared" si="10"/>
        <v>2199.54</v>
      </c>
      <c r="G64" s="5">
        <f t="shared" si="11"/>
        <v>2357.35</v>
      </c>
      <c r="H64" s="4"/>
    </row>
    <row r="65" spans="1:8" ht="18.75">
      <c r="A65" s="7"/>
      <c r="B65" s="8" t="s">
        <v>12</v>
      </c>
      <c r="C65" s="5">
        <f t="shared" si="8"/>
        <v>711.62</v>
      </c>
      <c r="D65" s="5">
        <v>996.27</v>
      </c>
      <c r="E65" s="5">
        <f t="shared" si="9"/>
        <v>1195.52</v>
      </c>
      <c r="F65" s="5">
        <f t="shared" si="10"/>
        <v>1586.91</v>
      </c>
      <c r="G65" s="5">
        <f t="shared" si="11"/>
        <v>1700.77</v>
      </c>
      <c r="H65" s="4"/>
    </row>
    <row r="66" spans="1:8" ht="18.75">
      <c r="A66" s="7"/>
      <c r="B66" s="8" t="s">
        <v>11</v>
      </c>
      <c r="C66" s="5">
        <f t="shared" si="8"/>
        <v>871.92</v>
      </c>
      <c r="D66" s="5">
        <v>1220.69</v>
      </c>
      <c r="E66" s="5">
        <f t="shared" si="9"/>
        <v>1464.83</v>
      </c>
      <c r="F66" s="5">
        <f t="shared" si="10"/>
        <v>1944.38</v>
      </c>
      <c r="G66" s="5">
        <f t="shared" si="11"/>
        <v>2083.89</v>
      </c>
      <c r="H66" s="4"/>
    </row>
    <row r="67" spans="1:8" ht="18.75">
      <c r="A67" s="7"/>
      <c r="B67" s="8" t="s">
        <v>10</v>
      </c>
      <c r="C67" s="5">
        <f t="shared" si="8"/>
        <v>2428.56</v>
      </c>
      <c r="D67" s="5">
        <v>3399.98</v>
      </c>
      <c r="E67" s="5">
        <f t="shared" si="9"/>
        <v>4079.98</v>
      </c>
      <c r="F67" s="5">
        <f t="shared" si="10"/>
        <v>5415.69</v>
      </c>
      <c r="G67" s="5">
        <f t="shared" si="11"/>
        <v>5804.26</v>
      </c>
      <c r="H67" s="4"/>
    </row>
    <row r="68" spans="1:8" ht="18.75">
      <c r="A68" s="7"/>
      <c r="B68" s="8" t="s">
        <v>9</v>
      </c>
      <c r="C68" s="5">
        <f t="shared" si="8"/>
        <v>2588.86</v>
      </c>
      <c r="D68" s="5">
        <v>3624.3999999999996</v>
      </c>
      <c r="E68" s="5">
        <f t="shared" si="9"/>
        <v>4349.28</v>
      </c>
      <c r="F68" s="5">
        <f t="shared" si="10"/>
        <v>5773.16</v>
      </c>
      <c r="G68" s="5">
        <f t="shared" si="11"/>
        <v>6187.38</v>
      </c>
      <c r="H68" s="4"/>
    </row>
    <row r="69" spans="1:8" ht="18.75">
      <c r="A69" s="7"/>
      <c r="B69" s="8" t="s">
        <v>8</v>
      </c>
      <c r="C69" s="5">
        <f t="shared" si="8"/>
        <v>3068.29</v>
      </c>
      <c r="D69" s="5">
        <v>4295.5999999999995</v>
      </c>
      <c r="E69" s="5">
        <f t="shared" si="9"/>
        <v>5154.7299999999996</v>
      </c>
      <c r="F69" s="5">
        <f t="shared" si="10"/>
        <v>6842.29</v>
      </c>
      <c r="G69" s="5">
        <f t="shared" si="11"/>
        <v>7333.21</v>
      </c>
      <c r="H69" s="4"/>
    </row>
    <row r="70" spans="1:8" ht="18.75">
      <c r="A70" s="7"/>
      <c r="B70" s="8" t="s">
        <v>7</v>
      </c>
      <c r="C70" s="5">
        <f t="shared" si="8"/>
        <v>3228.59</v>
      </c>
      <c r="D70" s="5">
        <v>4520.0199999999995</v>
      </c>
      <c r="E70" s="5">
        <f t="shared" si="9"/>
        <v>5424.03</v>
      </c>
      <c r="F70" s="5">
        <f t="shared" si="10"/>
        <v>7199.76</v>
      </c>
      <c r="G70" s="5">
        <f t="shared" si="11"/>
        <v>7716.33</v>
      </c>
      <c r="H70" s="4"/>
    </row>
    <row r="71" spans="1:8" ht="18.75">
      <c r="A71" s="7">
        <v>6</v>
      </c>
      <c r="B71" s="19" t="s">
        <v>6</v>
      </c>
      <c r="C71" s="20"/>
      <c r="D71" s="20"/>
      <c r="E71" s="20"/>
      <c r="F71" s="20"/>
      <c r="G71" s="20"/>
      <c r="H71" s="4"/>
    </row>
    <row r="72" spans="1:8" ht="41.25" customHeight="1">
      <c r="A72" s="7"/>
      <c r="B72" s="6" t="s">
        <v>5</v>
      </c>
      <c r="C72" s="5"/>
      <c r="D72" s="5"/>
      <c r="E72" s="5"/>
      <c r="F72" s="5"/>
      <c r="G72" s="5"/>
      <c r="H72" s="4"/>
    </row>
    <row r="73" spans="1:8" ht="18.75">
      <c r="A73" s="7"/>
      <c r="B73" s="6" t="s">
        <v>1</v>
      </c>
      <c r="C73" s="5">
        <f>ROUND(D73/1.4,2)</f>
        <v>2130.73</v>
      </c>
      <c r="D73" s="5">
        <v>2983.02</v>
      </c>
      <c r="E73" s="5">
        <f>ROUND(C73*1.68,2)</f>
        <v>3579.63</v>
      </c>
      <c r="F73" s="5">
        <f>ROUND(C73*2.23,2)</f>
        <v>4751.53</v>
      </c>
      <c r="G73" s="5">
        <f>ROUND(C73*2.39,2)</f>
        <v>5092.4399999999996</v>
      </c>
      <c r="H73" s="4"/>
    </row>
    <row r="74" spans="1:8" ht="18.75">
      <c r="A74" s="7"/>
      <c r="B74" s="6" t="s">
        <v>0</v>
      </c>
      <c r="C74" s="5">
        <f>ROUND(D74/1.4,2)</f>
        <v>2291.0300000000002</v>
      </c>
      <c r="D74" s="5">
        <v>3207.4399999999996</v>
      </c>
      <c r="E74" s="5">
        <f>ROUND(C74*1.68,2)</f>
        <v>3848.93</v>
      </c>
      <c r="F74" s="5">
        <f>ROUND(C74*2.23,2)</f>
        <v>5109</v>
      </c>
      <c r="G74" s="5">
        <f>ROUND(C74*2.39,2)</f>
        <v>5475.56</v>
      </c>
      <c r="H74" s="4"/>
    </row>
    <row r="75" spans="1:8" ht="100.5" customHeight="1">
      <c r="A75" s="7"/>
      <c r="B75" s="6" t="s">
        <v>4</v>
      </c>
      <c r="C75" s="5"/>
      <c r="D75" s="5"/>
      <c r="E75" s="5"/>
      <c r="F75" s="5"/>
      <c r="G75" s="5"/>
      <c r="H75" s="4"/>
    </row>
    <row r="76" spans="1:8" ht="18.75">
      <c r="A76" s="7"/>
      <c r="B76" s="6" t="s">
        <v>1</v>
      </c>
      <c r="C76" s="5">
        <f>ROUND(D76/1.4,2)</f>
        <v>2450.59</v>
      </c>
      <c r="D76" s="5">
        <v>3430.8299999999995</v>
      </c>
      <c r="E76" s="5">
        <f>ROUND(C76*1.68,2)</f>
        <v>4116.99</v>
      </c>
      <c r="F76" s="5">
        <f>ROUND(C76*2.23,2)</f>
        <v>5464.82</v>
      </c>
      <c r="G76" s="5">
        <f>ROUND(C76*2.39,2)</f>
        <v>5856.91</v>
      </c>
      <c r="H76" s="4"/>
    </row>
    <row r="77" spans="1:8" ht="18.75">
      <c r="A77" s="7"/>
      <c r="B77" s="6" t="s">
        <v>0</v>
      </c>
      <c r="C77" s="5">
        <f>ROUND(D77/1.4,2)</f>
        <v>2610.89</v>
      </c>
      <c r="D77" s="5">
        <v>3655.2499999999991</v>
      </c>
      <c r="E77" s="5">
        <f>ROUND(C77*1.68,2)</f>
        <v>4386.3</v>
      </c>
      <c r="F77" s="5">
        <f>ROUND(C77*2.23,2)</f>
        <v>5822.28</v>
      </c>
      <c r="G77" s="5">
        <f>ROUND(C77*2.39,2)</f>
        <v>6240.03</v>
      </c>
      <c r="H77" s="4"/>
    </row>
    <row r="78" spans="1:8" ht="225">
      <c r="A78" s="7"/>
      <c r="B78" s="6" t="s">
        <v>3</v>
      </c>
      <c r="C78" s="5"/>
      <c r="D78" s="5"/>
      <c r="E78" s="5"/>
      <c r="F78" s="5"/>
      <c r="G78" s="5"/>
      <c r="H78" s="4"/>
    </row>
    <row r="79" spans="1:8" ht="18.75">
      <c r="A79" s="7"/>
      <c r="B79" s="6" t="s">
        <v>1</v>
      </c>
      <c r="C79" s="5">
        <f>ROUND(D79/1.4,2)</f>
        <v>3068.29</v>
      </c>
      <c r="D79" s="5">
        <v>4295.5999999999995</v>
      </c>
      <c r="E79" s="5">
        <f>ROUND(C79*1.68,2)</f>
        <v>5154.7299999999996</v>
      </c>
      <c r="F79" s="5">
        <f>ROUND(C79*2.23,2)</f>
        <v>6842.29</v>
      </c>
      <c r="G79" s="5">
        <f>ROUND(C79*2.39,2)</f>
        <v>7333.21</v>
      </c>
      <c r="H79" s="4"/>
    </row>
    <row r="80" spans="1:8" ht="18.75">
      <c r="A80" s="7"/>
      <c r="B80" s="6" t="s">
        <v>0</v>
      </c>
      <c r="C80" s="5">
        <f>ROUND(D80/1.4,2)</f>
        <v>3228.59</v>
      </c>
      <c r="D80" s="5">
        <v>4520.0199999999995</v>
      </c>
      <c r="E80" s="5">
        <f>ROUND(C80*1.68,2)</f>
        <v>5424.03</v>
      </c>
      <c r="F80" s="5">
        <f>ROUND(C80*2.23,2)</f>
        <v>7199.76</v>
      </c>
      <c r="G80" s="5">
        <f>ROUND(C80*2.39,2)</f>
        <v>7716.33</v>
      </c>
      <c r="H80" s="4"/>
    </row>
    <row r="81" spans="1:8" ht="18.75">
      <c r="A81" s="7">
        <v>13</v>
      </c>
      <c r="B81" s="19" t="s">
        <v>2</v>
      </c>
      <c r="C81" s="20"/>
      <c r="D81" s="20"/>
      <c r="E81" s="20"/>
      <c r="F81" s="20"/>
      <c r="G81" s="20"/>
      <c r="H81" s="4"/>
    </row>
    <row r="82" spans="1:8" ht="18.75">
      <c r="A82" s="7"/>
      <c r="B82" s="6" t="s">
        <v>1</v>
      </c>
      <c r="C82" s="5">
        <f>ROUND(D82/1.4,2)</f>
        <v>452.79</v>
      </c>
      <c r="D82" s="5">
        <v>633.91</v>
      </c>
      <c r="E82" s="5">
        <f>ROUND(C82*1.68,2)</f>
        <v>760.69</v>
      </c>
      <c r="F82" s="5">
        <f>ROUND(C82*2.23,2)</f>
        <v>1009.72</v>
      </c>
      <c r="G82" s="5">
        <f>ROUND(C82*2.39,2)</f>
        <v>1082.17</v>
      </c>
      <c r="H82" s="4"/>
    </row>
    <row r="83" spans="1:8" ht="18.75">
      <c r="A83" s="7"/>
      <c r="B83" s="6" t="s">
        <v>0</v>
      </c>
      <c r="C83" s="5">
        <f>ROUND(D83/1.4,2)</f>
        <v>452.79</v>
      </c>
      <c r="D83" s="5">
        <v>633.91</v>
      </c>
      <c r="E83" s="5">
        <f>ROUND(C83*1.68,2)</f>
        <v>760.69</v>
      </c>
      <c r="F83" s="5">
        <f>ROUND(C83*2.23,2)</f>
        <v>1009.72</v>
      </c>
      <c r="G83" s="5">
        <f>ROUND(C83*2.39,2)</f>
        <v>1082.17</v>
      </c>
      <c r="H83" s="4"/>
    </row>
  </sheetData>
  <mergeCells count="11">
    <mergeCell ref="A4:A5"/>
    <mergeCell ref="B4:B5"/>
    <mergeCell ref="C4:C5"/>
    <mergeCell ref="D4:G4"/>
    <mergeCell ref="B34:G34"/>
    <mergeCell ref="B39:G39"/>
    <mergeCell ref="B42:G42"/>
    <mergeCell ref="B71:G71"/>
    <mergeCell ref="B81:G81"/>
    <mergeCell ref="F1:G1"/>
    <mergeCell ref="B2:G2"/>
  </mergeCells>
  <pageMargins left="0.59055118110236227" right="0" top="0.78740157480314965" bottom="0.27559055118110237" header="0.23622047244094491" footer="0.27559055118110237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дисп</vt:lpstr>
      <vt:lpstr>дисп!Заголовки_для_печати</vt:lpstr>
      <vt:lpstr>дисп!Область_печати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2015-01-13T05:38:41Z</cp:lastPrinted>
  <dcterms:created xsi:type="dcterms:W3CDTF">2014-12-29T07:34:33Z</dcterms:created>
  <dcterms:modified xsi:type="dcterms:W3CDTF">2015-01-14T00:37:22Z</dcterms:modified>
</cp:coreProperties>
</file>