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22050" windowHeight="10260"/>
  </bookViews>
  <sheets>
    <sheet name="сентябрь-декабрь" sheetId="6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'сентябрь-декабрь'!$B:$B,'сентябрь-декабрь'!$6:$8</definedName>
    <definedName name="_xlnm.Print_Area" localSheetId="0">'сентябрь-декабрь'!$A$1:$N$58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N58" i="6" l="1"/>
  <c r="M58" i="6"/>
  <c r="L58" i="6"/>
  <c r="K58" i="6"/>
  <c r="J58" i="6"/>
  <c r="I58" i="6"/>
  <c r="H58" i="6"/>
  <c r="G58" i="6"/>
  <c r="F58" i="6"/>
  <c r="E58" i="6"/>
  <c r="A10" i="6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</calcChain>
</file>

<file path=xl/sharedStrings.xml><?xml version="1.0" encoding="utf-8"?>
<sst xmlns="http://schemas.openxmlformats.org/spreadsheetml/2006/main" count="73" uniqueCount="65">
  <si>
    <t>руб.</t>
  </si>
  <si>
    <t>КГБУЗ "Вяземская районная больница"*</t>
  </si>
  <si>
    <t xml:space="preserve">Распределение объемов финансового обеспечения  амбулаторно-поликлинической помощи  по подушевому нормативу между страховыми медицинскими организациями и медицинскими организациями в расчете на месяц </t>
  </si>
  <si>
    <t>№ п.п.</t>
  </si>
  <si>
    <t>Наименование МО</t>
  </si>
  <si>
    <t>Подушевой норматив финасирования 1637,34 руб.с учетом КД (руб./год)</t>
  </si>
  <si>
    <t xml:space="preserve">Поправочный интегр. коэф-т </t>
  </si>
  <si>
    <t>ВСЕГО, в том числе:</t>
  </si>
  <si>
    <t>ОАО "СК "Даль-Росмед"</t>
  </si>
  <si>
    <t>ЗАО "СК "Спасские ворота - М"</t>
  </si>
  <si>
    <t>ОАО " СК "РОСНО-МС"</t>
  </si>
  <si>
    <t>ООО "РГС - Медицина"</t>
  </si>
  <si>
    <t>Численность застрахован-ных
(чел.)</t>
  </si>
  <si>
    <t>Расчетный объем финансирования АПП
(руб.)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</si>
  <si>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</si>
  <si>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</si>
  <si>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</si>
  <si>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</si>
  <si>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</si>
  <si>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</si>
  <si>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</si>
  <si>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</si>
  <si>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</si>
  <si>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</si>
  <si>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</si>
  <si>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</si>
  <si>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</si>
  <si>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</si>
  <si>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</si>
  <si>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</si>
  <si>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</si>
  <si>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>Хабаровская больница ФГБУЗ "ДВОМЦ ФМБА"</t>
  </si>
  <si>
    <t xml:space="preserve">ГБОУ ВПО ДВГМУ МЗРФ </t>
  </si>
  <si>
    <t>НУЗ "Отделенческая поликлиника на ст. Хабаровск-1"</t>
  </si>
  <si>
    <t>НУЗ "Дорожная клиническая больница"</t>
  </si>
  <si>
    <t xml:space="preserve">КГБУЗ "Князе-Волконская районная больница" </t>
  </si>
  <si>
    <t>КГБУЗ "ЦРБ Хабаровского района"</t>
  </si>
  <si>
    <t>КГБУЗ "Бикинская ЦРБ"</t>
  </si>
  <si>
    <t>КГБУЗ "Районная больница района им. Лазо"  *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</si>
  <si>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</si>
  <si>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</si>
  <si>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</si>
  <si>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</si>
  <si>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</si>
  <si>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</si>
  <si>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</si>
  <si>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</si>
  <si>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</si>
  <si>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"ЦРБ Комсомольского района"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</si>
  <si>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</si>
  <si>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</si>
  <si>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</si>
  <si>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</si>
  <si>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</si>
  <si>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</si>
  <si>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Николаевская больница ФГУ "ДВОМЦ ФМБА"</t>
  </si>
  <si>
    <t>КГБУЗ "Солнечная районная больница"*</t>
  </si>
  <si>
    <t>КГБУЗ "Ульчская районная больница"  *</t>
  </si>
  <si>
    <t>КГБУЗ "ЦРБ района им. П. Осипенко"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</si>
  <si>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</si>
  <si>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</si>
  <si>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</si>
  <si>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</si>
  <si>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период (сентябрь-декабрь )</t>
  </si>
  <si>
    <t>Приложение № 7                                                                 к Решению Комиссии по разработке ТП ОМС от  09.09.2015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</si>
</sst>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1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5" fillId="0" borderId="0"/>
    <xf numFmtId="0" fontId="1" fillId="0" borderId="0"/>
    <xf numFmtId="0" fontId="3" fillId="0" borderId="0"/>
    <xf numFmtId="0" fontId="2" fillId="0" borderId="0" applyFill="0" applyBorder="0" applyProtection="0">
      <alignment wrapText="1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3" applyFont="1" applyFill="1" applyAlignment="1">
      <alignment wrapText="1"/>
    </xf>
    <xf numFmtId="0" fontId="4" fillId="0" borderId="0" xfId="3" applyFont="1" applyFill="1" applyAlignment="1">
      <alignment horizontal="center" wrapText="1"/>
    </xf>
    <xf numFmtId="0" fontId="4" fillId="0" borderId="0" xfId="0" applyFont="1" applyFill="1" applyAlignment="1">
      <alignment horizontal="right" wrapText="1"/>
    </xf>
    <xf numFmtId="0" fontId="2" fillId="0" borderId="1" xfId="3" applyFont="1" applyFill="1" applyBorder="1" applyAlignment="1">
      <alignment horizontal="center" wrapText="1"/>
    </xf>
    <xf numFmtId="0" fontId="2" fillId="0" borderId="0" xfId="3" applyFont="1" applyFill="1" applyAlignment="1">
      <alignment horizontal="center" wrapText="1"/>
    </xf>
    <xf numFmtId="0" fontId="2" fillId="0" borderId="1" xfId="3" applyFont="1" applyFill="1" applyBorder="1" applyAlignment="1">
      <alignment wrapText="1"/>
    </xf>
    <xf numFmtId="1" fontId="2" fillId="0" borderId="1" xfId="30" applyNumberFormat="1" applyFont="1" applyFill="1" applyBorder="1" applyAlignment="1">
      <alignment horizontal="center" vertical="center" wrapText="1"/>
    </xf>
    <xf numFmtId="0" fontId="2" fillId="0" borderId="0" xfId="3" applyFont="1" applyFill="1" applyAlignment="1">
      <alignment wrapText="1"/>
    </xf>
    <xf numFmtId="0" fontId="4" fillId="0" borderId="4" xfId="3" applyFont="1" applyFill="1" applyBorder="1" applyAlignment="1">
      <alignment wrapText="1"/>
    </xf>
    <xf numFmtId="43" fontId="4" fillId="0" borderId="4" xfId="30" applyNumberFormat="1" applyFont="1" applyFill="1" applyBorder="1" applyAlignment="1">
      <alignment wrapText="1"/>
    </xf>
    <xf numFmtId="165" fontId="4" fillId="0" borderId="4" xfId="3" applyNumberFormat="1" applyFont="1" applyFill="1" applyBorder="1" applyAlignment="1">
      <alignment horizontal="center" wrapText="1"/>
    </xf>
    <xf numFmtId="164" fontId="4" fillId="0" borderId="1" xfId="30" applyNumberFormat="1" applyFont="1" applyFill="1" applyBorder="1" applyAlignment="1">
      <alignment wrapText="1"/>
    </xf>
    <xf numFmtId="43" fontId="4" fillId="0" borderId="1" xfId="3" applyNumberFormat="1" applyFont="1" applyFill="1" applyBorder="1" applyAlignment="1">
      <alignment wrapText="1"/>
    </xf>
    <xf numFmtId="164" fontId="4" fillId="0" borderId="1" xfId="30" applyNumberFormat="1" applyFont="1" applyFill="1" applyBorder="1" applyAlignment="1">
      <alignment horizontal="center" wrapText="1"/>
    </xf>
    <xf numFmtId="164" fontId="4" fillId="0" borderId="0" xfId="3" applyNumberFormat="1" applyFont="1" applyFill="1" applyAlignment="1">
      <alignment wrapText="1"/>
    </xf>
    <xf numFmtId="0" fontId="4" fillId="0" borderId="1" xfId="3" applyFont="1" applyFill="1" applyBorder="1" applyAlignment="1">
      <alignment wrapText="1"/>
    </xf>
    <xf numFmtId="164" fontId="4" fillId="0" borderId="4" xfId="30" applyNumberFormat="1" applyFont="1" applyFill="1" applyBorder="1" applyAlignment="1">
      <alignment wrapText="1"/>
    </xf>
    <xf numFmtId="164" fontId="4" fillId="0" borderId="4" xfId="30" applyNumberFormat="1" applyFont="1" applyFill="1" applyBorder="1" applyAlignment="1">
      <alignment horizont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wrapText="1"/>
    </xf>
    <xf numFmtId="43" fontId="6" fillId="0" borderId="1" xfId="30" applyFont="1" applyFill="1" applyBorder="1" applyAlignment="1">
      <alignment wrapText="1"/>
    </xf>
    <xf numFmtId="165" fontId="6" fillId="0" borderId="1" xfId="3" applyNumberFormat="1" applyFont="1" applyFill="1" applyBorder="1" applyAlignment="1">
      <alignment horizontal="center" wrapText="1"/>
    </xf>
    <xf numFmtId="164" fontId="6" fillId="0" borderId="2" xfId="30" applyNumberFormat="1" applyFont="1" applyFill="1" applyBorder="1" applyAlignment="1">
      <alignment wrapText="1"/>
    </xf>
    <xf numFmtId="43" fontId="6" fillId="0" borderId="2" xfId="30" applyNumberFormat="1" applyFont="1" applyFill="1" applyBorder="1" applyAlignment="1">
      <alignment wrapText="1"/>
    </xf>
    <xf numFmtId="0" fontId="6" fillId="0" borderId="0" xfId="3" applyFont="1" applyFill="1" applyAlignment="1">
      <alignment wrapText="1"/>
    </xf>
    <xf numFmtId="43" fontId="4" fillId="0" borderId="0" xfId="30" applyFont="1" applyFill="1" applyBorder="1" applyAlignment="1">
      <alignment wrapText="1"/>
    </xf>
    <xf numFmtId="43" fontId="4" fillId="0" borderId="0" xfId="3" applyNumberFormat="1" applyFont="1" applyFill="1" applyAlignment="1">
      <alignment wrapText="1"/>
    </xf>
    <xf numFmtId="164" fontId="4" fillId="0" borderId="0" xfId="3" applyNumberFormat="1" applyFont="1" applyFill="1" applyAlignment="1">
      <alignment horizontal="center" wrapText="1"/>
    </xf>
    <xf numFmtId="43" fontId="4" fillId="0" borderId="0" xfId="3" applyNumberFormat="1" applyFont="1" applyFill="1" applyAlignment="1">
      <alignment horizont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right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wrapText="1"/>
    </xf>
    <xf numFmtId="0" fontId="4" fillId="0" borderId="0" xfId="3" applyFont="1" applyFill="1" applyAlignment="1">
      <alignment horizontal="right" wrapText="1"/>
    </xf>
    <xf numFmtId="0" fontId="4" fillId="0" borderId="0" xfId="0" applyFont="1" applyFill="1" applyAlignment="1">
      <alignment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41">
    <cellStyle name="Обычный" xfId="0" builtinId="0"/>
    <cellStyle name="Обычный 2" xfId="4"/>
    <cellStyle name="Обычный 2 2" xfId="1"/>
    <cellStyle name="Обычный 3" xfId="3"/>
    <cellStyle name="Обычный 3 2" xfId="5"/>
    <cellStyle name="Обычный 4" xfId="6"/>
    <cellStyle name="Обычный Лена" xfId="7"/>
    <cellStyle name="Процентный 2" xfId="8"/>
    <cellStyle name="Финансовый 10" xfId="2"/>
    <cellStyle name="Финансовый 11" xfId="9"/>
    <cellStyle name="Финансовый 12" xfId="10"/>
    <cellStyle name="Финансовый 13" xfId="11"/>
    <cellStyle name="Финансовый 14" xfId="12"/>
    <cellStyle name="Финансовый 15" xfId="13"/>
    <cellStyle name="Финансовый 16" xfId="14"/>
    <cellStyle name="Финансовый 17" xfId="15"/>
    <cellStyle name="Финансовый 18" xfId="16"/>
    <cellStyle name="Финансовый 19" xfId="17"/>
    <cellStyle name="Финансовый 2" xfId="18"/>
    <cellStyle name="Финансовый 2 2" xfId="19"/>
    <cellStyle name="Финансовый 20" xfId="20"/>
    <cellStyle name="Финансовый 21" xfId="21"/>
    <cellStyle name="Финансовый 22" xfId="22"/>
    <cellStyle name="Финансовый 23" xfId="23"/>
    <cellStyle name="Финансовый 24" xfId="24"/>
    <cellStyle name="Финансовый 25" xfId="25"/>
    <cellStyle name="Финансовый 26" xfId="26"/>
    <cellStyle name="Финансовый 27" xfId="27"/>
    <cellStyle name="Финансовый 28" xfId="28"/>
    <cellStyle name="Финансовый 29" xfId="29"/>
    <cellStyle name="Финансовый 3" xfId="30"/>
    <cellStyle name="Финансовый 30" xfId="31"/>
    <cellStyle name="Финансовый 31" xfId="32"/>
    <cellStyle name="Финансовый 32" xfId="33"/>
    <cellStyle name="Финансовый 33" xfId="34"/>
    <cellStyle name="Финансовый 4" xfId="35"/>
    <cellStyle name="Финансовый 5" xfId="36"/>
    <cellStyle name="Финансовый 6" xfId="37"/>
    <cellStyle name="Финансовый 7" xfId="38"/>
    <cellStyle name="Финансовый 8" xfId="39"/>
    <cellStyle name="Финансовый 9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61"/>
  <sheetViews>
    <sheetView tabSelected="1" view="pageBreakPreview" zoomScaleNormal="100" zoomScaleSheetLayoutView="100" workbookViewId="0">
      <pane xSplit="2" ySplit="8" topLeftCell="G9" activePane="bottomRight" state="frozen"/>
      <selection pane="topRight" activeCell="C1" sqref="C1"/>
      <selection pane="bottomLeft" activeCell="A8" sqref="A8"/>
      <selection pane="bottomRight" activeCell="H59" sqref="H59"/>
    </sheetView>
  </sheetViews>
  <sheetFormatPr defaultColWidth="9.140625" defaultRowHeight="15.75" x14ac:dyDescent="0.25"/>
  <cols>
    <col min="1" max="1" width="5.42578125" style="1" customWidth="1"/>
    <col min="2" max="2" width="41.42578125" style="1" customWidth="1"/>
    <col min="3" max="3" width="16" style="1" customWidth="1"/>
    <col min="4" max="4" width="15" style="2" customWidth="1"/>
    <col min="5" max="5" width="14" style="2" customWidth="1"/>
    <col min="6" max="6" width="19" style="1" customWidth="1"/>
    <col min="7" max="7" width="15.28515625" style="1" customWidth="1"/>
    <col min="8" max="8" width="19.5703125" style="1" customWidth="1"/>
    <col min="9" max="9" width="13.85546875" style="1" customWidth="1"/>
    <col min="10" max="10" width="18.42578125" style="1" customWidth="1"/>
    <col min="11" max="11" width="16" style="1" customWidth="1"/>
    <col min="12" max="12" width="18.5703125" style="1" customWidth="1"/>
    <col min="13" max="13" width="14.42578125" style="1" customWidth="1"/>
    <col min="14" max="14" width="17.85546875" style="1" customWidth="1"/>
    <col min="15" max="15" width="9.140625" style="1"/>
    <col min="16" max="16" width="10.85546875" style="1" customWidth="1"/>
    <col min="17" max="16384" width="9.140625" style="1"/>
  </cols>
  <sheetData>
    <row r="1" spans="1:16" ht="64.5" customHeight="1" x14ac:dyDescent="0.25">
      <c r="M1" s="38" t="s">
        <v>64</v>
      </c>
      <c r="N1" s="38"/>
    </row>
    <row r="2" spans="1:16" ht="26.45" customHeight="1" x14ac:dyDescent="0.25">
      <c r="M2" s="32"/>
      <c r="N2" s="32"/>
    </row>
    <row r="3" spans="1:16" s="39" customFormat="1" ht="38.25" customHeight="1" x14ac:dyDescent="0.25">
      <c r="B3" s="40" t="s">
        <v>2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6" s="39" customFormat="1" x14ac:dyDescent="0.25">
      <c r="B4" s="40" t="s">
        <v>63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1"/>
    </row>
    <row r="5" spans="1:16" x14ac:dyDescent="0.25">
      <c r="H5" s="32"/>
      <c r="N5" s="3" t="s">
        <v>0</v>
      </c>
    </row>
    <row r="6" spans="1:16" s="2" customFormat="1" ht="35.25" customHeight="1" x14ac:dyDescent="0.25">
      <c r="A6" s="33" t="s">
        <v>3</v>
      </c>
      <c r="B6" s="35" t="s">
        <v>4</v>
      </c>
      <c r="C6" s="36" t="s">
        <v>5</v>
      </c>
      <c r="D6" s="36" t="s">
        <v>6</v>
      </c>
      <c r="E6" s="37" t="s">
        <v>7</v>
      </c>
      <c r="F6" s="37"/>
      <c r="G6" s="37" t="s">
        <v>8</v>
      </c>
      <c r="H6" s="37"/>
      <c r="I6" s="37" t="s">
        <v>9</v>
      </c>
      <c r="J6" s="37"/>
      <c r="K6" s="37" t="s">
        <v>10</v>
      </c>
      <c r="L6" s="37"/>
      <c r="M6" s="37" t="s">
        <v>11</v>
      </c>
      <c r="N6" s="37"/>
    </row>
    <row r="7" spans="1:16" s="5" customFormat="1" ht="68.25" customHeight="1" x14ac:dyDescent="0.25">
      <c r="A7" s="34"/>
      <c r="B7" s="35"/>
      <c r="C7" s="36"/>
      <c r="D7" s="36"/>
      <c r="E7" s="4" t="s">
        <v>12</v>
      </c>
      <c r="F7" s="4" t="s">
        <v>13</v>
      </c>
      <c r="G7" s="4" t="s">
        <v>12</v>
      </c>
      <c r="H7" s="4" t="s">
        <v>13</v>
      </c>
      <c r="I7" s="4" t="s">
        <v>12</v>
      </c>
      <c r="J7" s="4" t="s">
        <v>13</v>
      </c>
      <c r="K7" s="4" t="s">
        <v>12</v>
      </c>
      <c r="L7" s="4" t="s">
        <v>13</v>
      </c>
      <c r="M7" s="4" t="s">
        <v>12</v>
      </c>
      <c r="N7" s="4" t="s">
        <v>13</v>
      </c>
    </row>
    <row r="8" spans="1:16" s="8" customFormat="1" ht="21" hidden="1" customHeight="1" x14ac:dyDescent="0.25">
      <c r="A8" s="6"/>
      <c r="B8" s="4">
        <v>1</v>
      </c>
      <c r="C8" s="7">
        <v>3</v>
      </c>
      <c r="D8" s="4">
        <v>5</v>
      </c>
      <c r="E8" s="4"/>
      <c r="F8" s="6"/>
      <c r="G8" s="6"/>
      <c r="H8" s="6"/>
      <c r="I8" s="6"/>
      <c r="J8" s="6"/>
      <c r="K8" s="6"/>
      <c r="L8" s="6"/>
      <c r="M8" s="6"/>
      <c r="N8" s="6"/>
    </row>
    <row r="9" spans="1:16" ht="31.5" x14ac:dyDescent="0.25">
      <c r="A9" s="30">
        <v>1</v>
      </c>
      <c r="B9" s="9" t="s">
        <v>14</v>
      </c>
      <c r="C9" s="10">
        <v>2292.2759999999998</v>
      </c>
      <c r="D9" s="11">
        <v>0.64583999999999997</v>
      </c>
      <c r="E9" s="12">
        <v>66135</v>
      </c>
      <c r="F9" s="13">
        <v>8159094.4100000001</v>
      </c>
      <c r="G9" s="14">
        <v>34676</v>
      </c>
      <c r="H9" s="13">
        <v>4277988.33</v>
      </c>
      <c r="I9" s="14">
        <v>1438</v>
      </c>
      <c r="J9" s="13">
        <v>177406.48</v>
      </c>
      <c r="K9" s="14">
        <v>22470</v>
      </c>
      <c r="L9" s="13">
        <v>2772130.51</v>
      </c>
      <c r="M9" s="14">
        <v>7551</v>
      </c>
      <c r="N9" s="13">
        <v>931569.09</v>
      </c>
      <c r="P9" s="15"/>
    </row>
    <row r="10" spans="1:16" ht="21.75" customHeight="1" x14ac:dyDescent="0.25">
      <c r="A10" s="31">
        <f>A9+1</f>
        <v>2</v>
      </c>
      <c r="B10" s="16" t="s">
        <v>15</v>
      </c>
      <c r="C10" s="10">
        <v>2292.2759999999998</v>
      </c>
      <c r="D10" s="11">
        <v>0.55403999999999998</v>
      </c>
      <c r="E10" s="12">
        <v>40132</v>
      </c>
      <c r="F10" s="13">
        <v>4247345.4499999993</v>
      </c>
      <c r="G10" s="14">
        <v>25353</v>
      </c>
      <c r="H10" s="13">
        <v>2683219.11</v>
      </c>
      <c r="I10" s="14">
        <v>776</v>
      </c>
      <c r="J10" s="13">
        <v>82127.48</v>
      </c>
      <c r="K10" s="14">
        <v>10808</v>
      </c>
      <c r="L10" s="13">
        <v>1143858.01</v>
      </c>
      <c r="M10" s="14">
        <v>3195</v>
      </c>
      <c r="N10" s="13">
        <v>338140.85</v>
      </c>
      <c r="P10" s="15"/>
    </row>
    <row r="11" spans="1:16" ht="33.75" customHeight="1" x14ac:dyDescent="0.25">
      <c r="A11" s="31">
        <f t="shared" ref="A11:A57" si="0">A10+1</f>
        <v>3</v>
      </c>
      <c r="B11" s="16" t="s">
        <v>16</v>
      </c>
      <c r="C11" s="10">
        <v>2292.2759999999998</v>
      </c>
      <c r="D11" s="11">
        <v>0.62091999999999992</v>
      </c>
      <c r="E11" s="17">
        <v>54066</v>
      </c>
      <c r="F11" s="13">
        <v>6412768.3200000003</v>
      </c>
      <c r="G11" s="18">
        <v>35190</v>
      </c>
      <c r="H11" s="13">
        <v>4173885.94</v>
      </c>
      <c r="I11" s="18">
        <v>843</v>
      </c>
      <c r="J11" s="13">
        <v>99988.23</v>
      </c>
      <c r="K11" s="18">
        <v>14099</v>
      </c>
      <c r="L11" s="13">
        <v>1672282.41</v>
      </c>
      <c r="M11" s="18">
        <v>3934</v>
      </c>
      <c r="N11" s="13">
        <v>466611.74</v>
      </c>
      <c r="P11" s="15"/>
    </row>
    <row r="12" spans="1:16" x14ac:dyDescent="0.25">
      <c r="A12" s="31">
        <f t="shared" si="0"/>
        <v>4</v>
      </c>
      <c r="B12" s="16" t="s">
        <v>17</v>
      </c>
      <c r="C12" s="10">
        <v>2292.2759999999998</v>
      </c>
      <c r="D12" s="11">
        <v>1.3412999999999999</v>
      </c>
      <c r="E12" s="17">
        <v>29599</v>
      </c>
      <c r="F12" s="13">
        <v>7583830.6100000003</v>
      </c>
      <c r="G12" s="18">
        <v>16241</v>
      </c>
      <c r="H12" s="13">
        <v>4161255.21</v>
      </c>
      <c r="I12" s="18">
        <v>788</v>
      </c>
      <c r="J12" s="13">
        <v>201900.69</v>
      </c>
      <c r="K12" s="18">
        <v>7068</v>
      </c>
      <c r="L12" s="13">
        <v>1810956.95</v>
      </c>
      <c r="M12" s="18">
        <v>5502</v>
      </c>
      <c r="N12" s="13">
        <v>1409717.76</v>
      </c>
      <c r="P12" s="15"/>
    </row>
    <row r="13" spans="1:16" x14ac:dyDescent="0.25">
      <c r="A13" s="31">
        <f t="shared" si="0"/>
        <v>5</v>
      </c>
      <c r="B13" s="16" t="s">
        <v>18</v>
      </c>
      <c r="C13" s="10">
        <v>2292.2759999999998</v>
      </c>
      <c r="D13" s="11">
        <v>1.31603</v>
      </c>
      <c r="E13" s="17">
        <v>20368</v>
      </c>
      <c r="F13" s="13">
        <v>5120352.2300000004</v>
      </c>
      <c r="G13" s="18">
        <v>14672</v>
      </c>
      <c r="H13" s="13">
        <v>3688423.4</v>
      </c>
      <c r="I13" s="18">
        <v>359</v>
      </c>
      <c r="J13" s="13">
        <v>90249.73</v>
      </c>
      <c r="K13" s="18">
        <v>4066</v>
      </c>
      <c r="L13" s="13">
        <v>1022159.87</v>
      </c>
      <c r="M13" s="18">
        <v>1271</v>
      </c>
      <c r="N13" s="13">
        <v>319519.23</v>
      </c>
      <c r="P13" s="15"/>
    </row>
    <row r="14" spans="1:16" x14ac:dyDescent="0.25">
      <c r="A14" s="31">
        <f t="shared" si="0"/>
        <v>6</v>
      </c>
      <c r="B14" s="16" t="s">
        <v>19</v>
      </c>
      <c r="C14" s="10">
        <v>2292.2759999999998</v>
      </c>
      <c r="D14" s="11">
        <v>1.026</v>
      </c>
      <c r="E14" s="17">
        <v>91997</v>
      </c>
      <c r="F14" s="13">
        <v>18030455.039999999</v>
      </c>
      <c r="G14" s="18">
        <v>46513</v>
      </c>
      <c r="H14" s="13">
        <v>9116064.1699999999</v>
      </c>
      <c r="I14" s="18">
        <v>2129</v>
      </c>
      <c r="J14" s="13">
        <v>417261.85</v>
      </c>
      <c r="K14" s="18">
        <v>15959</v>
      </c>
      <c r="L14" s="13">
        <v>3127797.99</v>
      </c>
      <c r="M14" s="18">
        <v>27396</v>
      </c>
      <c r="N14" s="13">
        <v>5369331.0300000003</v>
      </c>
      <c r="P14" s="15"/>
    </row>
    <row r="15" spans="1:16" x14ac:dyDescent="0.25">
      <c r="A15" s="31">
        <f t="shared" si="0"/>
        <v>7</v>
      </c>
      <c r="B15" s="16" t="s">
        <v>20</v>
      </c>
      <c r="C15" s="10">
        <v>2292.2759999999998</v>
      </c>
      <c r="D15" s="11">
        <v>1.1193799999999998</v>
      </c>
      <c r="E15" s="17">
        <v>24533</v>
      </c>
      <c r="F15" s="13">
        <v>5245825.79</v>
      </c>
      <c r="G15" s="18">
        <v>15677</v>
      </c>
      <c r="H15" s="13">
        <v>3352170.99</v>
      </c>
      <c r="I15" s="18">
        <v>439</v>
      </c>
      <c r="J15" s="13">
        <v>93870.2</v>
      </c>
      <c r="K15" s="18">
        <v>3381</v>
      </c>
      <c r="L15" s="13">
        <v>722950.19</v>
      </c>
      <c r="M15" s="18">
        <v>5036</v>
      </c>
      <c r="N15" s="13">
        <v>1076834.4099999999</v>
      </c>
      <c r="P15" s="15"/>
    </row>
    <row r="16" spans="1:16" x14ac:dyDescent="0.25">
      <c r="A16" s="31">
        <f t="shared" si="0"/>
        <v>8</v>
      </c>
      <c r="B16" s="16" t="s">
        <v>21</v>
      </c>
      <c r="C16" s="10">
        <v>2292.2759999999998</v>
      </c>
      <c r="D16" s="11">
        <v>0.66576000000000002</v>
      </c>
      <c r="E16" s="17">
        <v>45754</v>
      </c>
      <c r="F16" s="13">
        <v>5818786.5700000003</v>
      </c>
      <c r="G16" s="18">
        <v>30635</v>
      </c>
      <c r="H16" s="13">
        <v>3896020.6</v>
      </c>
      <c r="I16" s="18">
        <v>932</v>
      </c>
      <c r="J16" s="13">
        <v>118527.54</v>
      </c>
      <c r="K16" s="18">
        <v>9268</v>
      </c>
      <c r="L16" s="13">
        <v>1178662.28</v>
      </c>
      <c r="M16" s="18">
        <v>4919</v>
      </c>
      <c r="N16" s="13">
        <v>625576.15</v>
      </c>
      <c r="P16" s="15"/>
    </row>
    <row r="17" spans="1:16" ht="33.75" customHeight="1" x14ac:dyDescent="0.25">
      <c r="A17" s="31">
        <f t="shared" si="0"/>
        <v>9</v>
      </c>
      <c r="B17" s="16" t="s">
        <v>22</v>
      </c>
      <c r="C17" s="10">
        <v>2292.2759999999998</v>
      </c>
      <c r="D17" s="11">
        <v>2.4022004999999997</v>
      </c>
      <c r="E17" s="17">
        <v>16353</v>
      </c>
      <c r="F17" s="13">
        <v>7503991.8099999996</v>
      </c>
      <c r="G17" s="18">
        <v>9419</v>
      </c>
      <c r="H17" s="13">
        <v>4322148.7699999996</v>
      </c>
      <c r="I17" s="18">
        <v>442</v>
      </c>
      <c r="J17" s="13">
        <v>202822.99</v>
      </c>
      <c r="K17" s="18">
        <v>4734</v>
      </c>
      <c r="L17" s="13">
        <v>2172316.84</v>
      </c>
      <c r="M17" s="18">
        <v>1758</v>
      </c>
      <c r="N17" s="13">
        <v>806703.21</v>
      </c>
      <c r="P17" s="15"/>
    </row>
    <row r="18" spans="1:16" ht="31.5" x14ac:dyDescent="0.25">
      <c r="A18" s="31">
        <f t="shared" si="0"/>
        <v>10</v>
      </c>
      <c r="B18" s="16" t="s">
        <v>23</v>
      </c>
      <c r="C18" s="10">
        <v>2292.2759999999998</v>
      </c>
      <c r="D18" s="11">
        <v>2.3689999999999998</v>
      </c>
      <c r="E18" s="17">
        <v>16567</v>
      </c>
      <c r="F18" s="13">
        <v>7497122.2799999993</v>
      </c>
      <c r="G18" s="18">
        <v>13025</v>
      </c>
      <c r="H18" s="13">
        <v>5894248.6699999999</v>
      </c>
      <c r="I18" s="18">
        <v>227</v>
      </c>
      <c r="J18" s="13">
        <v>102725.1</v>
      </c>
      <c r="K18" s="18">
        <v>1910</v>
      </c>
      <c r="L18" s="13">
        <v>864338.96</v>
      </c>
      <c r="M18" s="18">
        <v>1405</v>
      </c>
      <c r="N18" s="13">
        <v>635809.55000000005</v>
      </c>
      <c r="P18" s="15"/>
    </row>
    <row r="19" spans="1:16" ht="30" customHeight="1" x14ac:dyDescent="0.25">
      <c r="A19" s="31">
        <f t="shared" si="0"/>
        <v>11</v>
      </c>
      <c r="B19" s="16" t="s">
        <v>24</v>
      </c>
      <c r="C19" s="10">
        <v>2292.2759999999998</v>
      </c>
      <c r="D19" s="11">
        <v>1.86992</v>
      </c>
      <c r="E19" s="17">
        <v>16135</v>
      </c>
      <c r="F19" s="13">
        <v>5763385.3399999999</v>
      </c>
      <c r="G19" s="18">
        <v>10980</v>
      </c>
      <c r="H19" s="13">
        <v>3922031.06</v>
      </c>
      <c r="I19" s="18">
        <v>439</v>
      </c>
      <c r="J19" s="13">
        <v>156809.79999999999</v>
      </c>
      <c r="K19" s="18">
        <v>2626</v>
      </c>
      <c r="L19" s="13">
        <v>938001.23</v>
      </c>
      <c r="M19" s="18">
        <v>2090</v>
      </c>
      <c r="N19" s="13">
        <v>746543.25</v>
      </c>
      <c r="P19" s="15"/>
    </row>
    <row r="20" spans="1:16" ht="30" customHeight="1" x14ac:dyDescent="0.25">
      <c r="A20" s="31">
        <f t="shared" si="0"/>
        <v>12</v>
      </c>
      <c r="B20" s="16" t="s">
        <v>25</v>
      </c>
      <c r="C20" s="10">
        <v>2292.2759999999998</v>
      </c>
      <c r="D20" s="11">
        <v>2.1362399999999999</v>
      </c>
      <c r="E20" s="17">
        <v>14646</v>
      </c>
      <c r="F20" s="13">
        <v>5976607.4900000002</v>
      </c>
      <c r="G20" s="18">
        <v>9993</v>
      </c>
      <c r="H20" s="13">
        <v>4077853.24</v>
      </c>
      <c r="I20" s="18">
        <v>242</v>
      </c>
      <c r="J20" s="13">
        <v>98753.18</v>
      </c>
      <c r="K20" s="18">
        <v>3068</v>
      </c>
      <c r="L20" s="13">
        <v>1251961.75</v>
      </c>
      <c r="M20" s="18">
        <v>1343</v>
      </c>
      <c r="N20" s="13">
        <v>548039.31999999995</v>
      </c>
      <c r="P20" s="15"/>
    </row>
    <row r="21" spans="1:16" ht="30" customHeight="1" x14ac:dyDescent="0.25">
      <c r="A21" s="31">
        <f t="shared" si="0"/>
        <v>13</v>
      </c>
      <c r="B21" s="16" t="s">
        <v>26</v>
      </c>
      <c r="C21" s="10">
        <v>2292.2759999999998</v>
      </c>
      <c r="D21" s="11">
        <v>0.48544000000000004</v>
      </c>
      <c r="E21" s="17">
        <v>59406</v>
      </c>
      <c r="F21" s="13">
        <v>5508730.5600000005</v>
      </c>
      <c r="G21" s="18">
        <v>39116</v>
      </c>
      <c r="H21" s="13">
        <v>3627234.7</v>
      </c>
      <c r="I21" s="18">
        <v>887</v>
      </c>
      <c r="J21" s="13">
        <v>82251.69</v>
      </c>
      <c r="K21" s="18">
        <v>13378</v>
      </c>
      <c r="L21" s="13">
        <v>1240544.68</v>
      </c>
      <c r="M21" s="18">
        <v>6025</v>
      </c>
      <c r="N21" s="13">
        <v>558699.49</v>
      </c>
      <c r="P21" s="15"/>
    </row>
    <row r="22" spans="1:16" ht="31.5" x14ac:dyDescent="0.25">
      <c r="A22" s="31">
        <f t="shared" si="0"/>
        <v>14</v>
      </c>
      <c r="B22" s="16" t="s">
        <v>27</v>
      </c>
      <c r="C22" s="10">
        <v>2292.2759999999998</v>
      </c>
      <c r="D22" s="11">
        <v>2.0499999999999998</v>
      </c>
      <c r="E22" s="17">
        <v>9140</v>
      </c>
      <c r="F22" s="13">
        <v>3579197.9599999995</v>
      </c>
      <c r="G22" s="18">
        <v>6380</v>
      </c>
      <c r="H22" s="13">
        <v>2498389.8199999998</v>
      </c>
      <c r="I22" s="18">
        <v>169</v>
      </c>
      <c r="J22" s="13">
        <v>66179.92</v>
      </c>
      <c r="K22" s="18">
        <v>1899</v>
      </c>
      <c r="L22" s="13">
        <v>743642.99</v>
      </c>
      <c r="M22" s="18">
        <v>692</v>
      </c>
      <c r="N22" s="13">
        <v>270985.23</v>
      </c>
      <c r="P22" s="15"/>
    </row>
    <row r="23" spans="1:16" ht="31.5" x14ac:dyDescent="0.25">
      <c r="A23" s="31">
        <f t="shared" si="0"/>
        <v>15</v>
      </c>
      <c r="B23" s="16" t="s">
        <v>28</v>
      </c>
      <c r="C23" s="10">
        <v>2292.2759999999998</v>
      </c>
      <c r="D23" s="11">
        <v>2.0499999999999998</v>
      </c>
      <c r="E23" s="17">
        <v>24670</v>
      </c>
      <c r="F23" s="13">
        <v>9660701.6799999997</v>
      </c>
      <c r="G23" s="18">
        <v>13698</v>
      </c>
      <c r="H23" s="13">
        <v>5364097.76</v>
      </c>
      <c r="I23" s="18">
        <v>483</v>
      </c>
      <c r="J23" s="13">
        <v>189141.42</v>
      </c>
      <c r="K23" s="18">
        <v>2694</v>
      </c>
      <c r="L23" s="13">
        <v>1054962.72</v>
      </c>
      <c r="M23" s="18">
        <v>7795</v>
      </c>
      <c r="N23" s="13">
        <v>3052499.78</v>
      </c>
      <c r="P23" s="15"/>
    </row>
    <row r="24" spans="1:16" x14ac:dyDescent="0.25">
      <c r="A24" s="31">
        <f t="shared" si="0"/>
        <v>16</v>
      </c>
      <c r="B24" s="16" t="s">
        <v>29</v>
      </c>
      <c r="C24" s="10">
        <v>2292.2759999999998</v>
      </c>
      <c r="D24" s="11">
        <v>0.81</v>
      </c>
      <c r="E24" s="17">
        <v>3985</v>
      </c>
      <c r="F24" s="13">
        <v>616593.59000000008</v>
      </c>
      <c r="G24" s="18">
        <v>2424</v>
      </c>
      <c r="H24" s="13">
        <v>375062.2</v>
      </c>
      <c r="I24" s="18">
        <v>77</v>
      </c>
      <c r="J24" s="13">
        <v>11914.1</v>
      </c>
      <c r="K24" s="18">
        <v>1006</v>
      </c>
      <c r="L24" s="13">
        <v>155657</v>
      </c>
      <c r="M24" s="18">
        <v>478</v>
      </c>
      <c r="N24" s="13">
        <v>73960.289999999994</v>
      </c>
      <c r="P24" s="15"/>
    </row>
    <row r="25" spans="1:16" ht="31.5" x14ac:dyDescent="0.25">
      <c r="A25" s="31">
        <f t="shared" si="0"/>
        <v>17</v>
      </c>
      <c r="B25" s="16" t="s">
        <v>30</v>
      </c>
      <c r="C25" s="10">
        <v>2292.2759999999998</v>
      </c>
      <c r="D25" s="11">
        <v>0.44774999999999998</v>
      </c>
      <c r="E25" s="17">
        <v>5515</v>
      </c>
      <c r="F25" s="13">
        <v>471700.97</v>
      </c>
      <c r="G25" s="18">
        <v>2921</v>
      </c>
      <c r="H25" s="13">
        <v>249834.73</v>
      </c>
      <c r="I25" s="18">
        <v>103</v>
      </c>
      <c r="J25" s="13">
        <v>8809.65</v>
      </c>
      <c r="K25" s="18">
        <v>1735</v>
      </c>
      <c r="L25" s="13">
        <v>148395.5</v>
      </c>
      <c r="M25" s="18">
        <v>756</v>
      </c>
      <c r="N25" s="13">
        <v>64661.09</v>
      </c>
      <c r="P25" s="15"/>
    </row>
    <row r="26" spans="1:16" ht="31.5" x14ac:dyDescent="0.25">
      <c r="A26" s="31">
        <f t="shared" si="0"/>
        <v>18</v>
      </c>
      <c r="B26" s="16" t="s">
        <v>31</v>
      </c>
      <c r="C26" s="10">
        <v>2292.2759999999998</v>
      </c>
      <c r="D26" s="11">
        <v>1.0218</v>
      </c>
      <c r="E26" s="17">
        <v>2209</v>
      </c>
      <c r="F26" s="13">
        <v>431168.73999999993</v>
      </c>
      <c r="G26" s="18">
        <v>1140</v>
      </c>
      <c r="H26" s="13">
        <v>222513.52</v>
      </c>
      <c r="I26" s="18">
        <v>43</v>
      </c>
      <c r="J26" s="13">
        <v>8393.0499999999993</v>
      </c>
      <c r="K26" s="18">
        <v>592</v>
      </c>
      <c r="L26" s="13">
        <v>115550.88</v>
      </c>
      <c r="M26" s="18">
        <v>434</v>
      </c>
      <c r="N26" s="13">
        <v>84711.29</v>
      </c>
      <c r="P26" s="15"/>
    </row>
    <row r="27" spans="1:16" ht="24.75" customHeight="1" x14ac:dyDescent="0.25">
      <c r="A27" s="31">
        <f t="shared" si="0"/>
        <v>19</v>
      </c>
      <c r="B27" s="16" t="s">
        <v>32</v>
      </c>
      <c r="C27" s="10">
        <v>2292.2759999999998</v>
      </c>
      <c r="D27" s="11">
        <v>0.71</v>
      </c>
      <c r="E27" s="17">
        <v>3793</v>
      </c>
      <c r="F27" s="13">
        <v>514430.67</v>
      </c>
      <c r="G27" s="18">
        <v>1158</v>
      </c>
      <c r="H27" s="13">
        <v>157055.29</v>
      </c>
      <c r="I27" s="18">
        <v>35</v>
      </c>
      <c r="J27" s="13">
        <v>4746.92</v>
      </c>
      <c r="K27" s="18">
        <v>2427</v>
      </c>
      <c r="L27" s="13">
        <v>329165.09999999998</v>
      </c>
      <c r="M27" s="18">
        <v>173</v>
      </c>
      <c r="N27" s="13">
        <v>23463.360000000001</v>
      </c>
      <c r="P27" s="15"/>
    </row>
    <row r="28" spans="1:16" ht="31.5" x14ac:dyDescent="0.25">
      <c r="A28" s="31">
        <f t="shared" si="0"/>
        <v>20</v>
      </c>
      <c r="B28" s="16" t="s">
        <v>33</v>
      </c>
      <c r="C28" s="10">
        <v>2292.2759999999998</v>
      </c>
      <c r="D28" s="11">
        <v>0.74541999999999997</v>
      </c>
      <c r="E28" s="17">
        <v>28657</v>
      </c>
      <c r="F28" s="13">
        <v>4080537.9899999998</v>
      </c>
      <c r="G28" s="18">
        <v>15461</v>
      </c>
      <c r="H28" s="13">
        <v>2201528.35</v>
      </c>
      <c r="I28" s="18">
        <v>376</v>
      </c>
      <c r="J28" s="13">
        <v>53539.53</v>
      </c>
      <c r="K28" s="18">
        <v>10573</v>
      </c>
      <c r="L28" s="13">
        <v>1505514.47</v>
      </c>
      <c r="M28" s="18">
        <v>2247</v>
      </c>
      <c r="N28" s="13">
        <v>319955.64</v>
      </c>
      <c r="P28" s="15"/>
    </row>
    <row r="29" spans="1:16" ht="20.25" customHeight="1" x14ac:dyDescent="0.25">
      <c r="A29" s="31">
        <f t="shared" si="0"/>
        <v>21</v>
      </c>
      <c r="B29" s="16" t="s">
        <v>34</v>
      </c>
      <c r="C29" s="10">
        <v>2292.2759999999998</v>
      </c>
      <c r="D29" s="11">
        <v>0.74</v>
      </c>
      <c r="E29" s="17">
        <v>2221</v>
      </c>
      <c r="F29" s="13">
        <v>313953.94000000006</v>
      </c>
      <c r="G29" s="18">
        <v>1555</v>
      </c>
      <c r="H29" s="13">
        <v>219810.17</v>
      </c>
      <c r="I29" s="18">
        <v>10</v>
      </c>
      <c r="J29" s="13">
        <v>1413.57</v>
      </c>
      <c r="K29" s="18">
        <v>626</v>
      </c>
      <c r="L29" s="13">
        <v>88489.49</v>
      </c>
      <c r="M29" s="18">
        <v>30</v>
      </c>
      <c r="N29" s="13">
        <v>4240.71</v>
      </c>
      <c r="P29" s="15"/>
    </row>
    <row r="30" spans="1:16" ht="31.5" x14ac:dyDescent="0.25">
      <c r="A30" s="31">
        <f t="shared" si="0"/>
        <v>22</v>
      </c>
      <c r="B30" s="16" t="s">
        <v>35</v>
      </c>
      <c r="C30" s="10">
        <v>2292.2759999999998</v>
      </c>
      <c r="D30" s="11">
        <v>1.1664240000000003</v>
      </c>
      <c r="E30" s="17">
        <v>13537</v>
      </c>
      <c r="F30" s="13">
        <v>3016230.56</v>
      </c>
      <c r="G30" s="18">
        <v>9752</v>
      </c>
      <c r="H30" s="13">
        <v>2172880.29</v>
      </c>
      <c r="I30" s="18">
        <v>606</v>
      </c>
      <c r="J30" s="13">
        <v>135025.17000000001</v>
      </c>
      <c r="K30" s="18">
        <v>2113</v>
      </c>
      <c r="L30" s="13">
        <v>470805.58</v>
      </c>
      <c r="M30" s="18">
        <v>1066</v>
      </c>
      <c r="N30" s="13">
        <v>237519.52</v>
      </c>
      <c r="P30" s="15"/>
    </row>
    <row r="31" spans="1:16" ht="18.600000000000001" customHeight="1" x14ac:dyDescent="0.25">
      <c r="A31" s="31">
        <f t="shared" si="0"/>
        <v>23</v>
      </c>
      <c r="B31" s="16" t="s">
        <v>36</v>
      </c>
      <c r="C31" s="10">
        <v>2292.2759999999998</v>
      </c>
      <c r="D31" s="11">
        <v>1.1273115</v>
      </c>
      <c r="E31" s="17">
        <v>55290</v>
      </c>
      <c r="F31" s="13">
        <v>11906282.66</v>
      </c>
      <c r="G31" s="18">
        <v>32879</v>
      </c>
      <c r="H31" s="13">
        <v>7080243.5800000001</v>
      </c>
      <c r="I31" s="18">
        <v>4937</v>
      </c>
      <c r="J31" s="13">
        <v>1063145.55</v>
      </c>
      <c r="K31" s="18">
        <v>7911</v>
      </c>
      <c r="L31" s="13">
        <v>1703573.92</v>
      </c>
      <c r="M31" s="18">
        <v>9563</v>
      </c>
      <c r="N31" s="13">
        <v>2059319.61</v>
      </c>
      <c r="P31" s="15"/>
    </row>
    <row r="32" spans="1:16" ht="21.6" customHeight="1" x14ac:dyDescent="0.25">
      <c r="A32" s="31">
        <f t="shared" si="0"/>
        <v>24</v>
      </c>
      <c r="B32" s="16" t="s">
        <v>37</v>
      </c>
      <c r="C32" s="10">
        <v>2292.2759999999998</v>
      </c>
      <c r="D32" s="11">
        <v>1.1434500000000001</v>
      </c>
      <c r="E32" s="17">
        <v>18249</v>
      </c>
      <c r="F32" s="13">
        <v>3986042.3800000004</v>
      </c>
      <c r="G32" s="18">
        <v>11540</v>
      </c>
      <c r="H32" s="13">
        <v>2520627.38</v>
      </c>
      <c r="I32" s="18">
        <v>9</v>
      </c>
      <c r="J32" s="13">
        <v>1965.83</v>
      </c>
      <c r="K32" s="18">
        <v>6572</v>
      </c>
      <c r="L32" s="13">
        <v>1435490.74</v>
      </c>
      <c r="M32" s="18">
        <v>128</v>
      </c>
      <c r="N32" s="13">
        <v>27958.43</v>
      </c>
      <c r="P32" s="15"/>
    </row>
    <row r="33" spans="1:16" ht="21" customHeight="1" x14ac:dyDescent="0.25">
      <c r="A33" s="31">
        <f>A32+1</f>
        <v>25</v>
      </c>
      <c r="B33" s="16" t="s">
        <v>1</v>
      </c>
      <c r="C33" s="10">
        <v>2292.2759999999998</v>
      </c>
      <c r="D33" s="11">
        <v>1.3917875</v>
      </c>
      <c r="E33" s="17">
        <v>22153</v>
      </c>
      <c r="F33" s="10">
        <v>5889672.4199999999</v>
      </c>
      <c r="G33" s="18">
        <v>19607</v>
      </c>
      <c r="H33" s="13">
        <v>5212784.1500000004</v>
      </c>
      <c r="I33" s="18">
        <v>15</v>
      </c>
      <c r="J33" s="13">
        <v>3987.95</v>
      </c>
      <c r="K33" s="18">
        <v>2328</v>
      </c>
      <c r="L33" s="13">
        <v>618930.05000000005</v>
      </c>
      <c r="M33" s="18">
        <v>203</v>
      </c>
      <c r="N33" s="13">
        <v>53970.27</v>
      </c>
      <c r="P33" s="15"/>
    </row>
    <row r="34" spans="1:16" ht="31.5" x14ac:dyDescent="0.25">
      <c r="A34" s="31">
        <f t="shared" si="0"/>
        <v>26</v>
      </c>
      <c r="B34" s="16" t="s">
        <v>38</v>
      </c>
      <c r="C34" s="10">
        <v>2292.2759999999998</v>
      </c>
      <c r="D34" s="11">
        <v>1.3886249999999998</v>
      </c>
      <c r="E34" s="17">
        <v>51166</v>
      </c>
      <c r="F34" s="10">
        <v>13572258.020000001</v>
      </c>
      <c r="G34" s="18">
        <v>39760</v>
      </c>
      <c r="H34" s="13">
        <v>10546710.300000001</v>
      </c>
      <c r="I34" s="18">
        <v>87</v>
      </c>
      <c r="J34" s="13">
        <v>23077.56</v>
      </c>
      <c r="K34" s="18">
        <v>4275</v>
      </c>
      <c r="L34" s="13">
        <v>1133983.56</v>
      </c>
      <c r="M34" s="18">
        <v>7044</v>
      </c>
      <c r="N34" s="13">
        <v>1868486.6</v>
      </c>
      <c r="P34" s="15"/>
    </row>
    <row r="35" spans="1:16" x14ac:dyDescent="0.25">
      <c r="A35" s="31">
        <f t="shared" si="0"/>
        <v>27</v>
      </c>
      <c r="B35" s="16" t="s">
        <v>39</v>
      </c>
      <c r="C35" s="10">
        <v>2292.2759999999998</v>
      </c>
      <c r="D35" s="11">
        <v>1.2886175499999997</v>
      </c>
      <c r="E35" s="17">
        <v>16482</v>
      </c>
      <c r="F35" s="13">
        <v>4057136.4400000004</v>
      </c>
      <c r="G35" s="18">
        <v>15392</v>
      </c>
      <c r="H35" s="13">
        <v>3788826.85</v>
      </c>
      <c r="I35" s="18">
        <v>25</v>
      </c>
      <c r="J35" s="13">
        <v>6153.89</v>
      </c>
      <c r="K35" s="18">
        <v>940</v>
      </c>
      <c r="L35" s="13">
        <v>231386.25</v>
      </c>
      <c r="M35" s="18">
        <v>125</v>
      </c>
      <c r="N35" s="13">
        <v>30769.45</v>
      </c>
      <c r="P35" s="15"/>
    </row>
    <row r="36" spans="1:16" x14ac:dyDescent="0.25">
      <c r="A36" s="31">
        <f t="shared" si="0"/>
        <v>28</v>
      </c>
      <c r="B36" s="16" t="s">
        <v>40</v>
      </c>
      <c r="C36" s="10">
        <v>2750.7311999999997</v>
      </c>
      <c r="D36" s="11">
        <v>0.77280000000000004</v>
      </c>
      <c r="E36" s="17">
        <v>57936</v>
      </c>
      <c r="F36" s="13">
        <v>10263193.77</v>
      </c>
      <c r="G36" s="18">
        <v>38988</v>
      </c>
      <c r="H36" s="13">
        <v>6906610.7199999997</v>
      </c>
      <c r="I36" s="18">
        <v>10</v>
      </c>
      <c r="J36" s="13">
        <v>1771.47</v>
      </c>
      <c r="K36" s="18">
        <v>18769</v>
      </c>
      <c r="L36" s="13">
        <v>3324873.72</v>
      </c>
      <c r="M36" s="18">
        <v>169</v>
      </c>
      <c r="N36" s="13">
        <v>29937.86</v>
      </c>
      <c r="P36" s="15"/>
    </row>
    <row r="37" spans="1:16" x14ac:dyDescent="0.25">
      <c r="A37" s="31">
        <f t="shared" si="0"/>
        <v>29</v>
      </c>
      <c r="B37" s="16" t="s">
        <v>41</v>
      </c>
      <c r="C37" s="10">
        <v>2750.7311999999997</v>
      </c>
      <c r="D37" s="11">
        <v>0.90992000000000006</v>
      </c>
      <c r="E37" s="17">
        <v>29437</v>
      </c>
      <c r="F37" s="13">
        <v>6139933.4700000007</v>
      </c>
      <c r="G37" s="18">
        <v>16149</v>
      </c>
      <c r="H37" s="13">
        <v>3368338.68</v>
      </c>
      <c r="I37" s="18">
        <v>14</v>
      </c>
      <c r="J37" s="13">
        <v>2920.1</v>
      </c>
      <c r="K37" s="18">
        <v>13161</v>
      </c>
      <c r="L37" s="13">
        <v>2745105.29</v>
      </c>
      <c r="M37" s="18">
        <v>113</v>
      </c>
      <c r="N37" s="13">
        <v>23569.4</v>
      </c>
      <c r="P37" s="15"/>
    </row>
    <row r="38" spans="1:16" x14ac:dyDescent="0.25">
      <c r="A38" s="31">
        <f t="shared" si="0"/>
        <v>30</v>
      </c>
      <c r="B38" s="16" t="s">
        <v>42</v>
      </c>
      <c r="C38" s="10">
        <v>2750.7311999999997</v>
      </c>
      <c r="D38" s="11">
        <v>0.42896100000000004</v>
      </c>
      <c r="E38" s="17">
        <v>32221</v>
      </c>
      <c r="F38" s="13">
        <v>3168281.27</v>
      </c>
      <c r="G38" s="18">
        <v>18585</v>
      </c>
      <c r="H38" s="13">
        <v>1827457.48</v>
      </c>
      <c r="I38" s="18">
        <v>8</v>
      </c>
      <c r="J38" s="13">
        <v>786.64</v>
      </c>
      <c r="K38" s="18">
        <v>13508</v>
      </c>
      <c r="L38" s="13">
        <v>1328237.5900000001</v>
      </c>
      <c r="M38" s="18">
        <v>120</v>
      </c>
      <c r="N38" s="13">
        <v>11799.56</v>
      </c>
      <c r="P38" s="15"/>
    </row>
    <row r="39" spans="1:16" x14ac:dyDescent="0.25">
      <c r="A39" s="31">
        <f t="shared" si="0"/>
        <v>31</v>
      </c>
      <c r="B39" s="16" t="s">
        <v>43</v>
      </c>
      <c r="C39" s="10">
        <v>2750.7311999999997</v>
      </c>
      <c r="D39" s="11">
        <v>0.76</v>
      </c>
      <c r="E39" s="17">
        <v>71361</v>
      </c>
      <c r="F39" s="13">
        <v>12432012.18</v>
      </c>
      <c r="G39" s="18">
        <v>34289</v>
      </c>
      <c r="H39" s="13">
        <v>5973588.7300000004</v>
      </c>
      <c r="I39" s="18">
        <v>37</v>
      </c>
      <c r="J39" s="13">
        <v>6445.88</v>
      </c>
      <c r="K39" s="18">
        <v>36666</v>
      </c>
      <c r="L39" s="13">
        <v>6387692.9800000004</v>
      </c>
      <c r="M39" s="18">
        <v>369</v>
      </c>
      <c r="N39" s="13">
        <v>64284.59</v>
      </c>
      <c r="P39" s="15"/>
    </row>
    <row r="40" spans="1:16" x14ac:dyDescent="0.25">
      <c r="A40" s="31">
        <f t="shared" si="0"/>
        <v>32</v>
      </c>
      <c r="B40" s="16" t="s">
        <v>44</v>
      </c>
      <c r="C40" s="10">
        <v>2750.7311999999997</v>
      </c>
      <c r="D40" s="11">
        <v>0.95264999999999989</v>
      </c>
      <c r="E40" s="17">
        <v>20124</v>
      </c>
      <c r="F40" s="13">
        <v>4394551.8</v>
      </c>
      <c r="G40" s="18">
        <v>8561</v>
      </c>
      <c r="H40" s="13">
        <v>1869497.02</v>
      </c>
      <c r="I40" s="18">
        <v>1</v>
      </c>
      <c r="J40" s="13">
        <v>218.37</v>
      </c>
      <c r="K40" s="18">
        <v>11538</v>
      </c>
      <c r="L40" s="13">
        <v>2519595.44</v>
      </c>
      <c r="M40" s="18">
        <v>24</v>
      </c>
      <c r="N40" s="13">
        <v>5240.97</v>
      </c>
      <c r="P40" s="15"/>
    </row>
    <row r="41" spans="1:16" ht="23.25" customHeight="1" x14ac:dyDescent="0.25">
      <c r="A41" s="31">
        <f t="shared" si="0"/>
        <v>33</v>
      </c>
      <c r="B41" s="16" t="s">
        <v>45</v>
      </c>
      <c r="C41" s="10">
        <v>2750.7311999999997</v>
      </c>
      <c r="D41" s="11">
        <v>2.3669799999999994</v>
      </c>
      <c r="E41" s="17">
        <v>29929</v>
      </c>
      <c r="F41" s="13">
        <v>16238791.370000001</v>
      </c>
      <c r="G41" s="18">
        <v>17928</v>
      </c>
      <c r="H41" s="13">
        <v>9727323.0500000007</v>
      </c>
      <c r="I41" s="18">
        <v>8</v>
      </c>
      <c r="J41" s="13">
        <v>4340.62</v>
      </c>
      <c r="K41" s="18">
        <v>11880</v>
      </c>
      <c r="L41" s="13">
        <v>6445816.4800000004</v>
      </c>
      <c r="M41" s="18">
        <v>113</v>
      </c>
      <c r="N41" s="13">
        <v>61311.22</v>
      </c>
      <c r="P41" s="15"/>
    </row>
    <row r="42" spans="1:16" ht="31.5" x14ac:dyDescent="0.25">
      <c r="A42" s="31">
        <f t="shared" si="0"/>
        <v>34</v>
      </c>
      <c r="B42" s="16" t="s">
        <v>46</v>
      </c>
      <c r="C42" s="10">
        <v>2750.7311999999997</v>
      </c>
      <c r="D42" s="11">
        <v>0.81</v>
      </c>
      <c r="E42" s="17">
        <v>25449</v>
      </c>
      <c r="F42" s="13">
        <v>4725226.68</v>
      </c>
      <c r="G42" s="18">
        <v>13529</v>
      </c>
      <c r="H42" s="13">
        <v>2511988.36</v>
      </c>
      <c r="I42" s="18">
        <v>10</v>
      </c>
      <c r="J42" s="13">
        <v>1856.74</v>
      </c>
      <c r="K42" s="18">
        <v>11813</v>
      </c>
      <c r="L42" s="13">
        <v>2193371.17</v>
      </c>
      <c r="M42" s="18">
        <v>97</v>
      </c>
      <c r="N42" s="13">
        <v>18010.41</v>
      </c>
      <c r="P42" s="15"/>
    </row>
    <row r="43" spans="1:16" x14ac:dyDescent="0.25">
      <c r="A43" s="31">
        <f t="shared" si="0"/>
        <v>35</v>
      </c>
      <c r="B43" s="16" t="s">
        <v>47</v>
      </c>
      <c r="C43" s="10">
        <v>2750.7311999999997</v>
      </c>
      <c r="D43" s="11">
        <v>0.77</v>
      </c>
      <c r="E43" s="17">
        <v>6367</v>
      </c>
      <c r="F43" s="13">
        <v>1123808.9400000002</v>
      </c>
      <c r="G43" s="18">
        <v>1825</v>
      </c>
      <c r="H43" s="13">
        <v>322122.08</v>
      </c>
      <c r="I43" s="18">
        <v>5</v>
      </c>
      <c r="J43" s="13">
        <v>882.53</v>
      </c>
      <c r="K43" s="18">
        <v>4524</v>
      </c>
      <c r="L43" s="13">
        <v>798509.76</v>
      </c>
      <c r="M43" s="18">
        <v>13</v>
      </c>
      <c r="N43" s="13">
        <v>2294.5700000000002</v>
      </c>
      <c r="P43" s="15"/>
    </row>
    <row r="44" spans="1:16" x14ac:dyDescent="0.25">
      <c r="A44" s="31">
        <f t="shared" si="0"/>
        <v>36</v>
      </c>
      <c r="B44" s="16" t="s">
        <v>48</v>
      </c>
      <c r="C44" s="10">
        <v>2750.7311999999997</v>
      </c>
      <c r="D44" s="11">
        <v>1.1879999999999999</v>
      </c>
      <c r="E44" s="17">
        <v>20729</v>
      </c>
      <c r="F44" s="13">
        <v>5644970.8000000007</v>
      </c>
      <c r="G44" s="18">
        <v>13161</v>
      </c>
      <c r="H44" s="13">
        <v>3584034.96</v>
      </c>
      <c r="I44" s="18">
        <v>3</v>
      </c>
      <c r="J44" s="13">
        <v>816.97</v>
      </c>
      <c r="K44" s="18">
        <v>7465</v>
      </c>
      <c r="L44" s="13">
        <v>2032886.63</v>
      </c>
      <c r="M44" s="18">
        <v>100</v>
      </c>
      <c r="N44" s="13">
        <v>27232.240000000002</v>
      </c>
      <c r="P44" s="15"/>
    </row>
    <row r="45" spans="1:16" x14ac:dyDescent="0.25">
      <c r="A45" s="31">
        <f t="shared" si="0"/>
        <v>37</v>
      </c>
      <c r="B45" s="16" t="s">
        <v>49</v>
      </c>
      <c r="C45" s="10">
        <v>2750.7311999999997</v>
      </c>
      <c r="D45" s="11">
        <v>1.1579999999999999</v>
      </c>
      <c r="E45" s="17">
        <v>62452</v>
      </c>
      <c r="F45" s="13">
        <v>16577606.169999998</v>
      </c>
      <c r="G45" s="18">
        <v>48354</v>
      </c>
      <c r="H45" s="13">
        <v>12835354.65</v>
      </c>
      <c r="I45" s="18">
        <v>47</v>
      </c>
      <c r="J45" s="13">
        <v>12475.94</v>
      </c>
      <c r="K45" s="18">
        <v>13767</v>
      </c>
      <c r="L45" s="13">
        <v>3654389.04</v>
      </c>
      <c r="M45" s="18">
        <v>284</v>
      </c>
      <c r="N45" s="13">
        <v>75386.539999999994</v>
      </c>
      <c r="P45" s="15"/>
    </row>
    <row r="46" spans="1:16" x14ac:dyDescent="0.25">
      <c r="A46" s="31">
        <f t="shared" si="0"/>
        <v>38</v>
      </c>
      <c r="B46" s="16" t="s">
        <v>50</v>
      </c>
      <c r="C46" s="10">
        <v>2750.7311999999997</v>
      </c>
      <c r="D46" s="11">
        <v>1.16523</v>
      </c>
      <c r="E46" s="17">
        <v>21106</v>
      </c>
      <c r="F46" s="13">
        <v>5637473.3099999996</v>
      </c>
      <c r="G46" s="18">
        <v>14393</v>
      </c>
      <c r="H46" s="13">
        <v>3844411.7</v>
      </c>
      <c r="I46" s="18">
        <v>6</v>
      </c>
      <c r="J46" s="13">
        <v>1602.62</v>
      </c>
      <c r="K46" s="18">
        <v>6568</v>
      </c>
      <c r="L46" s="13">
        <v>1754331.69</v>
      </c>
      <c r="M46" s="18">
        <v>139</v>
      </c>
      <c r="N46" s="13">
        <v>37127.300000000003</v>
      </c>
      <c r="P46" s="15"/>
    </row>
    <row r="47" spans="1:16" ht="31.5" x14ac:dyDescent="0.25">
      <c r="A47" s="31">
        <f t="shared" si="0"/>
        <v>39</v>
      </c>
      <c r="B47" s="16" t="s">
        <v>51</v>
      </c>
      <c r="C47" s="10">
        <v>2750.7311999999997</v>
      </c>
      <c r="D47" s="11">
        <v>0.75</v>
      </c>
      <c r="E47" s="17">
        <v>5793</v>
      </c>
      <c r="F47" s="13">
        <v>995936.62</v>
      </c>
      <c r="G47" s="18">
        <v>3966</v>
      </c>
      <c r="H47" s="13">
        <v>681837.5</v>
      </c>
      <c r="I47" s="18">
        <v>1</v>
      </c>
      <c r="J47" s="13">
        <v>171.92</v>
      </c>
      <c r="K47" s="18">
        <v>1753</v>
      </c>
      <c r="L47" s="13">
        <v>301376.99</v>
      </c>
      <c r="M47" s="18">
        <v>73</v>
      </c>
      <c r="N47" s="13">
        <v>12550.21</v>
      </c>
      <c r="P47" s="15"/>
    </row>
    <row r="48" spans="1:16" ht="28.5" customHeight="1" x14ac:dyDescent="0.25">
      <c r="A48" s="31">
        <f t="shared" si="0"/>
        <v>40</v>
      </c>
      <c r="B48" s="16" t="s">
        <v>52</v>
      </c>
      <c r="C48" s="10">
        <v>2750.7311999999997</v>
      </c>
      <c r="D48" s="11">
        <v>1.0903799999999999</v>
      </c>
      <c r="E48" s="17">
        <v>36108</v>
      </c>
      <c r="F48" s="13">
        <v>9025020.9299999997</v>
      </c>
      <c r="G48" s="18">
        <v>17162</v>
      </c>
      <c r="H48" s="13">
        <v>4289559.3600000003</v>
      </c>
      <c r="I48" s="18">
        <v>16</v>
      </c>
      <c r="J48" s="13">
        <v>3999.12</v>
      </c>
      <c r="K48" s="18">
        <v>18762</v>
      </c>
      <c r="L48" s="13">
        <v>4689471.66</v>
      </c>
      <c r="M48" s="18">
        <v>168</v>
      </c>
      <c r="N48" s="13">
        <v>41990.79</v>
      </c>
      <c r="P48" s="15"/>
    </row>
    <row r="49" spans="1:16" ht="34.5" customHeight="1" x14ac:dyDescent="0.25">
      <c r="A49" s="31">
        <f t="shared" si="0"/>
        <v>41</v>
      </c>
      <c r="B49" s="16" t="s">
        <v>53</v>
      </c>
      <c r="C49" s="10">
        <v>2750.7311999999997</v>
      </c>
      <c r="D49" s="11">
        <v>1.5036824999999998</v>
      </c>
      <c r="E49" s="17">
        <v>21559</v>
      </c>
      <c r="F49" s="13">
        <v>7431075.3499999996</v>
      </c>
      <c r="G49" s="18">
        <v>12015</v>
      </c>
      <c r="H49" s="13">
        <v>4141396.65</v>
      </c>
      <c r="I49" s="18">
        <v>11</v>
      </c>
      <c r="J49" s="13">
        <v>3791.54</v>
      </c>
      <c r="K49" s="18">
        <v>9440</v>
      </c>
      <c r="L49" s="13">
        <v>3253831.41</v>
      </c>
      <c r="M49" s="18">
        <v>93</v>
      </c>
      <c r="N49" s="13">
        <v>32055.75</v>
      </c>
      <c r="P49" s="15"/>
    </row>
    <row r="50" spans="1:16" ht="24" customHeight="1" x14ac:dyDescent="0.25">
      <c r="A50" s="31">
        <f t="shared" si="0"/>
        <v>42</v>
      </c>
      <c r="B50" s="16" t="s">
        <v>54</v>
      </c>
      <c r="C50" s="10">
        <v>2750.7311999999997</v>
      </c>
      <c r="D50" s="11">
        <v>1.1025</v>
      </c>
      <c r="E50" s="17">
        <v>26402</v>
      </c>
      <c r="F50" s="13">
        <v>6672403.9699999997</v>
      </c>
      <c r="G50" s="18">
        <v>19388</v>
      </c>
      <c r="H50" s="13">
        <v>4899801.84</v>
      </c>
      <c r="I50" s="18">
        <v>17</v>
      </c>
      <c r="J50" s="13">
        <v>4296.3</v>
      </c>
      <c r="K50" s="18">
        <v>6901</v>
      </c>
      <c r="L50" s="13">
        <v>1744044.38</v>
      </c>
      <c r="M50" s="18">
        <v>96</v>
      </c>
      <c r="N50" s="13">
        <v>24261.45</v>
      </c>
      <c r="P50" s="15"/>
    </row>
    <row r="51" spans="1:16" ht="30.75" customHeight="1" x14ac:dyDescent="0.25">
      <c r="A51" s="31">
        <f t="shared" si="0"/>
        <v>43</v>
      </c>
      <c r="B51" s="16" t="s">
        <v>55</v>
      </c>
      <c r="C51" s="10">
        <v>2750.7311999999997</v>
      </c>
      <c r="D51" s="11">
        <v>0.629</v>
      </c>
      <c r="E51" s="17">
        <v>7165</v>
      </c>
      <c r="F51" s="13">
        <v>1033079.5</v>
      </c>
      <c r="G51" s="18">
        <v>4705</v>
      </c>
      <c r="H51" s="13">
        <v>678386.47</v>
      </c>
      <c r="I51" s="18">
        <v>3</v>
      </c>
      <c r="J51" s="13">
        <v>432.55</v>
      </c>
      <c r="K51" s="18">
        <v>2424</v>
      </c>
      <c r="L51" s="13">
        <v>349502.4</v>
      </c>
      <c r="M51" s="18">
        <v>33</v>
      </c>
      <c r="N51" s="13">
        <v>4758.08</v>
      </c>
      <c r="P51" s="15"/>
    </row>
    <row r="52" spans="1:16" ht="22.5" customHeight="1" x14ac:dyDescent="0.25">
      <c r="A52" s="31">
        <f t="shared" si="0"/>
        <v>44</v>
      </c>
      <c r="B52" s="16" t="s">
        <v>56</v>
      </c>
      <c r="C52" s="10">
        <v>2750.7311999999997</v>
      </c>
      <c r="D52" s="11">
        <v>1.2132499999999999</v>
      </c>
      <c r="E52" s="17">
        <v>30109</v>
      </c>
      <c r="F52" s="13">
        <v>8373625.6099999994</v>
      </c>
      <c r="G52" s="18">
        <v>19697</v>
      </c>
      <c r="H52" s="13">
        <v>5477940.2699999996</v>
      </c>
      <c r="I52" s="18">
        <v>26</v>
      </c>
      <c r="J52" s="13">
        <v>7230.87</v>
      </c>
      <c r="K52" s="18">
        <v>10238</v>
      </c>
      <c r="L52" s="13">
        <v>2847294.13</v>
      </c>
      <c r="M52" s="18">
        <v>148</v>
      </c>
      <c r="N52" s="13">
        <v>41160.339999999997</v>
      </c>
      <c r="P52" s="15"/>
    </row>
    <row r="53" spans="1:16" ht="27" customHeight="1" x14ac:dyDescent="0.25">
      <c r="A53" s="31">
        <f t="shared" si="0"/>
        <v>45</v>
      </c>
      <c r="B53" s="16" t="s">
        <v>57</v>
      </c>
      <c r="C53" s="10">
        <v>2750.7311999999997</v>
      </c>
      <c r="D53" s="11">
        <v>1.41588</v>
      </c>
      <c r="E53" s="17">
        <v>19625</v>
      </c>
      <c r="F53" s="13">
        <v>6369465.9500000002</v>
      </c>
      <c r="G53" s="18">
        <v>18031</v>
      </c>
      <c r="H53" s="13">
        <v>5852119.2599999998</v>
      </c>
      <c r="I53" s="18">
        <v>28</v>
      </c>
      <c r="J53" s="13">
        <v>9087.65</v>
      </c>
      <c r="K53" s="18">
        <v>1060</v>
      </c>
      <c r="L53" s="13">
        <v>344032.3</v>
      </c>
      <c r="M53" s="18">
        <v>506</v>
      </c>
      <c r="N53" s="13">
        <v>164226.74</v>
      </c>
      <c r="P53" s="15"/>
    </row>
    <row r="54" spans="1:16" ht="26.25" customHeight="1" x14ac:dyDescent="0.25">
      <c r="A54" s="31">
        <f>A53+1</f>
        <v>46</v>
      </c>
      <c r="B54" s="16" t="s">
        <v>58</v>
      </c>
      <c r="C54" s="10">
        <v>2750.7311999999997</v>
      </c>
      <c r="D54" s="11">
        <v>1.6919999999999999</v>
      </c>
      <c r="E54" s="17">
        <v>5032</v>
      </c>
      <c r="F54" s="13">
        <v>1951676.79</v>
      </c>
      <c r="G54" s="18">
        <v>4683</v>
      </c>
      <c r="H54" s="13">
        <v>1816316.06</v>
      </c>
      <c r="I54" s="18">
        <v>7</v>
      </c>
      <c r="J54" s="13">
        <v>2714.97</v>
      </c>
      <c r="K54" s="18">
        <v>283</v>
      </c>
      <c r="L54" s="13">
        <v>109762.43</v>
      </c>
      <c r="M54" s="18">
        <v>59</v>
      </c>
      <c r="N54" s="13">
        <v>22883.33</v>
      </c>
      <c r="P54" s="15"/>
    </row>
    <row r="55" spans="1:16" ht="34.5" customHeight="1" x14ac:dyDescent="0.25">
      <c r="A55" s="31">
        <f t="shared" si="0"/>
        <v>47</v>
      </c>
      <c r="B55" s="16" t="s">
        <v>59</v>
      </c>
      <c r="C55" s="10">
        <v>2750.7311999999997</v>
      </c>
      <c r="D55" s="11">
        <v>2.2542299999999997</v>
      </c>
      <c r="E55" s="17">
        <v>2125</v>
      </c>
      <c r="F55" s="13">
        <v>1098054.9300000002</v>
      </c>
      <c r="G55" s="18">
        <v>2063</v>
      </c>
      <c r="H55" s="13">
        <v>1066017.56</v>
      </c>
      <c r="I55" s="18">
        <v>1</v>
      </c>
      <c r="J55" s="13">
        <v>516.73</v>
      </c>
      <c r="K55" s="18">
        <v>50</v>
      </c>
      <c r="L55" s="13">
        <v>25836.59</v>
      </c>
      <c r="M55" s="18">
        <v>11</v>
      </c>
      <c r="N55" s="13">
        <v>5684.05</v>
      </c>
      <c r="P55" s="15"/>
    </row>
    <row r="56" spans="1:16" ht="20.25" customHeight="1" x14ac:dyDescent="0.25">
      <c r="A56" s="31">
        <f t="shared" si="0"/>
        <v>48</v>
      </c>
      <c r="B56" s="16" t="s">
        <v>60</v>
      </c>
      <c r="C56" s="10">
        <v>3651.2682</v>
      </c>
      <c r="D56" s="11">
        <v>2.7137699999999993</v>
      </c>
      <c r="E56" s="17">
        <v>2211</v>
      </c>
      <c r="F56" s="13">
        <v>1825678.37</v>
      </c>
      <c r="G56" s="18">
        <v>2104</v>
      </c>
      <c r="H56" s="13">
        <v>1737325.77</v>
      </c>
      <c r="I56" s="18">
        <v>3</v>
      </c>
      <c r="J56" s="13">
        <v>2477.1799999999998</v>
      </c>
      <c r="K56" s="18">
        <v>87</v>
      </c>
      <c r="L56" s="13">
        <v>71838.09</v>
      </c>
      <c r="M56" s="18">
        <v>17</v>
      </c>
      <c r="N56" s="13">
        <v>14037.33</v>
      </c>
      <c r="P56" s="15"/>
    </row>
    <row r="57" spans="1:16" ht="24" customHeight="1" x14ac:dyDescent="0.25">
      <c r="A57" s="31">
        <f t="shared" si="0"/>
        <v>49</v>
      </c>
      <c r="B57" s="16" t="s">
        <v>61</v>
      </c>
      <c r="C57" s="10">
        <v>3913.2426</v>
      </c>
      <c r="D57" s="11">
        <v>2.2922549999999999</v>
      </c>
      <c r="E57" s="17">
        <v>7531</v>
      </c>
      <c r="F57" s="13">
        <v>5629516.5800000001</v>
      </c>
      <c r="G57" s="18">
        <v>7333</v>
      </c>
      <c r="H57" s="13">
        <v>5481509.1100000003</v>
      </c>
      <c r="I57" s="18">
        <v>2</v>
      </c>
      <c r="J57" s="13">
        <v>1495.02</v>
      </c>
      <c r="K57" s="18">
        <v>161</v>
      </c>
      <c r="L57" s="13">
        <v>120349.51</v>
      </c>
      <c r="M57" s="18">
        <v>35</v>
      </c>
      <c r="N57" s="13">
        <v>26162.94</v>
      </c>
      <c r="P57" s="15"/>
    </row>
    <row r="58" spans="1:16" s="25" customFormat="1" ht="23.25" customHeight="1" x14ac:dyDescent="0.25">
      <c r="A58" s="19"/>
      <c r="B58" s="20" t="s">
        <v>62</v>
      </c>
      <c r="C58" s="21"/>
      <c r="D58" s="22"/>
      <c r="E58" s="23">
        <f t="shared" ref="E58:N58" si="1">SUM(E9:E57)</f>
        <v>1293529</v>
      </c>
      <c r="F58" s="24">
        <f t="shared" si="1"/>
        <v>291715588.28000003</v>
      </c>
      <c r="G58" s="23">
        <f t="shared" si="1"/>
        <v>812066</v>
      </c>
      <c r="H58" s="24">
        <f t="shared" si="1"/>
        <v>188695845.86000004</v>
      </c>
      <c r="I58" s="23">
        <f t="shared" si="1"/>
        <v>17180</v>
      </c>
      <c r="J58" s="24">
        <f t="shared" si="1"/>
        <v>3572520.8000000003</v>
      </c>
      <c r="K58" s="23">
        <f t="shared" si="1"/>
        <v>359344</v>
      </c>
      <c r="L58" s="24">
        <f t="shared" si="1"/>
        <v>76695659.600000009</v>
      </c>
      <c r="M58" s="23">
        <f t="shared" si="1"/>
        <v>104939</v>
      </c>
      <c r="N58" s="24">
        <f t="shared" si="1"/>
        <v>22751562.019999985</v>
      </c>
      <c r="P58" s="15"/>
    </row>
    <row r="59" spans="1:16" ht="30" customHeight="1" x14ac:dyDescent="0.25">
      <c r="C59" s="26"/>
      <c r="F59" s="27"/>
    </row>
    <row r="60" spans="1:16" x14ac:dyDescent="0.25">
      <c r="E60" s="28"/>
      <c r="F60" s="29"/>
      <c r="G60" s="28"/>
      <c r="H60" s="28"/>
      <c r="I60" s="28"/>
      <c r="J60" s="28"/>
      <c r="K60" s="28"/>
      <c r="L60" s="28"/>
      <c r="M60" s="28"/>
    </row>
    <row r="61" spans="1:16" x14ac:dyDescent="0.25">
      <c r="F61" s="15"/>
    </row>
  </sheetData>
  <mergeCells count="12">
    <mergeCell ref="K6:L6"/>
    <mergeCell ref="M6:N6"/>
    <mergeCell ref="M1:N1"/>
    <mergeCell ref="B3:N3"/>
    <mergeCell ref="B4:M4"/>
    <mergeCell ref="G6:H6"/>
    <mergeCell ref="I6:J6"/>
    <mergeCell ref="A6:A7"/>
    <mergeCell ref="B6:B7"/>
    <mergeCell ref="C6:C7"/>
    <mergeCell ref="D6:D7"/>
    <mergeCell ref="E6:F6"/>
  </mergeCells>
  <pageMargins left="0.39370078740157483" right="0" top="0.6692913385826772" bottom="0.38" header="0.15748031496062992" footer="0.15748031496062992"/>
  <pageSetup paperSize="9" scale="5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сентябрь-декабрь</vt:lpstr>
      <vt:lpstr>'сентябрь-декабрь'!Заголовки_для_печати</vt:lpstr>
      <vt:lpstr>'сентябрь-декабрь'!Область_печати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Сафронова Ирина Александровна</cp:lastModifiedBy>
  <cp:lastPrinted>2015-09-08T23:37:40Z</cp:lastPrinted>
  <dcterms:created xsi:type="dcterms:W3CDTF">2015-05-28T05:39:35Z</dcterms:created>
  <dcterms:modified xsi:type="dcterms:W3CDTF">2015-09-08T23:37:43Z</dcterms:modified>
  <cp:contentStatus/>
</cp:coreProperties>
</file>