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050" windowHeight="10530"/>
  </bookViews>
  <sheets>
    <sheet name="АПП подуш. 2017(по СМО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2017(по СМО)'!$C:$C,'АПП подуш. 2017(по СМО)'!$6:$8</definedName>
    <definedName name="_xlnm.Print_Area" localSheetId="0">'АПП подуш. 2017(по СМО)'!$A$1:$P$56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8" i="1" l="1"/>
  <c r="D55" i="1" l="1"/>
  <c r="D54" i="1"/>
  <c r="D53" i="1"/>
  <c r="D52" i="1"/>
  <c r="D51" i="1"/>
  <c r="D50" i="1"/>
  <c r="D49" i="1"/>
  <c r="D48" i="1"/>
  <c r="D47" i="1"/>
  <c r="D46" i="1"/>
  <c r="D45" i="1"/>
  <c r="O56" i="1"/>
  <c r="M56" i="1"/>
  <c r="K56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G56" i="1" l="1"/>
  <c r="I56" i="1"/>
  <c r="N56" i="1" l="1"/>
  <c r="J56" i="1"/>
  <c r="L56" i="1"/>
  <c r="P56" i="1"/>
  <c r="H56" i="1" l="1"/>
</calcChain>
</file>

<file path=xl/sharedStrings.xml><?xml version="1.0" encoding="utf-8"?>
<sst xmlns="http://schemas.openxmlformats.org/spreadsheetml/2006/main" count="71" uniqueCount="65">
  <si>
    <t>№ п.п.</t>
  </si>
  <si>
    <t>Наименование МО</t>
  </si>
  <si>
    <t>Подушевой норматив базовый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</si>
  <si>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</si>
  <si>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</si>
  <si>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</si>
  <si>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</si>
  <si>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</si>
  <si>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</si>
  <si>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</si>
  <si>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</si>
  <si>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</si>
  <si>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</si>
  <si>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</si>
  <si>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</si>
  <si>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</si>
  <si>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</si>
  <si>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</si>
  <si>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</si>
  <si>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</si>
  <si>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</si>
  <si>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</si>
  <si>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</si>
  <si>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</si>
  <si>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</si>
  <si>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</si>
  <si>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</si>
  <si>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ГБОУ ВПО "ДВГМУ" МЗ РФ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</si>
  <si>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</si>
  <si>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</si>
  <si>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</si>
  <si>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</si>
  <si>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</si>
  <si>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</si>
  <si>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</si>
  <si>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</si>
  <si>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</si>
  <si>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</si>
  <si>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</si>
  <si>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</si>
  <si>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</si>
  <si>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</si>
  <si>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</si>
  <si>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</si>
  <si>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</si>
  <si>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</si>
  <si>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</si>
  <si>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</si>
  <si>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</si>
  <si>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</si>
  <si>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</si>
  <si>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</si>
  <si>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</si>
  <si>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</si>
  <si>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</si>
  <si>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</si>
  <si>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</si>
  <si>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</si>
  <si>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</t>
  </si>
  <si>
    <t>Попра-вочный интегр. коэф-т, КДинт</t>
  </si>
  <si>
    <t>Подушевой норматив финанси-рования 804,0 руб. с учетом КД (руб./год)</t>
  </si>
  <si>
    <t>ВСЕГО, в том числе:</t>
  </si>
  <si>
    <t xml:space="preserve">Приложение № 2                                                       
  к Решению Комиссии по разработке ТП ОМС 
от 16.01.2017 № 1 </t>
  </si>
  <si>
    <t>Расчетный объем финансирования АПП
(руб.)</t>
  </si>
  <si>
    <t>Численность застрахованных
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</si>
</sst>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000000"/>
    <numFmt numFmtId="168" formatCode="0.00_ ;\-0.00\ 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6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right" wrapText="1"/>
    </xf>
    <xf numFmtId="0" fontId="5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2" xfId="3" applyNumberFormat="1" applyFont="1" applyFill="1" applyBorder="1" applyAlignment="1">
      <alignment horizontal="center" vertical="center" wrapText="1"/>
    </xf>
    <xf numFmtId="165" fontId="2" fillId="0" borderId="4" xfId="3" applyNumberFormat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164" fontId="2" fillId="0" borderId="4" xfId="3" applyNumberFormat="1" applyFont="1" applyFill="1" applyBorder="1" applyAlignment="1">
      <alignment wrapText="1"/>
    </xf>
    <xf numFmtId="165" fontId="2" fillId="0" borderId="4" xfId="3" applyNumberFormat="1" applyFont="1" applyFill="1" applyBorder="1" applyAlignment="1">
      <alignment horizontal="center" wrapText="1"/>
    </xf>
    <xf numFmtId="165" fontId="2" fillId="0" borderId="2" xfId="3" applyNumberFormat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wrapText="1"/>
    </xf>
    <xf numFmtId="165" fontId="2" fillId="0" borderId="2" xfId="3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4" xfId="3" applyFont="1" applyFill="1" applyBorder="1" applyAlignment="1">
      <alignment wrapText="1"/>
    </xf>
    <xf numFmtId="164" fontId="2" fillId="0" borderId="4" xfId="1" applyNumberFormat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wrapText="1"/>
    </xf>
    <xf numFmtId="164" fontId="2" fillId="0" borderId="2" xfId="3" applyFont="1" applyFill="1" applyBorder="1" applyAlignment="1">
      <alignment wrapText="1"/>
    </xf>
    <xf numFmtId="164" fontId="5" fillId="0" borderId="2" xfId="3" applyFont="1" applyFill="1" applyBorder="1" applyAlignment="1">
      <alignment wrapText="1"/>
    </xf>
    <xf numFmtId="166" fontId="5" fillId="0" borderId="2" xfId="1" applyNumberFormat="1" applyFont="1" applyFill="1" applyBorder="1" applyAlignment="1">
      <alignment horizontal="center" wrapText="1"/>
    </xf>
    <xf numFmtId="165" fontId="5" fillId="0" borderId="3" xfId="3" applyNumberFormat="1" applyFont="1" applyFill="1" applyBorder="1" applyAlignment="1">
      <alignment wrapText="1"/>
    </xf>
    <xf numFmtId="164" fontId="5" fillId="0" borderId="3" xfId="3" applyNumberFormat="1" applyFont="1" applyFill="1" applyBorder="1" applyAlignment="1">
      <alignment wrapText="1"/>
    </xf>
    <xf numFmtId="164" fontId="2" fillId="0" borderId="0" xfId="3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167" fontId="2" fillId="0" borderId="4" xfId="1" applyNumberFormat="1" applyFont="1" applyFill="1" applyBorder="1" applyAlignment="1">
      <alignment horizontal="center" wrapText="1"/>
    </xf>
    <xf numFmtId="0" fontId="10" fillId="0" borderId="2" xfId="0" applyNumberFormat="1" applyFont="1" applyFill="1" applyBorder="1"/>
    <xf numFmtId="0" fontId="6" fillId="0" borderId="2" xfId="0" applyNumberFormat="1" applyFont="1" applyFill="1" applyBorder="1"/>
    <xf numFmtId="0" fontId="10" fillId="0" borderId="4" xfId="0" applyNumberFormat="1" applyFont="1" applyFill="1" applyBorder="1"/>
    <xf numFmtId="168" fontId="5" fillId="0" borderId="3" xfId="47" applyNumberFormat="1" applyFont="1" applyFill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16" fillId="0" borderId="2" xfId="1" applyFont="1" applyFill="1" applyBorder="1" applyAlignment="1">
      <alignment horizontal="center" wrapText="1"/>
    </xf>
  </cellXfs>
  <cellStyles count="48">
    <cellStyle name="Обычный" xfId="0" builtinId="0"/>
    <cellStyle name="Обычный 2" xfId="5"/>
    <cellStyle name="Обычный 2 2" xfId="6"/>
    <cellStyle name="Обычный 3" xfId="1"/>
    <cellStyle name="Обычный 3 2" xfId="2"/>
    <cellStyle name="Обычный 3 2 2" xfId="7"/>
    <cellStyle name="Обычный 4" xfId="8"/>
    <cellStyle name="Обычный 4 2" xfId="9"/>
    <cellStyle name="Обычный 5" xfId="10"/>
    <cellStyle name="Обычный 5 2" xfId="11"/>
    <cellStyle name="Обычный Лена" xfId="12"/>
    <cellStyle name="Процентный 2" xfId="13"/>
    <cellStyle name="Финансовый" xfId="47" builtinId="3"/>
    <cellStyle name="Финансовый 10" xfId="14"/>
    <cellStyle name="Финансовый 11" xfId="15"/>
    <cellStyle name="Финансовый 12" xfId="16"/>
    <cellStyle name="Финансовый 13" xfId="17"/>
    <cellStyle name="Финансовый 14" xfId="18"/>
    <cellStyle name="Финансовый 15" xfId="19"/>
    <cellStyle name="Финансовый 16" xfId="20"/>
    <cellStyle name="Финансовый 17" xfId="21"/>
    <cellStyle name="Финансовый 18" xfId="22"/>
    <cellStyle name="Финансовый 19" xfId="23"/>
    <cellStyle name="Финансовый 2" xfId="24"/>
    <cellStyle name="Финансовый 2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"/>
    <cellStyle name="Финансовый 3 3" xfId="4"/>
    <cellStyle name="Финансовый 30" xfId="36"/>
    <cellStyle name="Финансовый 31" xfId="37"/>
    <cellStyle name="Финансовый 32" xfId="38"/>
    <cellStyle name="Финансовый 33" xfId="39"/>
    <cellStyle name="Финансовый 34" xfId="40"/>
    <cellStyle name="Финансовый 4" xfId="41"/>
    <cellStyle name="Финансовый 5" xfId="42"/>
    <cellStyle name="Финансовый 6" xfId="43"/>
    <cellStyle name="Финансовый 7" xfId="44"/>
    <cellStyle name="Финансовый 8" xfId="45"/>
    <cellStyle name="Финансовый 9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R58"/>
  <sheetViews>
    <sheetView tabSelected="1" zoomScale="85" zoomScaleNormal="85" zoomScaleSheetLayoutView="100" workbookViewId="0">
      <pane xSplit="3" ySplit="8" topLeftCell="F52" activePane="bottomRight" state="frozen"/>
      <selection activeCell="AI55" sqref="AI55"/>
      <selection pane="topRight" activeCell="AI55" sqref="AI55"/>
      <selection pane="bottomLeft" activeCell="AI55" sqref="AI55"/>
      <selection pane="bottomRight" activeCell="K63" sqref="K63"/>
    </sheetView>
  </sheetViews>
  <sheetFormatPr defaultColWidth="8.25" defaultRowHeight="18.75" x14ac:dyDescent="0.3"/>
  <cols>
    <col min="1" max="1" width="5.75" style="1" customWidth="1"/>
    <col min="2" max="2" width="8.625" style="1" hidden="1" customWidth="1"/>
    <col min="3" max="3" width="37.75" style="1" customWidth="1"/>
    <col min="4" max="4" width="13.75" style="1" hidden="1" customWidth="1"/>
    <col min="5" max="5" width="13.25" style="1" customWidth="1"/>
    <col min="6" max="6" width="12.875" style="2" customWidth="1"/>
    <col min="7" max="7" width="13.625" style="2" customWidth="1"/>
    <col min="8" max="8" width="18.75" style="1" customWidth="1"/>
    <col min="9" max="9" width="14.625" style="1" customWidth="1"/>
    <col min="10" max="10" width="21.125" style="1" customWidth="1"/>
    <col min="11" max="11" width="13.25" style="1" customWidth="1"/>
    <col min="12" max="12" width="14.625" style="1" customWidth="1"/>
    <col min="13" max="13" width="13.75" style="1" customWidth="1"/>
    <col min="14" max="14" width="18.375" style="1" customWidth="1"/>
    <col min="15" max="15" width="13.375" style="1" customWidth="1"/>
    <col min="16" max="16" width="17.125" style="1" customWidth="1"/>
    <col min="17" max="17" width="8.25" style="1" customWidth="1"/>
    <col min="18" max="18" width="19" style="1" customWidth="1"/>
    <col min="19" max="19" width="8.25" style="1" customWidth="1"/>
    <col min="20" max="16384" width="8.25" style="1"/>
  </cols>
  <sheetData>
    <row r="1" spans="1:18" x14ac:dyDescent="0.3">
      <c r="O1" s="40" t="s">
        <v>62</v>
      </c>
      <c r="P1" s="41"/>
    </row>
    <row r="2" spans="1:18" ht="50.25" customHeight="1" x14ac:dyDescent="0.3">
      <c r="O2" s="41"/>
      <c r="P2" s="41"/>
    </row>
    <row r="3" spans="1:18" ht="47.25" customHeight="1" x14ac:dyDescent="0.3">
      <c r="B3" s="42" t="s">
        <v>58</v>
      </c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8" ht="19.5" customHeight="1" x14ac:dyDescent="0.35">
      <c r="C4" s="47"/>
      <c r="D4" s="47"/>
      <c r="E4" s="47"/>
      <c r="H4" s="3"/>
    </row>
    <row r="5" spans="1:18" hidden="1" x14ac:dyDescent="0.3"/>
    <row r="6" spans="1:18" s="2" customFormat="1" ht="36" customHeight="1" x14ac:dyDescent="0.3">
      <c r="A6" s="35" t="s">
        <v>0</v>
      </c>
      <c r="B6" s="44" t="s">
        <v>57</v>
      </c>
      <c r="C6" s="37" t="s">
        <v>1</v>
      </c>
      <c r="D6" s="37" t="s">
        <v>2</v>
      </c>
      <c r="E6" s="38" t="s">
        <v>60</v>
      </c>
      <c r="F6" s="38" t="s">
        <v>59</v>
      </c>
      <c r="G6" s="48" t="s">
        <v>61</v>
      </c>
      <c r="H6" s="48"/>
      <c r="I6" s="46" t="s">
        <v>3</v>
      </c>
      <c r="J6" s="46"/>
      <c r="K6" s="46" t="s">
        <v>4</v>
      </c>
      <c r="L6" s="46"/>
      <c r="M6" s="46" t="s">
        <v>5</v>
      </c>
      <c r="N6" s="46"/>
      <c r="O6" s="46" t="s">
        <v>6</v>
      </c>
      <c r="P6" s="46"/>
    </row>
    <row r="7" spans="1:18" s="2" customFormat="1" ht="96.6" customHeight="1" x14ac:dyDescent="0.3">
      <c r="A7" s="36"/>
      <c r="B7" s="45"/>
      <c r="C7" s="37"/>
      <c r="D7" s="37"/>
      <c r="E7" s="39"/>
      <c r="F7" s="39"/>
      <c r="G7" s="5" t="s">
        <v>7</v>
      </c>
      <c r="H7" s="5" t="s">
        <v>63</v>
      </c>
      <c r="I7" s="5" t="s">
        <v>7</v>
      </c>
      <c r="J7" s="5" t="s">
        <v>63</v>
      </c>
      <c r="K7" s="5" t="s">
        <v>7</v>
      </c>
      <c r="L7" s="5" t="s">
        <v>63</v>
      </c>
      <c r="M7" s="5" t="s">
        <v>7</v>
      </c>
      <c r="N7" s="5" t="s">
        <v>63</v>
      </c>
      <c r="O7" s="5" t="s">
        <v>64</v>
      </c>
      <c r="P7" s="5" t="s">
        <v>8</v>
      </c>
    </row>
    <row r="8" spans="1:18" ht="21" customHeight="1" x14ac:dyDescent="0.3">
      <c r="A8" s="7">
        <v>1</v>
      </c>
      <c r="B8" s="7">
        <v>2</v>
      </c>
      <c r="C8" s="5">
        <v>3</v>
      </c>
      <c r="D8" s="8">
        <v>2</v>
      </c>
      <c r="E8" s="9">
        <f>C8+1</f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</row>
    <row r="9" spans="1:18" ht="39" customHeight="1" x14ac:dyDescent="0.3">
      <c r="A9" s="6">
        <v>1</v>
      </c>
      <c r="B9" s="31">
        <v>2101003</v>
      </c>
      <c r="C9" s="11" t="s">
        <v>9</v>
      </c>
      <c r="D9" s="12">
        <v>804</v>
      </c>
      <c r="E9" s="12">
        <v>1125.5999999999999</v>
      </c>
      <c r="F9" s="30">
        <v>1.0622978000000001</v>
      </c>
      <c r="G9" s="14">
        <v>67209</v>
      </c>
      <c r="H9" s="15">
        <v>6696942.25</v>
      </c>
      <c r="I9" s="16">
        <v>35501</v>
      </c>
      <c r="J9" s="15">
        <v>3537445.09</v>
      </c>
      <c r="K9" s="16">
        <v>1427</v>
      </c>
      <c r="L9" s="15">
        <v>142191.32</v>
      </c>
      <c r="M9" s="16">
        <v>22637</v>
      </c>
      <c r="N9" s="15">
        <v>2255630.67</v>
      </c>
      <c r="O9" s="16">
        <v>7644</v>
      </c>
      <c r="P9" s="15">
        <v>761675.17</v>
      </c>
      <c r="R9" s="29"/>
    </row>
    <row r="10" spans="1:18" ht="39" customHeight="1" x14ac:dyDescent="0.3">
      <c r="A10" s="17">
        <f>A9+1</f>
        <v>2</v>
      </c>
      <c r="B10" s="31">
        <v>2141005</v>
      </c>
      <c r="C10" s="7" t="s">
        <v>10</v>
      </c>
      <c r="D10" s="18">
        <f>$D$9</f>
        <v>804</v>
      </c>
      <c r="E10" s="12">
        <v>1125.5999999999999</v>
      </c>
      <c r="F10" s="30">
        <v>0.88063919999999996</v>
      </c>
      <c r="G10" s="14">
        <v>38803</v>
      </c>
      <c r="H10" s="15">
        <v>3205281.35</v>
      </c>
      <c r="I10" s="16">
        <v>24662</v>
      </c>
      <c r="J10" s="15">
        <v>2037178.79</v>
      </c>
      <c r="K10" s="16">
        <v>744</v>
      </c>
      <c r="L10" s="15">
        <v>61457.34</v>
      </c>
      <c r="M10" s="16">
        <v>10262</v>
      </c>
      <c r="N10" s="15">
        <v>847681.81</v>
      </c>
      <c r="O10" s="16">
        <v>3135</v>
      </c>
      <c r="P10" s="15">
        <v>258963.41</v>
      </c>
      <c r="R10" s="29"/>
    </row>
    <row r="11" spans="1:18" ht="39" customHeight="1" x14ac:dyDescent="0.3">
      <c r="A11" s="17">
        <f t="shared" ref="A11:A55" si="0">A10+1</f>
        <v>3</v>
      </c>
      <c r="B11" s="31">
        <v>2101006</v>
      </c>
      <c r="C11" s="7" t="s">
        <v>11</v>
      </c>
      <c r="D11" s="18">
        <f t="shared" ref="D11:D55" si="1">$D$9</f>
        <v>804</v>
      </c>
      <c r="E11" s="12">
        <v>1125.5999999999999</v>
      </c>
      <c r="F11" s="30">
        <v>0.96899999999999986</v>
      </c>
      <c r="G11" s="10">
        <v>54302</v>
      </c>
      <c r="H11" s="19">
        <v>4935628.24</v>
      </c>
      <c r="I11" s="13">
        <v>35368</v>
      </c>
      <c r="J11" s="15">
        <v>3214675.33</v>
      </c>
      <c r="K11" s="13">
        <v>850</v>
      </c>
      <c r="L11" s="15">
        <v>77258.37</v>
      </c>
      <c r="M11" s="13">
        <v>14137</v>
      </c>
      <c r="N11" s="15">
        <v>1284943.03</v>
      </c>
      <c r="O11" s="13">
        <v>3947</v>
      </c>
      <c r="P11" s="15">
        <v>358751.51</v>
      </c>
      <c r="R11" s="29"/>
    </row>
    <row r="12" spans="1:18" ht="39" customHeight="1" x14ac:dyDescent="0.3">
      <c r="A12" s="17">
        <f t="shared" si="0"/>
        <v>4</v>
      </c>
      <c r="B12" s="31">
        <v>2101007</v>
      </c>
      <c r="C12" s="7" t="s">
        <v>12</v>
      </c>
      <c r="D12" s="18">
        <f t="shared" si="1"/>
        <v>804</v>
      </c>
      <c r="E12" s="12">
        <v>1125.5999999999999</v>
      </c>
      <c r="F12" s="30">
        <v>2.3127999999999997</v>
      </c>
      <c r="G12" s="10">
        <v>31509</v>
      </c>
      <c r="H12" s="19">
        <v>6835582.6200000001</v>
      </c>
      <c r="I12" s="13">
        <v>17294</v>
      </c>
      <c r="J12" s="15">
        <v>3751771.43</v>
      </c>
      <c r="K12" s="13">
        <v>788</v>
      </c>
      <c r="L12" s="15">
        <v>170949.22</v>
      </c>
      <c r="M12" s="13">
        <v>7236</v>
      </c>
      <c r="N12" s="15">
        <v>1569782.47</v>
      </c>
      <c r="O12" s="13">
        <v>6191</v>
      </c>
      <c r="P12" s="15">
        <v>1343079.5</v>
      </c>
      <c r="R12" s="29"/>
    </row>
    <row r="13" spans="1:18" ht="39" customHeight="1" x14ac:dyDescent="0.3">
      <c r="A13" s="17">
        <f t="shared" si="0"/>
        <v>5</v>
      </c>
      <c r="B13" s="31">
        <v>2101008</v>
      </c>
      <c r="C13" s="7" t="s">
        <v>13</v>
      </c>
      <c r="D13" s="18">
        <f t="shared" si="1"/>
        <v>804</v>
      </c>
      <c r="E13" s="12">
        <v>1125.5999999999999</v>
      </c>
      <c r="F13" s="30">
        <v>2.2033453000000001</v>
      </c>
      <c r="G13" s="10">
        <v>22668</v>
      </c>
      <c r="H13" s="19">
        <v>4684881.4499999993</v>
      </c>
      <c r="I13" s="13">
        <v>16147</v>
      </c>
      <c r="J13" s="15">
        <v>3337161.67</v>
      </c>
      <c r="K13" s="13">
        <v>391</v>
      </c>
      <c r="L13" s="15">
        <v>80809.45</v>
      </c>
      <c r="M13" s="13">
        <v>4583</v>
      </c>
      <c r="N13" s="15">
        <v>947185.98</v>
      </c>
      <c r="O13" s="13">
        <v>1547</v>
      </c>
      <c r="P13" s="15">
        <v>319724.34999999998</v>
      </c>
      <c r="R13" s="29"/>
    </row>
    <row r="14" spans="1:18" ht="39" customHeight="1" x14ac:dyDescent="0.3">
      <c r="A14" s="17">
        <f t="shared" si="0"/>
        <v>6</v>
      </c>
      <c r="B14" s="31">
        <v>2101011</v>
      </c>
      <c r="C14" s="7" t="s">
        <v>14</v>
      </c>
      <c r="D14" s="18">
        <f t="shared" si="1"/>
        <v>804</v>
      </c>
      <c r="E14" s="12">
        <v>1125.5999999999999</v>
      </c>
      <c r="F14" s="30">
        <v>1.5424719999999998</v>
      </c>
      <c r="G14" s="10">
        <v>97771</v>
      </c>
      <c r="H14" s="19">
        <v>14145887.01</v>
      </c>
      <c r="I14" s="13">
        <v>48297</v>
      </c>
      <c r="J14" s="15">
        <v>6987797.04</v>
      </c>
      <c r="K14" s="13">
        <v>2250</v>
      </c>
      <c r="L14" s="15">
        <v>325538.71999999997</v>
      </c>
      <c r="M14" s="13">
        <v>16509</v>
      </c>
      <c r="N14" s="15">
        <v>2388586.0699999998</v>
      </c>
      <c r="O14" s="13">
        <v>30715</v>
      </c>
      <c r="P14" s="15">
        <v>4443965.18</v>
      </c>
      <c r="R14" s="29"/>
    </row>
    <row r="15" spans="1:18" ht="39" customHeight="1" x14ac:dyDescent="0.3">
      <c r="A15" s="17">
        <f t="shared" si="0"/>
        <v>7</v>
      </c>
      <c r="B15" s="31">
        <v>2101015</v>
      </c>
      <c r="C15" s="7" t="s">
        <v>15</v>
      </c>
      <c r="D15" s="18">
        <f t="shared" si="1"/>
        <v>804</v>
      </c>
      <c r="E15" s="12">
        <v>1125.5999999999999</v>
      </c>
      <c r="F15" s="30">
        <v>1.7361799999999998</v>
      </c>
      <c r="G15" s="10">
        <v>26202</v>
      </c>
      <c r="H15" s="19">
        <v>4267092.2300000004</v>
      </c>
      <c r="I15" s="13">
        <v>16211</v>
      </c>
      <c r="J15" s="15">
        <v>2640021.0699999998</v>
      </c>
      <c r="K15" s="13">
        <v>446</v>
      </c>
      <c r="L15" s="15">
        <v>72632.740000000005</v>
      </c>
      <c r="M15" s="13">
        <v>3715</v>
      </c>
      <c r="N15" s="15">
        <v>605001.43999999994</v>
      </c>
      <c r="O15" s="13">
        <v>5830</v>
      </c>
      <c r="P15" s="15">
        <v>949436.98</v>
      </c>
      <c r="R15" s="29"/>
    </row>
    <row r="16" spans="1:18" ht="39" customHeight="1" x14ac:dyDescent="0.3">
      <c r="A16" s="17">
        <f t="shared" si="0"/>
        <v>8</v>
      </c>
      <c r="B16" s="31">
        <v>2101016</v>
      </c>
      <c r="C16" s="7" t="s">
        <v>16</v>
      </c>
      <c r="D16" s="18">
        <f t="shared" si="1"/>
        <v>804</v>
      </c>
      <c r="E16" s="12">
        <v>1125.5999999999999</v>
      </c>
      <c r="F16" s="30">
        <v>1.1063136</v>
      </c>
      <c r="G16" s="10">
        <v>47166</v>
      </c>
      <c r="H16" s="19">
        <v>4894520.33</v>
      </c>
      <c r="I16" s="13">
        <v>31759</v>
      </c>
      <c r="J16" s="15">
        <v>3295701.8</v>
      </c>
      <c r="K16" s="13">
        <v>965</v>
      </c>
      <c r="L16" s="15">
        <v>100140.19</v>
      </c>
      <c r="M16" s="13">
        <v>9305</v>
      </c>
      <c r="N16" s="15">
        <v>965600.47</v>
      </c>
      <c r="O16" s="13">
        <v>5137</v>
      </c>
      <c r="P16" s="15">
        <v>533077.87</v>
      </c>
      <c r="R16" s="29"/>
    </row>
    <row r="17" spans="1:18" ht="39" customHeight="1" x14ac:dyDescent="0.3">
      <c r="A17" s="17">
        <f t="shared" si="0"/>
        <v>9</v>
      </c>
      <c r="B17" s="31">
        <v>2201001</v>
      </c>
      <c r="C17" s="7" t="s">
        <v>17</v>
      </c>
      <c r="D17" s="18">
        <f t="shared" si="1"/>
        <v>804</v>
      </c>
      <c r="E17" s="12">
        <v>1125.5999999999999</v>
      </c>
      <c r="F17" s="30">
        <v>3.6408176999999999</v>
      </c>
      <c r="G17" s="10">
        <v>17077</v>
      </c>
      <c r="H17" s="19">
        <v>5831944.0800000001</v>
      </c>
      <c r="I17" s="13">
        <v>9879</v>
      </c>
      <c r="J17" s="15">
        <v>3373764.45</v>
      </c>
      <c r="K17" s="13">
        <v>426</v>
      </c>
      <c r="L17" s="15">
        <v>145482.71</v>
      </c>
      <c r="M17" s="13">
        <v>4877</v>
      </c>
      <c r="N17" s="15">
        <v>1665537.93</v>
      </c>
      <c r="O17" s="13">
        <v>1895</v>
      </c>
      <c r="P17" s="15">
        <v>647158.99</v>
      </c>
      <c r="R17" s="29"/>
    </row>
    <row r="18" spans="1:18" ht="39" customHeight="1" x14ac:dyDescent="0.3">
      <c r="A18" s="17">
        <f t="shared" si="0"/>
        <v>10</v>
      </c>
      <c r="B18" s="31">
        <v>2201003</v>
      </c>
      <c r="C18" s="7" t="s">
        <v>18</v>
      </c>
      <c r="D18" s="18">
        <f t="shared" si="1"/>
        <v>804</v>
      </c>
      <c r="E18" s="12">
        <v>1125.5999999999999</v>
      </c>
      <c r="F18" s="30">
        <v>2.2938100000000001</v>
      </c>
      <c r="G18" s="10">
        <v>17859</v>
      </c>
      <c r="H18" s="19">
        <v>3842531.3200000003</v>
      </c>
      <c r="I18" s="13">
        <v>14069</v>
      </c>
      <c r="J18" s="15">
        <v>3027077.29</v>
      </c>
      <c r="K18" s="13">
        <v>235</v>
      </c>
      <c r="L18" s="15">
        <v>50562.45</v>
      </c>
      <c r="M18" s="13">
        <v>2083</v>
      </c>
      <c r="N18" s="15">
        <v>448176.98</v>
      </c>
      <c r="O18" s="13">
        <v>1472</v>
      </c>
      <c r="P18" s="15">
        <v>316714.59999999998</v>
      </c>
      <c r="R18" s="29"/>
    </row>
    <row r="19" spans="1:18" ht="39" customHeight="1" x14ac:dyDescent="0.3">
      <c r="A19" s="17">
        <f t="shared" si="0"/>
        <v>11</v>
      </c>
      <c r="B19" s="31">
        <v>2201017</v>
      </c>
      <c r="C19" s="7" t="s">
        <v>19</v>
      </c>
      <c r="D19" s="18">
        <f t="shared" si="1"/>
        <v>804</v>
      </c>
      <c r="E19" s="12">
        <v>1125.5999999999999</v>
      </c>
      <c r="F19" s="30">
        <v>2.5854687000000003</v>
      </c>
      <c r="G19" s="10">
        <v>16702</v>
      </c>
      <c r="H19" s="19">
        <v>4050518.33</v>
      </c>
      <c r="I19" s="13">
        <v>11359</v>
      </c>
      <c r="J19" s="15">
        <v>2754750.19</v>
      </c>
      <c r="K19" s="13">
        <v>390</v>
      </c>
      <c r="L19" s="15">
        <v>94581.62</v>
      </c>
      <c r="M19" s="13">
        <v>2779</v>
      </c>
      <c r="N19" s="15">
        <v>673954.64</v>
      </c>
      <c r="O19" s="13">
        <v>2174</v>
      </c>
      <c r="P19" s="15">
        <v>527231.88</v>
      </c>
      <c r="R19" s="29"/>
    </row>
    <row r="20" spans="1:18" ht="39" customHeight="1" x14ac:dyDescent="0.3">
      <c r="A20" s="17">
        <f t="shared" si="0"/>
        <v>12</v>
      </c>
      <c r="B20" s="31">
        <v>2201024</v>
      </c>
      <c r="C20" s="7" t="s">
        <v>20</v>
      </c>
      <c r="D20" s="18">
        <f t="shared" si="1"/>
        <v>804</v>
      </c>
      <c r="E20" s="12">
        <v>1125.5999999999999</v>
      </c>
      <c r="F20" s="30">
        <v>2.6538568000000002</v>
      </c>
      <c r="G20" s="10">
        <v>15379</v>
      </c>
      <c r="H20" s="19">
        <v>3828321.6500000004</v>
      </c>
      <c r="I20" s="13">
        <v>10399</v>
      </c>
      <c r="J20" s="15">
        <v>2588641.4500000002</v>
      </c>
      <c r="K20" s="13">
        <v>261</v>
      </c>
      <c r="L20" s="15">
        <v>64971.19</v>
      </c>
      <c r="M20" s="13">
        <v>3218</v>
      </c>
      <c r="N20" s="15">
        <v>801062.43</v>
      </c>
      <c r="O20" s="13">
        <v>1501</v>
      </c>
      <c r="P20" s="15">
        <v>373646.58</v>
      </c>
      <c r="R20" s="29"/>
    </row>
    <row r="21" spans="1:18" ht="39" customHeight="1" x14ac:dyDescent="0.3">
      <c r="A21" s="17">
        <f t="shared" si="0"/>
        <v>13</v>
      </c>
      <c r="B21" s="31">
        <v>2141010</v>
      </c>
      <c r="C21" s="7" t="s">
        <v>21</v>
      </c>
      <c r="D21" s="18">
        <f t="shared" si="1"/>
        <v>804</v>
      </c>
      <c r="E21" s="12">
        <v>1125.5999999999999</v>
      </c>
      <c r="F21" s="30">
        <v>1.2563793999999999</v>
      </c>
      <c r="G21" s="10">
        <v>61968</v>
      </c>
      <c r="H21" s="19">
        <v>7302828.8999999994</v>
      </c>
      <c r="I21" s="13">
        <v>41708</v>
      </c>
      <c r="J21" s="15">
        <v>4915220.5599999996</v>
      </c>
      <c r="K21" s="13">
        <v>908</v>
      </c>
      <c r="L21" s="15">
        <v>107006.34</v>
      </c>
      <c r="M21" s="13">
        <v>13180</v>
      </c>
      <c r="N21" s="15">
        <v>1553241.75</v>
      </c>
      <c r="O21" s="13">
        <v>6172</v>
      </c>
      <c r="P21" s="15">
        <v>727360.25</v>
      </c>
      <c r="R21" s="29"/>
    </row>
    <row r="22" spans="1:18" ht="51.6" customHeight="1" x14ac:dyDescent="0.3">
      <c r="A22" s="17">
        <f t="shared" si="0"/>
        <v>14</v>
      </c>
      <c r="B22" s="31">
        <v>2241001</v>
      </c>
      <c r="C22" s="7" t="s">
        <v>22</v>
      </c>
      <c r="D22" s="18">
        <f t="shared" si="1"/>
        <v>804</v>
      </c>
      <c r="E22" s="12">
        <v>1125.5999999999999</v>
      </c>
      <c r="F22" s="30">
        <v>3.9922799999999996</v>
      </c>
      <c r="G22" s="10">
        <v>9827</v>
      </c>
      <c r="H22" s="19">
        <v>3679974.31</v>
      </c>
      <c r="I22" s="13">
        <v>6796</v>
      </c>
      <c r="J22" s="15">
        <v>2544937.9700000002</v>
      </c>
      <c r="K22" s="13">
        <v>173</v>
      </c>
      <c r="L22" s="15">
        <v>64784.32</v>
      </c>
      <c r="M22" s="13">
        <v>2076</v>
      </c>
      <c r="N22" s="15">
        <v>777411.89</v>
      </c>
      <c r="O22" s="13">
        <v>782</v>
      </c>
      <c r="P22" s="15">
        <v>292840.13</v>
      </c>
      <c r="R22" s="29"/>
    </row>
    <row r="23" spans="1:18" ht="39" customHeight="1" x14ac:dyDescent="0.3">
      <c r="A23" s="17">
        <f t="shared" si="0"/>
        <v>15</v>
      </c>
      <c r="B23" s="31">
        <v>2241009</v>
      </c>
      <c r="C23" s="7" t="s">
        <v>23</v>
      </c>
      <c r="D23" s="18">
        <f t="shared" si="1"/>
        <v>804</v>
      </c>
      <c r="E23" s="12">
        <v>1125.5999999999999</v>
      </c>
      <c r="F23" s="30">
        <v>2.8175969999999997</v>
      </c>
      <c r="G23" s="10">
        <v>25593</v>
      </c>
      <c r="H23" s="19">
        <v>6763989.2999999998</v>
      </c>
      <c r="I23" s="13">
        <v>13596</v>
      </c>
      <c r="J23" s="15">
        <v>3593294.98</v>
      </c>
      <c r="K23" s="13">
        <v>449</v>
      </c>
      <c r="L23" s="15">
        <v>118666.48</v>
      </c>
      <c r="M23" s="13">
        <v>2800</v>
      </c>
      <c r="N23" s="15">
        <v>740013.68</v>
      </c>
      <c r="O23" s="13">
        <v>8748</v>
      </c>
      <c r="P23" s="15">
        <v>2312014.16</v>
      </c>
      <c r="R23" s="29"/>
    </row>
    <row r="24" spans="1:18" ht="39" customHeight="1" x14ac:dyDescent="0.3">
      <c r="A24" s="17">
        <f t="shared" si="0"/>
        <v>16</v>
      </c>
      <c r="B24" s="31">
        <v>5155001</v>
      </c>
      <c r="C24" s="7" t="s">
        <v>24</v>
      </c>
      <c r="D24" s="18">
        <f t="shared" si="1"/>
        <v>804</v>
      </c>
      <c r="E24" s="12">
        <v>1125.5999999999999</v>
      </c>
      <c r="F24" s="30">
        <v>0.89</v>
      </c>
      <c r="G24" s="10">
        <v>5398</v>
      </c>
      <c r="H24" s="19">
        <v>450635.83</v>
      </c>
      <c r="I24" s="13">
        <v>3381</v>
      </c>
      <c r="J24" s="15">
        <v>282252.64</v>
      </c>
      <c r="K24" s="13">
        <v>94</v>
      </c>
      <c r="L24" s="15">
        <v>7847.31</v>
      </c>
      <c r="M24" s="13">
        <v>1312</v>
      </c>
      <c r="N24" s="15">
        <v>109528.38</v>
      </c>
      <c r="O24" s="13">
        <v>611</v>
      </c>
      <c r="P24" s="15">
        <v>51007.5</v>
      </c>
      <c r="R24" s="29"/>
    </row>
    <row r="25" spans="1:18" ht="39" customHeight="1" x14ac:dyDescent="0.3">
      <c r="A25" s="17">
        <f t="shared" si="0"/>
        <v>17</v>
      </c>
      <c r="B25" s="31">
        <v>8156001</v>
      </c>
      <c r="C25" s="7" t="s">
        <v>25</v>
      </c>
      <c r="D25" s="18">
        <f t="shared" si="1"/>
        <v>804</v>
      </c>
      <c r="E25" s="12">
        <v>1125.5999999999999</v>
      </c>
      <c r="F25" s="30">
        <v>0.78</v>
      </c>
      <c r="G25" s="10">
        <v>6842</v>
      </c>
      <c r="H25" s="19">
        <v>500588.09</v>
      </c>
      <c r="I25" s="13">
        <v>3675</v>
      </c>
      <c r="J25" s="15">
        <v>268877.7</v>
      </c>
      <c r="K25" s="13">
        <v>128</v>
      </c>
      <c r="L25" s="15">
        <v>9364.99</v>
      </c>
      <c r="M25" s="13">
        <v>2095</v>
      </c>
      <c r="N25" s="15">
        <v>153278.57999999999</v>
      </c>
      <c r="O25" s="13">
        <v>944</v>
      </c>
      <c r="P25" s="15">
        <v>69066.820000000007</v>
      </c>
      <c r="R25" s="29"/>
    </row>
    <row r="26" spans="1:18" ht="39" customHeight="1" x14ac:dyDescent="0.3">
      <c r="A26" s="17">
        <f t="shared" si="0"/>
        <v>18</v>
      </c>
      <c r="B26" s="32">
        <v>6341001</v>
      </c>
      <c r="C26" s="7" t="s">
        <v>26</v>
      </c>
      <c r="D26" s="18">
        <f t="shared" si="1"/>
        <v>804</v>
      </c>
      <c r="E26" s="12">
        <v>1125.5999999999999</v>
      </c>
      <c r="F26" s="30">
        <v>0.88726000000000005</v>
      </c>
      <c r="G26" s="10">
        <v>2429</v>
      </c>
      <c r="H26" s="19">
        <v>202153.49000000002</v>
      </c>
      <c r="I26" s="13">
        <v>1321</v>
      </c>
      <c r="J26" s="15">
        <v>109940.21</v>
      </c>
      <c r="K26" s="13">
        <v>46</v>
      </c>
      <c r="L26" s="15">
        <v>3828.35</v>
      </c>
      <c r="M26" s="13">
        <v>610</v>
      </c>
      <c r="N26" s="15">
        <v>50767.24</v>
      </c>
      <c r="O26" s="13">
        <v>452</v>
      </c>
      <c r="P26" s="15">
        <v>37617.69</v>
      </c>
      <c r="R26" s="29"/>
    </row>
    <row r="27" spans="1:18" ht="39" customHeight="1" x14ac:dyDescent="0.3">
      <c r="A27" s="17">
        <f t="shared" si="0"/>
        <v>19</v>
      </c>
      <c r="B27" s="32">
        <v>2107803</v>
      </c>
      <c r="C27" s="7" t="s">
        <v>27</v>
      </c>
      <c r="D27" s="18">
        <f t="shared" si="1"/>
        <v>804</v>
      </c>
      <c r="E27" s="12">
        <v>1125.5999999999999</v>
      </c>
      <c r="F27" s="30">
        <v>0.78</v>
      </c>
      <c r="G27" s="10">
        <v>4675</v>
      </c>
      <c r="H27" s="19">
        <v>342041.7</v>
      </c>
      <c r="I27" s="13">
        <v>1503</v>
      </c>
      <c r="J27" s="15">
        <v>109965.49</v>
      </c>
      <c r="K27" s="13">
        <v>44</v>
      </c>
      <c r="L27" s="15">
        <v>3219.22</v>
      </c>
      <c r="M27" s="13">
        <v>2723</v>
      </c>
      <c r="N27" s="15">
        <v>199225.57</v>
      </c>
      <c r="O27" s="13">
        <v>405</v>
      </c>
      <c r="P27" s="15">
        <v>29631.42</v>
      </c>
      <c r="R27" s="29"/>
    </row>
    <row r="28" spans="1:18" ht="39" customHeight="1" x14ac:dyDescent="0.3">
      <c r="A28" s="17">
        <f t="shared" si="0"/>
        <v>20</v>
      </c>
      <c r="B28" s="31">
        <v>4147001</v>
      </c>
      <c r="C28" s="7" t="s">
        <v>28</v>
      </c>
      <c r="D28" s="18">
        <f t="shared" si="1"/>
        <v>804</v>
      </c>
      <c r="E28" s="12">
        <v>1125.5999999999999</v>
      </c>
      <c r="F28" s="30">
        <v>0.90900000000000003</v>
      </c>
      <c r="G28" s="10">
        <v>29924</v>
      </c>
      <c r="H28" s="19">
        <v>2551445.9300000002</v>
      </c>
      <c r="I28" s="13">
        <v>16349</v>
      </c>
      <c r="J28" s="15">
        <v>1393984.41</v>
      </c>
      <c r="K28" s="13">
        <v>400</v>
      </c>
      <c r="L28" s="15">
        <v>34105.68</v>
      </c>
      <c r="M28" s="13">
        <v>10706</v>
      </c>
      <c r="N28" s="15">
        <v>912838.53</v>
      </c>
      <c r="O28" s="13">
        <v>2469</v>
      </c>
      <c r="P28" s="15">
        <v>210517.31</v>
      </c>
      <c r="R28" s="29"/>
    </row>
    <row r="29" spans="1:18" ht="39" customHeight="1" x14ac:dyDescent="0.3">
      <c r="A29" s="17">
        <f t="shared" si="0"/>
        <v>21</v>
      </c>
      <c r="B29" s="31">
        <v>4346001</v>
      </c>
      <c r="C29" s="7" t="s">
        <v>29</v>
      </c>
      <c r="D29" s="18">
        <f t="shared" si="1"/>
        <v>804</v>
      </c>
      <c r="E29" s="12">
        <v>1125.5999999999999</v>
      </c>
      <c r="F29" s="30">
        <v>0.90200000000000002</v>
      </c>
      <c r="G29" s="10">
        <v>1917</v>
      </c>
      <c r="H29" s="19">
        <v>162192.76999999999</v>
      </c>
      <c r="I29" s="13">
        <v>1312</v>
      </c>
      <c r="J29" s="15">
        <v>111005.17</v>
      </c>
      <c r="K29" s="13">
        <v>12</v>
      </c>
      <c r="L29" s="15">
        <v>1015.29</v>
      </c>
      <c r="M29" s="13">
        <v>560</v>
      </c>
      <c r="N29" s="15">
        <v>47380.26</v>
      </c>
      <c r="O29" s="13">
        <v>33</v>
      </c>
      <c r="P29" s="15">
        <v>2792.05</v>
      </c>
      <c r="R29" s="29"/>
    </row>
    <row r="30" spans="1:18" ht="39" customHeight="1" x14ac:dyDescent="0.3">
      <c r="A30" s="17">
        <f t="shared" si="0"/>
        <v>22</v>
      </c>
      <c r="B30" s="31">
        <v>1343005</v>
      </c>
      <c r="C30" s="7" t="s">
        <v>30</v>
      </c>
      <c r="D30" s="18">
        <f t="shared" si="1"/>
        <v>804</v>
      </c>
      <c r="E30" s="12">
        <v>1125.5999999999999</v>
      </c>
      <c r="F30" s="30">
        <v>1.8090765000000004</v>
      </c>
      <c r="G30" s="10">
        <v>13704</v>
      </c>
      <c r="H30" s="19">
        <v>2325450.62</v>
      </c>
      <c r="I30" s="13">
        <v>9862</v>
      </c>
      <c r="J30" s="15">
        <v>1673496.35</v>
      </c>
      <c r="K30" s="13">
        <v>618</v>
      </c>
      <c r="L30" s="15">
        <v>104869.27</v>
      </c>
      <c r="M30" s="13">
        <v>2143</v>
      </c>
      <c r="N30" s="15">
        <v>363648.62</v>
      </c>
      <c r="O30" s="13">
        <v>1081</v>
      </c>
      <c r="P30" s="15">
        <v>183436.38</v>
      </c>
      <c r="R30" s="29"/>
    </row>
    <row r="31" spans="1:18" ht="39" customHeight="1" x14ac:dyDescent="0.3">
      <c r="A31" s="17">
        <f t="shared" si="0"/>
        <v>23</v>
      </c>
      <c r="B31" s="31">
        <v>1340004</v>
      </c>
      <c r="C31" s="7" t="s">
        <v>31</v>
      </c>
      <c r="D31" s="18">
        <f t="shared" si="1"/>
        <v>804</v>
      </c>
      <c r="E31" s="12">
        <v>1125.5999999999999</v>
      </c>
      <c r="F31" s="30">
        <v>1.6005066000000003</v>
      </c>
      <c r="G31" s="10">
        <v>57920</v>
      </c>
      <c r="H31" s="19">
        <v>8695385.8999999985</v>
      </c>
      <c r="I31" s="13">
        <v>34211</v>
      </c>
      <c r="J31" s="15">
        <v>5136012.5599999996</v>
      </c>
      <c r="K31" s="13">
        <v>4948</v>
      </c>
      <c r="L31" s="15">
        <v>742830.96</v>
      </c>
      <c r="M31" s="13">
        <v>8178</v>
      </c>
      <c r="N31" s="15">
        <v>1227742.8500000001</v>
      </c>
      <c r="O31" s="13">
        <v>10583</v>
      </c>
      <c r="P31" s="15">
        <v>1588799.53</v>
      </c>
      <c r="R31" s="29"/>
    </row>
    <row r="32" spans="1:18" ht="39" customHeight="1" x14ac:dyDescent="0.3">
      <c r="A32" s="17">
        <f t="shared" si="0"/>
        <v>24</v>
      </c>
      <c r="B32" s="31">
        <v>1343001</v>
      </c>
      <c r="C32" s="7" t="s">
        <v>32</v>
      </c>
      <c r="D32" s="18">
        <f t="shared" si="1"/>
        <v>804</v>
      </c>
      <c r="E32" s="12">
        <v>1125.5999999999999</v>
      </c>
      <c r="F32" s="30">
        <v>2.4679462500000007</v>
      </c>
      <c r="G32" s="10">
        <v>19209</v>
      </c>
      <c r="H32" s="19">
        <v>4446755.91</v>
      </c>
      <c r="I32" s="13">
        <v>11769</v>
      </c>
      <c r="J32" s="15">
        <v>2724445.33</v>
      </c>
      <c r="K32" s="13">
        <v>13</v>
      </c>
      <c r="L32" s="15">
        <v>3009.41</v>
      </c>
      <c r="M32" s="13">
        <v>7279</v>
      </c>
      <c r="N32" s="15">
        <v>1685040.15</v>
      </c>
      <c r="O32" s="13">
        <v>148</v>
      </c>
      <c r="P32" s="15">
        <v>34261.019999999997</v>
      </c>
      <c r="R32" s="29"/>
    </row>
    <row r="33" spans="1:18" ht="39" customHeight="1" x14ac:dyDescent="0.3">
      <c r="A33" s="17">
        <f t="shared" si="0"/>
        <v>25</v>
      </c>
      <c r="B33" s="31">
        <v>1343002</v>
      </c>
      <c r="C33" s="7" t="s">
        <v>33</v>
      </c>
      <c r="D33" s="18">
        <f t="shared" si="1"/>
        <v>804</v>
      </c>
      <c r="E33" s="12">
        <v>1125.5999999999999</v>
      </c>
      <c r="F33" s="30">
        <v>3.0941899999999998</v>
      </c>
      <c r="G33" s="10">
        <v>23750</v>
      </c>
      <c r="H33" s="19">
        <v>6893081.7799999993</v>
      </c>
      <c r="I33" s="13">
        <v>20947</v>
      </c>
      <c r="J33" s="15">
        <v>6079553.0099999998</v>
      </c>
      <c r="K33" s="13">
        <v>23</v>
      </c>
      <c r="L33" s="15">
        <v>6675.41</v>
      </c>
      <c r="M33" s="13">
        <v>2494</v>
      </c>
      <c r="N33" s="15">
        <v>723846.14</v>
      </c>
      <c r="O33" s="13">
        <v>286</v>
      </c>
      <c r="P33" s="15">
        <v>83007.22</v>
      </c>
      <c r="R33" s="29"/>
    </row>
    <row r="34" spans="1:18" ht="39" customHeight="1" x14ac:dyDescent="0.3">
      <c r="A34" s="17">
        <f t="shared" si="0"/>
        <v>26</v>
      </c>
      <c r="B34" s="31">
        <v>1343303</v>
      </c>
      <c r="C34" s="7" t="s">
        <v>34</v>
      </c>
      <c r="D34" s="18">
        <f t="shared" si="1"/>
        <v>804</v>
      </c>
      <c r="E34" s="12">
        <v>1125.5999999999999</v>
      </c>
      <c r="F34" s="30">
        <v>3.2614988999999994</v>
      </c>
      <c r="G34" s="10">
        <v>49838</v>
      </c>
      <c r="H34" s="19">
        <v>15246869.4</v>
      </c>
      <c r="I34" s="13">
        <v>39459</v>
      </c>
      <c r="J34" s="15">
        <v>12071636.5</v>
      </c>
      <c r="K34" s="13">
        <v>86</v>
      </c>
      <c r="L34" s="15">
        <v>26309.86</v>
      </c>
      <c r="M34" s="13">
        <v>3462</v>
      </c>
      <c r="N34" s="15">
        <v>1059124.8</v>
      </c>
      <c r="O34" s="13">
        <v>6831</v>
      </c>
      <c r="P34" s="15">
        <v>2089798.24</v>
      </c>
      <c r="R34" s="29"/>
    </row>
    <row r="35" spans="1:18" ht="39" customHeight="1" x14ac:dyDescent="0.3">
      <c r="A35" s="17">
        <f t="shared" si="0"/>
        <v>27</v>
      </c>
      <c r="B35" s="31">
        <v>1340011</v>
      </c>
      <c r="C35" s="7" t="s">
        <v>35</v>
      </c>
      <c r="D35" s="18">
        <f t="shared" si="1"/>
        <v>804</v>
      </c>
      <c r="E35" s="12">
        <v>1125.5999999999999</v>
      </c>
      <c r="F35" s="30">
        <v>2.7571687000000002</v>
      </c>
      <c r="G35" s="10">
        <v>16680</v>
      </c>
      <c r="H35" s="19">
        <v>4313822.0299999993</v>
      </c>
      <c r="I35" s="13">
        <v>15552</v>
      </c>
      <c r="J35" s="15">
        <v>4022095.94</v>
      </c>
      <c r="K35" s="13">
        <v>22</v>
      </c>
      <c r="L35" s="15">
        <v>5689.69</v>
      </c>
      <c r="M35" s="13">
        <v>936</v>
      </c>
      <c r="N35" s="15">
        <v>242070.59</v>
      </c>
      <c r="O35" s="13">
        <v>170</v>
      </c>
      <c r="P35" s="15">
        <v>43965.81</v>
      </c>
      <c r="R35" s="29"/>
    </row>
    <row r="36" spans="1:18" ht="39" customHeight="1" x14ac:dyDescent="0.3">
      <c r="A36" s="17">
        <f t="shared" si="0"/>
        <v>28</v>
      </c>
      <c r="B36" s="31">
        <v>3141002</v>
      </c>
      <c r="C36" s="7" t="s">
        <v>36</v>
      </c>
      <c r="D36" s="18">
        <f t="shared" si="1"/>
        <v>804</v>
      </c>
      <c r="E36" s="12">
        <v>1350.72</v>
      </c>
      <c r="F36" s="30">
        <v>1.5085763999999999</v>
      </c>
      <c r="G36" s="10">
        <v>57982</v>
      </c>
      <c r="H36" s="19">
        <v>9845654.3600000013</v>
      </c>
      <c r="I36" s="13">
        <v>38814</v>
      </c>
      <c r="J36" s="15">
        <v>6590825.2300000004</v>
      </c>
      <c r="K36" s="13">
        <v>8</v>
      </c>
      <c r="L36" s="15">
        <v>1358.44</v>
      </c>
      <c r="M36" s="13">
        <v>19017</v>
      </c>
      <c r="N36" s="15">
        <v>3229188.52</v>
      </c>
      <c r="O36" s="13">
        <v>143</v>
      </c>
      <c r="P36" s="15">
        <v>24282.17</v>
      </c>
      <c r="R36" s="29"/>
    </row>
    <row r="37" spans="1:18" ht="39" customHeight="1" x14ac:dyDescent="0.3">
      <c r="A37" s="17">
        <f t="shared" si="0"/>
        <v>29</v>
      </c>
      <c r="B37" s="31">
        <v>3141003</v>
      </c>
      <c r="C37" s="7" t="s">
        <v>37</v>
      </c>
      <c r="D37" s="18">
        <f t="shared" si="1"/>
        <v>804</v>
      </c>
      <c r="E37" s="12">
        <v>1350.72</v>
      </c>
      <c r="F37" s="30">
        <v>1.2795300000000003</v>
      </c>
      <c r="G37" s="10">
        <v>28221</v>
      </c>
      <c r="H37" s="19">
        <v>4064498.39</v>
      </c>
      <c r="I37" s="13">
        <v>15728</v>
      </c>
      <c r="J37" s="15">
        <v>2265207.85</v>
      </c>
      <c r="K37" s="13">
        <v>11</v>
      </c>
      <c r="L37" s="15">
        <v>1584.26</v>
      </c>
      <c r="M37" s="13">
        <v>12382</v>
      </c>
      <c r="N37" s="15">
        <v>1783303.89</v>
      </c>
      <c r="O37" s="13">
        <v>100</v>
      </c>
      <c r="P37" s="15">
        <v>14402.39</v>
      </c>
      <c r="R37" s="29"/>
    </row>
    <row r="38" spans="1:18" ht="39" customHeight="1" x14ac:dyDescent="0.3">
      <c r="A38" s="17">
        <f t="shared" si="0"/>
        <v>30</v>
      </c>
      <c r="B38" s="31">
        <v>3141004</v>
      </c>
      <c r="C38" s="7" t="s">
        <v>38</v>
      </c>
      <c r="D38" s="18">
        <f t="shared" si="1"/>
        <v>804</v>
      </c>
      <c r="E38" s="12">
        <v>1350.72</v>
      </c>
      <c r="F38" s="30">
        <v>0.90160680000000004</v>
      </c>
      <c r="G38" s="10">
        <v>31978</v>
      </c>
      <c r="H38" s="19">
        <v>3245282.89</v>
      </c>
      <c r="I38" s="13">
        <v>18403</v>
      </c>
      <c r="J38" s="15">
        <v>1867625.9</v>
      </c>
      <c r="K38" s="13">
        <v>7</v>
      </c>
      <c r="L38" s="15">
        <v>710.39</v>
      </c>
      <c r="M38" s="13">
        <v>13459</v>
      </c>
      <c r="N38" s="15">
        <v>1365884.75</v>
      </c>
      <c r="O38" s="13">
        <v>109</v>
      </c>
      <c r="P38" s="15">
        <v>11061.85</v>
      </c>
      <c r="R38" s="29"/>
    </row>
    <row r="39" spans="1:18" ht="39" customHeight="1" x14ac:dyDescent="0.3">
      <c r="A39" s="17">
        <f t="shared" si="0"/>
        <v>31</v>
      </c>
      <c r="B39" s="31">
        <v>3141007</v>
      </c>
      <c r="C39" s="7" t="s">
        <v>39</v>
      </c>
      <c r="D39" s="18">
        <f t="shared" si="1"/>
        <v>804</v>
      </c>
      <c r="E39" s="12">
        <v>1350.72</v>
      </c>
      <c r="F39" s="30">
        <v>0.95444999999999991</v>
      </c>
      <c r="G39" s="10">
        <v>70069</v>
      </c>
      <c r="H39" s="19">
        <v>7527715.3099999996</v>
      </c>
      <c r="I39" s="13">
        <v>33618</v>
      </c>
      <c r="J39" s="15">
        <v>3611678.96</v>
      </c>
      <c r="K39" s="13">
        <v>32</v>
      </c>
      <c r="L39" s="15">
        <v>3437.85</v>
      </c>
      <c r="M39" s="13">
        <v>36078</v>
      </c>
      <c r="N39" s="15">
        <v>3875963.88</v>
      </c>
      <c r="O39" s="13">
        <v>341</v>
      </c>
      <c r="P39" s="15">
        <v>36634.620000000003</v>
      </c>
      <c r="R39" s="29"/>
    </row>
    <row r="40" spans="1:18" ht="39" customHeight="1" x14ac:dyDescent="0.3">
      <c r="A40" s="17">
        <f t="shared" si="0"/>
        <v>32</v>
      </c>
      <c r="B40" s="31">
        <v>3101009</v>
      </c>
      <c r="C40" s="7" t="s">
        <v>40</v>
      </c>
      <c r="D40" s="18">
        <f t="shared" si="1"/>
        <v>804</v>
      </c>
      <c r="E40" s="12">
        <v>1350.72</v>
      </c>
      <c r="F40" s="30">
        <v>1.54</v>
      </c>
      <c r="G40" s="10">
        <v>20190</v>
      </c>
      <c r="H40" s="19">
        <v>3499783.04</v>
      </c>
      <c r="I40" s="13">
        <v>8756</v>
      </c>
      <c r="J40" s="15">
        <v>1517786.05</v>
      </c>
      <c r="K40" s="13">
        <v>1</v>
      </c>
      <c r="L40" s="15">
        <v>173.34</v>
      </c>
      <c r="M40" s="13">
        <v>11402</v>
      </c>
      <c r="N40" s="15">
        <v>1976450.04</v>
      </c>
      <c r="O40" s="13">
        <v>31</v>
      </c>
      <c r="P40" s="15">
        <v>5373.61</v>
      </c>
      <c r="R40" s="29"/>
    </row>
    <row r="41" spans="1:18" ht="39" customHeight="1" x14ac:dyDescent="0.3">
      <c r="A41" s="17">
        <f t="shared" si="0"/>
        <v>33</v>
      </c>
      <c r="B41" s="31">
        <v>3241001</v>
      </c>
      <c r="C41" s="7" t="s">
        <v>41</v>
      </c>
      <c r="D41" s="18">
        <f t="shared" si="1"/>
        <v>804</v>
      </c>
      <c r="E41" s="12">
        <v>1350.72</v>
      </c>
      <c r="F41" s="30">
        <v>3.2202743999999996</v>
      </c>
      <c r="G41" s="10">
        <v>31236</v>
      </c>
      <c r="H41" s="19">
        <v>11322240.569999998</v>
      </c>
      <c r="I41" s="13">
        <v>18960</v>
      </c>
      <c r="J41" s="15">
        <v>6872508.6799999997</v>
      </c>
      <c r="K41" s="13">
        <v>4</v>
      </c>
      <c r="L41" s="15">
        <v>1449.9</v>
      </c>
      <c r="M41" s="13">
        <v>12160</v>
      </c>
      <c r="N41" s="15">
        <v>4407684.8899999997</v>
      </c>
      <c r="O41" s="13">
        <v>112</v>
      </c>
      <c r="P41" s="15">
        <v>40597.1</v>
      </c>
      <c r="R41" s="29"/>
    </row>
    <row r="42" spans="1:18" ht="39" customHeight="1" x14ac:dyDescent="0.3">
      <c r="A42" s="17">
        <f t="shared" si="0"/>
        <v>34</v>
      </c>
      <c r="B42" s="31">
        <v>4346004</v>
      </c>
      <c r="C42" s="7" t="s">
        <v>42</v>
      </c>
      <c r="D42" s="18">
        <f t="shared" si="1"/>
        <v>804</v>
      </c>
      <c r="E42" s="12">
        <v>1350.72</v>
      </c>
      <c r="F42" s="30">
        <v>0.87549999999999994</v>
      </c>
      <c r="G42" s="10">
        <v>26660</v>
      </c>
      <c r="H42" s="19">
        <v>2627243.8199999998</v>
      </c>
      <c r="I42" s="13">
        <v>14502</v>
      </c>
      <c r="J42" s="15">
        <v>1429118.15</v>
      </c>
      <c r="K42" s="13">
        <v>11</v>
      </c>
      <c r="L42" s="15">
        <v>1084.01</v>
      </c>
      <c r="M42" s="13">
        <v>12056</v>
      </c>
      <c r="N42" s="15">
        <v>1188073.95</v>
      </c>
      <c r="O42" s="13">
        <v>91</v>
      </c>
      <c r="P42" s="15">
        <v>8967.7099999999991</v>
      </c>
      <c r="R42" s="29"/>
    </row>
    <row r="43" spans="1:18" ht="39" customHeight="1" x14ac:dyDescent="0.3">
      <c r="A43" s="17">
        <f t="shared" si="0"/>
        <v>35</v>
      </c>
      <c r="B43" s="32">
        <v>3131001</v>
      </c>
      <c r="C43" s="7" t="s">
        <v>43</v>
      </c>
      <c r="D43" s="18">
        <f t="shared" si="1"/>
        <v>804</v>
      </c>
      <c r="E43" s="12">
        <v>1350.72</v>
      </c>
      <c r="F43" s="30">
        <v>1.3003199999999999</v>
      </c>
      <c r="G43" s="10">
        <v>6611</v>
      </c>
      <c r="H43" s="19">
        <v>967612.52999999991</v>
      </c>
      <c r="I43" s="13">
        <v>1940</v>
      </c>
      <c r="J43" s="15">
        <v>283946.2</v>
      </c>
      <c r="K43" s="13">
        <v>5</v>
      </c>
      <c r="L43" s="15">
        <v>731.82</v>
      </c>
      <c r="M43" s="13">
        <v>4650</v>
      </c>
      <c r="N43" s="15">
        <v>680592.69</v>
      </c>
      <c r="O43" s="13">
        <v>16</v>
      </c>
      <c r="P43" s="15">
        <v>2341.8200000000002</v>
      </c>
      <c r="R43" s="29"/>
    </row>
    <row r="44" spans="1:18" ht="39" customHeight="1" x14ac:dyDescent="0.3">
      <c r="A44" s="17">
        <f t="shared" si="0"/>
        <v>36</v>
      </c>
      <c r="B44" s="31">
        <v>1340013</v>
      </c>
      <c r="C44" s="7" t="s">
        <v>44</v>
      </c>
      <c r="D44" s="18">
        <f t="shared" si="1"/>
        <v>804</v>
      </c>
      <c r="E44" s="12">
        <v>1350.72</v>
      </c>
      <c r="F44" s="30">
        <v>3.5371336000000007</v>
      </c>
      <c r="G44" s="10">
        <v>26293</v>
      </c>
      <c r="H44" s="19">
        <v>10468288.66</v>
      </c>
      <c r="I44" s="13">
        <v>17918</v>
      </c>
      <c r="J44" s="15">
        <v>7133868.1799999997</v>
      </c>
      <c r="K44" s="13">
        <v>11</v>
      </c>
      <c r="L44" s="15">
        <v>4379.54</v>
      </c>
      <c r="M44" s="13">
        <v>8185</v>
      </c>
      <c r="N44" s="15">
        <v>3258773.92</v>
      </c>
      <c r="O44" s="13">
        <v>179</v>
      </c>
      <c r="P44" s="15">
        <v>71267.02</v>
      </c>
      <c r="R44" s="29"/>
    </row>
    <row r="45" spans="1:18" ht="39" customHeight="1" x14ac:dyDescent="0.3">
      <c r="A45" s="17">
        <f t="shared" si="0"/>
        <v>37</v>
      </c>
      <c r="B45" s="31">
        <v>1340014</v>
      </c>
      <c r="C45" s="7" t="s">
        <v>45</v>
      </c>
      <c r="D45" s="18">
        <f t="shared" si="1"/>
        <v>804</v>
      </c>
      <c r="E45" s="12">
        <v>1350.72</v>
      </c>
      <c r="F45" s="30">
        <v>2.0904576000000006</v>
      </c>
      <c r="G45" s="10">
        <v>61367</v>
      </c>
      <c r="H45" s="19">
        <v>14439772.159999998</v>
      </c>
      <c r="I45" s="13">
        <v>47749</v>
      </c>
      <c r="J45" s="15">
        <v>11235430.779999999</v>
      </c>
      <c r="K45" s="13">
        <v>36</v>
      </c>
      <c r="L45" s="15">
        <v>8470.8700000000008</v>
      </c>
      <c r="M45" s="13">
        <v>13320</v>
      </c>
      <c r="N45" s="15">
        <v>3134221.41</v>
      </c>
      <c r="O45" s="13">
        <v>262</v>
      </c>
      <c r="P45" s="15">
        <v>61649.1</v>
      </c>
      <c r="R45" s="29"/>
    </row>
    <row r="46" spans="1:18" ht="39" customHeight="1" x14ac:dyDescent="0.3">
      <c r="A46" s="17">
        <f t="shared" si="0"/>
        <v>38</v>
      </c>
      <c r="B46" s="32">
        <v>1340006</v>
      </c>
      <c r="C46" s="7" t="s">
        <v>46</v>
      </c>
      <c r="D46" s="18">
        <f t="shared" si="1"/>
        <v>804</v>
      </c>
      <c r="E46" s="12">
        <v>1350.72</v>
      </c>
      <c r="F46" s="30">
        <v>2.9126097000000004</v>
      </c>
      <c r="G46" s="10">
        <v>21064</v>
      </c>
      <c r="H46" s="19">
        <v>6905692.290000001</v>
      </c>
      <c r="I46" s="13">
        <v>14308</v>
      </c>
      <c r="J46" s="15">
        <v>4690782.62</v>
      </c>
      <c r="K46" s="13">
        <v>11</v>
      </c>
      <c r="L46" s="15">
        <v>3606.28</v>
      </c>
      <c r="M46" s="13">
        <v>6597</v>
      </c>
      <c r="N46" s="15">
        <v>2162782.5699999998</v>
      </c>
      <c r="O46" s="13">
        <v>148</v>
      </c>
      <c r="P46" s="15">
        <v>48520.82</v>
      </c>
      <c r="R46" s="29"/>
    </row>
    <row r="47" spans="1:18" ht="39" customHeight="1" x14ac:dyDescent="0.3">
      <c r="A47" s="17">
        <f t="shared" si="0"/>
        <v>39</v>
      </c>
      <c r="B47" s="31">
        <v>6349008</v>
      </c>
      <c r="C47" s="7" t="s">
        <v>47</v>
      </c>
      <c r="D47" s="18">
        <f t="shared" si="1"/>
        <v>804</v>
      </c>
      <c r="E47" s="12">
        <v>1350.72</v>
      </c>
      <c r="F47" s="30">
        <v>1.6893360000000002</v>
      </c>
      <c r="G47" s="10">
        <v>6016</v>
      </c>
      <c r="H47" s="19">
        <v>1143952.3800000001</v>
      </c>
      <c r="I47" s="13">
        <v>4141</v>
      </c>
      <c r="J47" s="15">
        <v>787418.02</v>
      </c>
      <c r="K47" s="13">
        <v>0</v>
      </c>
      <c r="L47" s="15">
        <v>0</v>
      </c>
      <c r="M47" s="13">
        <v>1827</v>
      </c>
      <c r="N47" s="15">
        <v>347407.08</v>
      </c>
      <c r="O47" s="13">
        <v>48</v>
      </c>
      <c r="P47" s="15">
        <v>9127.2800000000007</v>
      </c>
      <c r="R47" s="29"/>
    </row>
    <row r="48" spans="1:18" ht="39" customHeight="1" x14ac:dyDescent="0.3">
      <c r="A48" s="17">
        <f t="shared" si="0"/>
        <v>40</v>
      </c>
      <c r="B48" s="32">
        <v>1340007</v>
      </c>
      <c r="C48" s="7" t="s">
        <v>48</v>
      </c>
      <c r="D48" s="18">
        <f t="shared" si="1"/>
        <v>804</v>
      </c>
      <c r="E48" s="12">
        <v>1350.72</v>
      </c>
      <c r="F48" s="30">
        <v>2.6067837400000009</v>
      </c>
      <c r="G48" s="10">
        <v>36623</v>
      </c>
      <c r="H48" s="19">
        <v>10745905.189999999</v>
      </c>
      <c r="I48" s="13">
        <v>17417</v>
      </c>
      <c r="J48" s="15">
        <v>5110488.79</v>
      </c>
      <c r="K48" s="13">
        <v>12</v>
      </c>
      <c r="L48" s="15">
        <v>3521.03</v>
      </c>
      <c r="M48" s="13">
        <v>19039</v>
      </c>
      <c r="N48" s="15">
        <v>5586415.3399999999</v>
      </c>
      <c r="O48" s="13">
        <v>155</v>
      </c>
      <c r="P48" s="15">
        <v>45480.03</v>
      </c>
      <c r="R48" s="29"/>
    </row>
    <row r="49" spans="1:18" ht="39" customHeight="1" x14ac:dyDescent="0.3">
      <c r="A49" s="17">
        <f t="shared" si="0"/>
        <v>41</v>
      </c>
      <c r="B49" s="31">
        <v>1343008</v>
      </c>
      <c r="C49" s="7" t="s">
        <v>49</v>
      </c>
      <c r="D49" s="18">
        <f t="shared" si="1"/>
        <v>804</v>
      </c>
      <c r="E49" s="12">
        <v>1350.72</v>
      </c>
      <c r="F49" s="30">
        <v>2.4599028999999999</v>
      </c>
      <c r="G49" s="10">
        <v>20652</v>
      </c>
      <c r="H49" s="19">
        <v>5718263.5200000005</v>
      </c>
      <c r="I49" s="13">
        <v>11464</v>
      </c>
      <c r="J49" s="15">
        <v>3174228.79</v>
      </c>
      <c r="K49" s="13">
        <v>12</v>
      </c>
      <c r="L49" s="15">
        <v>3322.64</v>
      </c>
      <c r="M49" s="13">
        <v>9056</v>
      </c>
      <c r="N49" s="15">
        <v>2507485.69</v>
      </c>
      <c r="O49" s="13">
        <v>120</v>
      </c>
      <c r="P49" s="15">
        <v>33226.400000000001</v>
      </c>
      <c r="R49" s="29"/>
    </row>
    <row r="50" spans="1:18" ht="39" customHeight="1" x14ac:dyDescent="0.3">
      <c r="A50" s="17">
        <f t="shared" si="0"/>
        <v>42</v>
      </c>
      <c r="B50" s="32">
        <v>1340010</v>
      </c>
      <c r="C50" s="7" t="s">
        <v>50</v>
      </c>
      <c r="D50" s="18">
        <f t="shared" si="1"/>
        <v>804</v>
      </c>
      <c r="E50" s="12">
        <v>1350.72</v>
      </c>
      <c r="F50" s="30">
        <v>4.1599173000000009</v>
      </c>
      <c r="G50" s="10">
        <v>29835</v>
      </c>
      <c r="H50" s="19">
        <v>13969949.079999998</v>
      </c>
      <c r="I50" s="13">
        <v>21541</v>
      </c>
      <c r="J50" s="15">
        <v>10086364.109999999</v>
      </c>
      <c r="K50" s="13">
        <v>15</v>
      </c>
      <c r="L50" s="15">
        <v>7023.6</v>
      </c>
      <c r="M50" s="13">
        <v>8162</v>
      </c>
      <c r="N50" s="15">
        <v>3821777.26</v>
      </c>
      <c r="O50" s="13">
        <v>117</v>
      </c>
      <c r="P50" s="15">
        <v>54784.11</v>
      </c>
      <c r="R50" s="29"/>
    </row>
    <row r="51" spans="1:18" ht="39" customHeight="1" x14ac:dyDescent="0.3">
      <c r="A51" s="17">
        <f t="shared" si="0"/>
        <v>43</v>
      </c>
      <c r="B51" s="31">
        <v>1343004</v>
      </c>
      <c r="C51" s="7" t="s">
        <v>51</v>
      </c>
      <c r="D51" s="18">
        <f t="shared" si="1"/>
        <v>804</v>
      </c>
      <c r="E51" s="12">
        <v>1350.72</v>
      </c>
      <c r="F51" s="30">
        <v>3.0837807000000002</v>
      </c>
      <c r="G51" s="10">
        <v>30078</v>
      </c>
      <c r="H51" s="19">
        <v>10440385.279999999</v>
      </c>
      <c r="I51" s="13">
        <v>19713</v>
      </c>
      <c r="J51" s="15">
        <v>6842586.4400000004</v>
      </c>
      <c r="K51" s="13">
        <v>19</v>
      </c>
      <c r="L51" s="15">
        <v>6595.1</v>
      </c>
      <c r="M51" s="13">
        <v>10182</v>
      </c>
      <c r="N51" s="15">
        <v>3534277.64</v>
      </c>
      <c r="O51" s="13">
        <v>164</v>
      </c>
      <c r="P51" s="15">
        <v>56926.1</v>
      </c>
      <c r="R51" s="29"/>
    </row>
    <row r="52" spans="1:18" ht="39" customHeight="1" x14ac:dyDescent="0.3">
      <c r="A52" s="17">
        <f t="shared" si="0"/>
        <v>44</v>
      </c>
      <c r="B52" s="31">
        <v>1343171</v>
      </c>
      <c r="C52" s="7" t="s">
        <v>52</v>
      </c>
      <c r="D52" s="18">
        <f t="shared" si="1"/>
        <v>804</v>
      </c>
      <c r="E52" s="12">
        <v>1350.72</v>
      </c>
      <c r="F52" s="30">
        <v>3.5595455999999999</v>
      </c>
      <c r="G52" s="10">
        <v>19468</v>
      </c>
      <c r="H52" s="19">
        <v>7800096.6299999999</v>
      </c>
      <c r="I52" s="13">
        <v>17692</v>
      </c>
      <c r="J52" s="15">
        <v>7088520.1100000003</v>
      </c>
      <c r="K52" s="13">
        <v>36</v>
      </c>
      <c r="L52" s="15">
        <v>14423.85</v>
      </c>
      <c r="M52" s="13">
        <v>1236</v>
      </c>
      <c r="N52" s="15">
        <v>495218.79</v>
      </c>
      <c r="O52" s="13">
        <v>504</v>
      </c>
      <c r="P52" s="15">
        <v>201933.88</v>
      </c>
      <c r="R52" s="29"/>
    </row>
    <row r="53" spans="1:18" ht="39" customHeight="1" x14ac:dyDescent="0.3">
      <c r="A53" s="17">
        <f t="shared" si="0"/>
        <v>45</v>
      </c>
      <c r="B53" s="32">
        <v>1340003</v>
      </c>
      <c r="C53" s="7" t="s">
        <v>53</v>
      </c>
      <c r="D53" s="18">
        <f t="shared" si="1"/>
        <v>804</v>
      </c>
      <c r="E53" s="12">
        <v>1350.72</v>
      </c>
      <c r="F53" s="30">
        <v>9.2615849999999984</v>
      </c>
      <c r="G53" s="10">
        <v>2392</v>
      </c>
      <c r="H53" s="19">
        <v>2493621.7399999998</v>
      </c>
      <c r="I53" s="13">
        <v>2144</v>
      </c>
      <c r="J53" s="15">
        <v>2235085.71</v>
      </c>
      <c r="K53" s="13">
        <v>4</v>
      </c>
      <c r="L53" s="15">
        <v>4169.9399999999996</v>
      </c>
      <c r="M53" s="13">
        <v>208</v>
      </c>
      <c r="N53" s="15">
        <v>216836.67</v>
      </c>
      <c r="O53" s="13">
        <v>36</v>
      </c>
      <c r="P53" s="15">
        <v>37529.42</v>
      </c>
      <c r="R53" s="29"/>
    </row>
    <row r="54" spans="1:18" ht="39" customHeight="1" x14ac:dyDescent="0.3">
      <c r="A54" s="17">
        <f t="shared" si="0"/>
        <v>46</v>
      </c>
      <c r="B54" s="33">
        <v>1340001</v>
      </c>
      <c r="C54" s="7" t="s">
        <v>54</v>
      </c>
      <c r="D54" s="18">
        <f t="shared" si="1"/>
        <v>804</v>
      </c>
      <c r="E54" s="12">
        <v>1792.92</v>
      </c>
      <c r="F54" s="30">
        <v>8.9176950000000019</v>
      </c>
      <c r="G54" s="10">
        <v>2141</v>
      </c>
      <c r="H54" s="19">
        <v>2852652.9999999995</v>
      </c>
      <c r="I54" s="13">
        <v>2050</v>
      </c>
      <c r="J54" s="15">
        <v>2731405.26</v>
      </c>
      <c r="K54" s="13">
        <v>3</v>
      </c>
      <c r="L54" s="15">
        <v>3997.18</v>
      </c>
      <c r="M54" s="13">
        <v>72</v>
      </c>
      <c r="N54" s="15">
        <v>95932.28</v>
      </c>
      <c r="O54" s="13">
        <v>16</v>
      </c>
      <c r="P54" s="15">
        <v>21318.28</v>
      </c>
      <c r="R54" s="29"/>
    </row>
    <row r="55" spans="1:18" ht="39" customHeight="1" x14ac:dyDescent="0.3">
      <c r="A55" s="17">
        <f t="shared" si="0"/>
        <v>47</v>
      </c>
      <c r="B55" s="31">
        <v>1340012</v>
      </c>
      <c r="C55" s="7" t="s">
        <v>55</v>
      </c>
      <c r="D55" s="18">
        <f t="shared" si="1"/>
        <v>804</v>
      </c>
      <c r="E55" s="12">
        <v>2066.2799999999997</v>
      </c>
      <c r="F55" s="30">
        <v>5.0618879999999997</v>
      </c>
      <c r="G55" s="10">
        <v>7776</v>
      </c>
      <c r="H55" s="19">
        <v>6777612.1099999994</v>
      </c>
      <c r="I55" s="13">
        <v>7398</v>
      </c>
      <c r="J55" s="15">
        <v>6448144.8499999996</v>
      </c>
      <c r="K55" s="13">
        <v>4</v>
      </c>
      <c r="L55" s="15">
        <v>3486.43</v>
      </c>
      <c r="M55" s="13">
        <v>317</v>
      </c>
      <c r="N55" s="15">
        <v>276299.26</v>
      </c>
      <c r="O55" s="13">
        <v>57</v>
      </c>
      <c r="P55" s="15">
        <v>49681.57</v>
      </c>
      <c r="R55" s="29"/>
    </row>
    <row r="56" spans="1:18" s="4" customFormat="1" ht="24.75" customHeight="1" x14ac:dyDescent="0.3">
      <c r="A56" s="20"/>
      <c r="B56" s="20"/>
      <c r="C56" s="21" t="s">
        <v>56</v>
      </c>
      <c r="D56" s="22"/>
      <c r="E56" s="23"/>
      <c r="F56" s="24"/>
      <c r="G56" s="25">
        <f t="shared" ref="G56:P56" si="2">SUM(G9:G55)</f>
        <v>1318973</v>
      </c>
      <c r="H56" s="34">
        <f t="shared" si="2"/>
        <v>267952569.76999998</v>
      </c>
      <c r="I56" s="25">
        <f t="shared" si="2"/>
        <v>826642</v>
      </c>
      <c r="J56" s="34">
        <f t="shared" si="2"/>
        <v>177585725.10000002</v>
      </c>
      <c r="K56" s="25">
        <f t="shared" si="2"/>
        <v>17379</v>
      </c>
      <c r="L56" s="34">
        <f t="shared" si="2"/>
        <v>2699324.37</v>
      </c>
      <c r="M56" s="25">
        <f t="shared" si="2"/>
        <v>361300</v>
      </c>
      <c r="N56" s="26">
        <f t="shared" si="2"/>
        <v>68242873.469999999</v>
      </c>
      <c r="O56" s="25">
        <f t="shared" si="2"/>
        <v>113652</v>
      </c>
      <c r="P56" s="26">
        <f t="shared" si="2"/>
        <v>19424646.830000013</v>
      </c>
    </row>
    <row r="57" spans="1:18" ht="30" customHeight="1" x14ac:dyDescent="0.3">
      <c r="E57" s="27"/>
      <c r="H57" s="29"/>
    </row>
    <row r="58" spans="1:18" x14ac:dyDescent="0.3">
      <c r="G58" s="28"/>
      <c r="I58" s="28"/>
      <c r="J58" s="28"/>
      <c r="K58" s="28"/>
      <c r="L58" s="28"/>
      <c r="M58" s="28"/>
      <c r="N58" s="28"/>
      <c r="O58" s="28"/>
    </row>
  </sheetData>
  <mergeCells count="14">
    <mergeCell ref="A6:A7"/>
    <mergeCell ref="C6:C7"/>
    <mergeCell ref="D6:D7"/>
    <mergeCell ref="E6:E7"/>
    <mergeCell ref="O1:P2"/>
    <mergeCell ref="B3:P3"/>
    <mergeCell ref="B6:B7"/>
    <mergeCell ref="O6:P6"/>
    <mergeCell ref="C4:E4"/>
    <mergeCell ref="F6:F7"/>
    <mergeCell ref="G6:H6"/>
    <mergeCell ref="I6:J6"/>
    <mergeCell ref="K6:L6"/>
    <mergeCell ref="M6:N6"/>
  </mergeCells>
  <pageMargins left="0.15748031496062992" right="0" top="0.39370078740157483" bottom="0.15748031496062992" header="0.19685039370078741" footer="0.31496062992125984"/>
  <pageSetup paperSize="9" scale="5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2017(по СМО)</vt:lpstr>
      <vt:lpstr>'АПП подуш. 2017(по СМО)'!Заголовки_для_печати</vt:lpstr>
      <vt:lpstr>'АПП подуш. 2017(по СМО)'!Область_печати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2017-01-23T03:21:34Z</cp:lastPrinted>
  <dcterms:created xsi:type="dcterms:W3CDTF">2017-01-17T04:38:02Z</dcterms:created>
  <dcterms:modified xsi:type="dcterms:W3CDTF">2018-05-22T01:29:14Z</dcterms:modified>
</cp:coreProperties>
</file>