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75" windowWidth="22845" windowHeight="7515"/>
  </bookViews>
  <sheets>
    <sheet name="по СМО (месяц)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(месяц)'!$5:$5</definedName>
    <definedName name="_xlnm.Print_Area" localSheetId="0">'по СМО (месяц)'!$A$2:$N$67</definedName>
  </definedNames>
  <calcPr calcId="145621"/>
</workbook>
</file>

<file path=xl/calcChain.xml><?xml version="1.0" encoding="utf-8"?>
<calcChain xmlns="http://schemas.openxmlformats.org/spreadsheetml/2006/main">
  <c r="M66" i="1" l="1"/>
  <c r="K66" i="1"/>
  <c r="I66" i="1"/>
  <c r="G66" i="1"/>
  <c r="M63" i="1"/>
  <c r="K63" i="1"/>
  <c r="I63" i="1"/>
  <c r="G63" i="1"/>
  <c r="M59" i="1"/>
  <c r="K59" i="1"/>
  <c r="G59" i="1"/>
  <c r="M56" i="1"/>
  <c r="K56" i="1"/>
  <c r="G56" i="1"/>
  <c r="M53" i="1"/>
  <c r="K53" i="1"/>
  <c r="G53" i="1"/>
  <c r="I67" i="1" l="1"/>
  <c r="K67" i="1"/>
  <c r="M67" i="1"/>
  <c r="G67" i="1"/>
</calcChain>
</file>

<file path=xl/sharedStrings.xml><?xml version="1.0" encoding="utf-8"?>
<sst xmlns="http://schemas.openxmlformats.org/spreadsheetml/2006/main" count="78" uniqueCount="71">
  <si>
    <t xml:space="preserve">Приложение № 3                                                            к Решению Комиссии по разработке 
ТП ОМС от  №1 от 16.01.2017 </t>
  </si>
  <si>
    <t>январь-декабрь</t>
  </si>
  <si>
    <t>руб.</t>
  </si>
  <si>
    <t>Наименование МО</t>
  </si>
  <si>
    <t>Подушевой норматив финасирования (руб./год.)</t>
  </si>
  <si>
    <t>Средневзвешенное значение
К динт</t>
  </si>
  <si>
    <t>ВСЕГО, в т.ч.:</t>
  </si>
  <si>
    <t xml:space="preserve"> ООО "СК    "ДАЛЬ-РОСМЕД
</t>
  </si>
  <si>
    <t xml:space="preserve"> ЗАО "СК    "Спасские ворота-М"
</t>
  </si>
  <si>
    <t xml:space="preserve">ОАО "СК    "РОСНО-МС"
</t>
  </si>
  <si>
    <t>ООО "РГС-Медицина "</t>
  </si>
  <si>
    <t>Численность об-служиваемого населения, застрахованных в системе ОМС на 01.12.16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</si>
  <si>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</si>
  <si>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</si>
  <si>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</si>
  <si>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помощи" г.Хабаровска"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</si>
  <si>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</si>
  <si>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</si>
  <si>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</si>
  <si>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</si>
  <si>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</si>
  <si>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«Амурская ЦРБ» министерства здравоохранения Хабаровского края</t>
  </si>
  <si>
    <t>Итого Амурский район</t>
  </si>
  <si>
    <t>Ванинский район</t>
  </si>
  <si>
    <t>КГБУЗ "Ванинская ЦРБ"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</si>
  <si>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</si>
  <si>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</si>
  <si>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</si>
  <si>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</si>
  <si>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</si>
  <si>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</si>
  <si>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</si>
  <si>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</si>
  <si>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</si>
  <si>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</si>
  <si>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</si>
  <si>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>КГБУЗ "Вяземская районная больница" министерства здравоохранения Хабаровского края</t>
  </si>
  <si>
    <t>Итого Вяземский район</t>
  </si>
  <si>
    <t>Хабаровский муниципальный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</si>
  <si>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</si>
  <si>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</si>
  <si>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</si>
  <si>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</si>
  <si>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</si>
  <si>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</si>
  <si>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</si>
  <si>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 министерства здравоохранения Хабаровского края</t>
  </si>
  <si>
    <t>Итого Советско-Гаванский район</t>
  </si>
  <si>
    <t>Солнечный район</t>
  </si>
  <si>
    <t>КГБУЗ "Солнечная районная больница" министерства здравоохранения Хабаровского края</t>
  </si>
  <si>
    <t>Итого Солнечный район</t>
  </si>
  <si>
    <t>Район им.Лазо</t>
  </si>
  <si>
    <t>КГБУЗ "Районная больница района имени Лазо "министерства здравоохранения Хабаровского края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</si>
  <si>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</si>
  <si>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</si>
  <si>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</si>
  <si>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</si>
  <si>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</si>
  <si>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 "министерства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</si>
  <si>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</si>
  <si>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</si>
  <si>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 министерства здравоохранения Хабаровского края</t>
  </si>
  <si>
    <t>Итого Тугуро-Чумиканский район</t>
  </si>
  <si>
    <t>Ульчский район</t>
  </si>
  <si>
    <t>КГБУЗ "Ульчская районная больница" министерства здравоохранения Хабаровского края</t>
  </si>
  <si>
    <t>Итого Ульчский район</t>
  </si>
  <si>
    <t>Нанайский район</t>
  </si>
  <si>
    <t>КГБУЗ "Троицкая ЦРБ" министерства здравоохранения Хабаровского края</t>
  </si>
  <si>
    <t>Итого Нанайский район</t>
  </si>
  <si>
    <t>ИТОГО Хабаровский край</t>
  </si>
  <si>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на 2017 год (в расчете на месяц)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</si>
</sst>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43" fontId="7" fillId="0" borderId="5" xfId="1" applyFont="1" applyBorder="1" applyAlignment="1">
      <alignment vertical="center" wrapText="1"/>
    </xf>
    <xf numFmtId="0" fontId="9" fillId="0" borderId="6" xfId="0" applyFont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43" fontId="6" fillId="0" borderId="6" xfId="1" applyFont="1" applyBorder="1" applyAlignment="1">
      <alignment wrapText="1"/>
    </xf>
    <xf numFmtId="164" fontId="6" fillId="0" borderId="6" xfId="1" applyNumberFormat="1" applyFont="1" applyBorder="1" applyAlignment="1">
      <alignment wrapText="1"/>
    </xf>
    <xf numFmtId="165" fontId="6" fillId="0" borderId="6" xfId="1" applyNumberFormat="1" applyFont="1" applyBorder="1" applyAlignment="1">
      <alignment wrapText="1"/>
    </xf>
    <xf numFmtId="43" fontId="6" fillId="2" borderId="6" xfId="1" applyNumberFormat="1" applyFont="1" applyFill="1" applyBorder="1" applyAlignment="1">
      <alignment wrapText="1"/>
    </xf>
    <xf numFmtId="43" fontId="6" fillId="0" borderId="6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12" fillId="0" borderId="6" xfId="0" applyFont="1" applyBorder="1" applyAlignment="1">
      <alignment wrapText="1"/>
    </xf>
    <xf numFmtId="43" fontId="12" fillId="0" borderId="6" xfId="1" applyFont="1" applyBorder="1" applyAlignment="1">
      <alignment wrapText="1"/>
    </xf>
    <xf numFmtId="164" fontId="12" fillId="0" borderId="6" xfId="1" applyNumberFormat="1" applyFont="1" applyBorder="1" applyAlignment="1">
      <alignment wrapText="1"/>
    </xf>
    <xf numFmtId="165" fontId="12" fillId="0" borderId="6" xfId="1" applyNumberFormat="1" applyFont="1" applyBorder="1" applyAlignment="1">
      <alignment wrapText="1"/>
    </xf>
    <xf numFmtId="43" fontId="12" fillId="0" borderId="6" xfId="1" applyNumberFormat="1" applyFont="1" applyBorder="1" applyAlignment="1">
      <alignment wrapText="1"/>
    </xf>
    <xf numFmtId="165" fontId="9" fillId="0" borderId="6" xfId="1" applyNumberFormat="1" applyFont="1" applyBorder="1" applyAlignment="1">
      <alignment wrapText="1"/>
    </xf>
    <xf numFmtId="165" fontId="9" fillId="2" borderId="6" xfId="1" applyNumberFormat="1" applyFont="1" applyFill="1" applyBorder="1" applyAlignment="1">
      <alignment wrapText="1"/>
    </xf>
    <xf numFmtId="43" fontId="9" fillId="2" borderId="6" xfId="1" applyNumberFormat="1" applyFont="1" applyFill="1" applyBorder="1" applyAlignment="1">
      <alignment wrapText="1"/>
    </xf>
    <xf numFmtId="165" fontId="7" fillId="0" borderId="6" xfId="1" applyNumberFormat="1" applyFont="1" applyBorder="1" applyAlignment="1">
      <alignment wrapText="1"/>
    </xf>
    <xf numFmtId="43" fontId="12" fillId="2" borderId="6" xfId="1" applyNumberFormat="1" applyFont="1" applyFill="1" applyBorder="1" applyAlignment="1">
      <alignment wrapText="1"/>
    </xf>
    <xf numFmtId="165" fontId="12" fillId="2" borderId="6" xfId="1" applyNumberFormat="1" applyFont="1" applyFill="1" applyBorder="1" applyAlignment="1">
      <alignment wrapText="1"/>
    </xf>
    <xf numFmtId="0" fontId="7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4" fillId="0" borderId="0" xfId="2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9">
    <cellStyle name="Обычный" xfId="0" builtinId="0"/>
    <cellStyle name="Обычный 2" xfId="3"/>
    <cellStyle name="Обычный 2 2" xfId="4"/>
    <cellStyle name="Обычный 3" xfId="2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N71"/>
  <sheetViews>
    <sheetView tabSelected="1" view="pageBreakPreview" zoomScale="56" zoomScaleNormal="72" zoomScaleSheetLayoutView="56" workbookViewId="0">
      <pane xSplit="2" ySplit="7" topLeftCell="C8" activePane="bottomRight" state="frozen"/>
      <selection activeCell="B1" sqref="B1"/>
      <selection pane="topRight" activeCell="C1" sqref="C1"/>
      <selection pane="bottomLeft" activeCell="B5" sqref="B5"/>
      <selection pane="bottomRight" activeCell="G4" sqref="G4:H4"/>
    </sheetView>
  </sheetViews>
  <sheetFormatPr defaultColWidth="9.140625" defaultRowHeight="18.75" x14ac:dyDescent="0.3"/>
  <cols>
    <col min="1" max="1" width="8.5703125" style="1" customWidth="1"/>
    <col min="2" max="2" width="40.7109375" style="1" customWidth="1"/>
    <col min="3" max="3" width="16.140625" style="1" customWidth="1"/>
    <col min="4" max="4" width="15" style="1" customWidth="1"/>
    <col min="5" max="5" width="20.7109375" style="1" customWidth="1"/>
    <col min="6" max="6" width="24.42578125" style="1" customWidth="1"/>
    <col min="7" max="7" width="20.7109375" style="1" customWidth="1"/>
    <col min="8" max="8" width="22.28515625" style="1" customWidth="1"/>
    <col min="9" max="9" width="19.85546875" style="1" customWidth="1"/>
    <col min="10" max="10" width="23.7109375" style="1" customWidth="1"/>
    <col min="11" max="11" width="19" style="1" customWidth="1"/>
    <col min="12" max="12" width="24" style="1" customWidth="1"/>
    <col min="13" max="13" width="20.42578125" style="1" customWidth="1"/>
    <col min="14" max="14" width="23.140625" style="1" customWidth="1"/>
    <col min="15" max="16384" width="9.140625" style="1"/>
  </cols>
  <sheetData>
    <row r="1" spans="2:14" ht="18" hidden="1" customHeight="1" x14ac:dyDescent="0.35">
      <c r="M1" s="35" t="s">
        <v>0</v>
      </c>
      <c r="N1" s="35"/>
    </row>
    <row r="2" spans="2:14" ht="69" customHeight="1" x14ac:dyDescent="0.3">
      <c r="M2" s="35"/>
      <c r="N2" s="35"/>
    </row>
    <row r="3" spans="2:14" ht="43.9" customHeight="1" x14ac:dyDescent="0.3">
      <c r="B3" s="36" t="s">
        <v>70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2"/>
    </row>
    <row r="4" spans="2:14" ht="27" customHeight="1" x14ac:dyDescent="0.3">
      <c r="B4" s="2"/>
      <c r="C4" s="2"/>
      <c r="D4" s="2"/>
      <c r="E4" s="2"/>
      <c r="F4" s="2"/>
      <c r="G4" s="37" t="s">
        <v>1</v>
      </c>
      <c r="H4" s="37"/>
      <c r="I4" s="2"/>
      <c r="J4" s="2"/>
      <c r="K4" s="2"/>
      <c r="L4" s="2"/>
      <c r="M4" s="2"/>
      <c r="N4" s="3" t="s">
        <v>2</v>
      </c>
    </row>
    <row r="5" spans="2:14" s="4" customFormat="1" ht="31.9" customHeight="1" x14ac:dyDescent="0.3">
      <c r="B5" s="38" t="s">
        <v>3</v>
      </c>
      <c r="C5" s="40" t="s">
        <v>4</v>
      </c>
      <c r="D5" s="40" t="s">
        <v>5</v>
      </c>
      <c r="E5" s="32" t="s">
        <v>6</v>
      </c>
      <c r="F5" s="5"/>
      <c r="G5" s="33" t="s">
        <v>7</v>
      </c>
      <c r="H5" s="34"/>
      <c r="I5" s="33" t="s">
        <v>8</v>
      </c>
      <c r="J5" s="34"/>
      <c r="K5" s="33" t="s">
        <v>9</v>
      </c>
      <c r="L5" s="34"/>
      <c r="M5" s="33" t="s">
        <v>10</v>
      </c>
      <c r="N5" s="34"/>
    </row>
    <row r="6" spans="2:14" s="4" customFormat="1" ht="131.44999999999999" customHeight="1" x14ac:dyDescent="0.3">
      <c r="B6" s="39"/>
      <c r="C6" s="41"/>
      <c r="D6" s="41"/>
      <c r="E6" s="6" t="s">
        <v>11</v>
      </c>
      <c r="F6" s="7" t="s">
        <v>12</v>
      </c>
      <c r="G6" s="6" t="s">
        <v>11</v>
      </c>
      <c r="H6" s="8" t="s">
        <v>13</v>
      </c>
      <c r="I6" s="6" t="s">
        <v>11</v>
      </c>
      <c r="J6" s="8" t="s">
        <v>13</v>
      </c>
      <c r="K6" s="6" t="s">
        <v>11</v>
      </c>
      <c r="L6" s="8" t="s">
        <v>13</v>
      </c>
      <c r="M6" s="6" t="s">
        <v>11</v>
      </c>
      <c r="N6" s="8" t="s">
        <v>13</v>
      </c>
    </row>
    <row r="7" spans="2:14" ht="22.5" customHeight="1" x14ac:dyDescent="0.3">
      <c r="B7" s="9" t="s">
        <v>14</v>
      </c>
      <c r="C7" s="10"/>
      <c r="D7" s="10"/>
      <c r="E7" s="11">
        <v>567798</v>
      </c>
      <c r="F7" s="12"/>
      <c r="G7" s="11"/>
      <c r="H7" s="11"/>
      <c r="I7" s="11"/>
      <c r="J7" s="11"/>
      <c r="K7" s="11"/>
      <c r="L7" s="11"/>
      <c r="M7" s="11"/>
      <c r="N7" s="11"/>
    </row>
    <row r="8" spans="2:14" ht="101.25" x14ac:dyDescent="0.3">
      <c r="B8" s="13" t="s">
        <v>15</v>
      </c>
      <c r="C8" s="14">
        <v>519.27</v>
      </c>
      <c r="D8" s="15">
        <v>2.0289999999999999</v>
      </c>
      <c r="E8" s="16">
        <v>599538</v>
      </c>
      <c r="F8" s="17">
        <v>52639377.939999998</v>
      </c>
      <c r="G8" s="16">
        <v>354841</v>
      </c>
      <c r="H8" s="18">
        <v>31155005.199999999</v>
      </c>
      <c r="I8" s="16">
        <v>11592</v>
      </c>
      <c r="J8" s="18">
        <v>1017776.47</v>
      </c>
      <c r="K8" s="16">
        <v>139790</v>
      </c>
      <c r="L8" s="18">
        <v>12273548.369999999</v>
      </c>
      <c r="M8" s="16">
        <v>93315</v>
      </c>
      <c r="N8" s="18">
        <v>8193047.9000000004</v>
      </c>
    </row>
    <row r="9" spans="2:14" ht="21" hidden="1" x14ac:dyDescent="0.4">
      <c r="B9" s="9"/>
      <c r="C9" s="14"/>
      <c r="D9" s="15"/>
      <c r="E9" s="16"/>
      <c r="F9" s="17">
        <v>0</v>
      </c>
      <c r="G9" s="16"/>
      <c r="H9" s="18">
        <v>0</v>
      </c>
      <c r="I9" s="16"/>
      <c r="J9" s="18">
        <v>0</v>
      </c>
      <c r="K9" s="16"/>
      <c r="L9" s="18">
        <v>0</v>
      </c>
      <c r="M9" s="16"/>
      <c r="N9" s="18">
        <v>0</v>
      </c>
    </row>
    <row r="10" spans="2:14" s="20" customFormat="1" ht="20.25" x14ac:dyDescent="0.3">
      <c r="B10" s="21" t="s">
        <v>16</v>
      </c>
      <c r="C10" s="22"/>
      <c r="D10" s="23"/>
      <c r="E10" s="24">
        <v>599538</v>
      </c>
      <c r="F10" s="25">
        <v>52639377.939999998</v>
      </c>
      <c r="G10" s="24">
        <v>354841</v>
      </c>
      <c r="H10" s="25">
        <v>31155005.199999999</v>
      </c>
      <c r="I10" s="24">
        <v>11592</v>
      </c>
      <c r="J10" s="25">
        <v>1017776.47</v>
      </c>
      <c r="K10" s="24">
        <v>139790</v>
      </c>
      <c r="L10" s="25">
        <v>12273548.369999999</v>
      </c>
      <c r="M10" s="24">
        <v>93315</v>
      </c>
      <c r="N10" s="25">
        <v>8193047.9000000004</v>
      </c>
    </row>
    <row r="11" spans="2:14" ht="20.25" x14ac:dyDescent="0.3">
      <c r="B11" s="9" t="s">
        <v>17</v>
      </c>
      <c r="C11" s="14"/>
      <c r="D11" s="15"/>
      <c r="E11" s="26">
        <v>266699.7723878494</v>
      </c>
      <c r="F11" s="27"/>
      <c r="G11" s="26"/>
      <c r="H11" s="26"/>
      <c r="I11" s="26"/>
      <c r="J11" s="26"/>
      <c r="K11" s="26"/>
      <c r="L11" s="26"/>
      <c r="M11" s="26"/>
      <c r="N11" s="26"/>
    </row>
    <row r="12" spans="2:14" ht="105.6" customHeight="1" x14ac:dyDescent="0.3">
      <c r="B12" s="13" t="s">
        <v>18</v>
      </c>
      <c r="C12" s="14">
        <v>519.27</v>
      </c>
      <c r="D12" s="15">
        <v>2.4820000000000002</v>
      </c>
      <c r="E12" s="16">
        <v>254336</v>
      </c>
      <c r="F12" s="17">
        <v>27316282.819999997</v>
      </c>
      <c r="G12" s="16">
        <v>137147</v>
      </c>
      <c r="H12" s="18">
        <v>14729909.41</v>
      </c>
      <c r="I12" s="16">
        <v>48</v>
      </c>
      <c r="J12" s="18">
        <v>5155.3100000000004</v>
      </c>
      <c r="K12" s="16">
        <v>116314</v>
      </c>
      <c r="L12" s="18">
        <v>12492396.359999999</v>
      </c>
      <c r="M12" s="16">
        <v>827</v>
      </c>
      <c r="N12" s="18">
        <v>88821.74</v>
      </c>
    </row>
    <row r="13" spans="2:14" s="20" customFormat="1" ht="41.25" customHeight="1" x14ac:dyDescent="0.3">
      <c r="B13" s="21" t="s">
        <v>19</v>
      </c>
      <c r="C13" s="22"/>
      <c r="D13" s="23"/>
      <c r="E13" s="24">
        <v>254336</v>
      </c>
      <c r="F13" s="25">
        <v>27316282.819999997</v>
      </c>
      <c r="G13" s="24">
        <v>137147</v>
      </c>
      <c r="H13" s="25">
        <v>14729909.41</v>
      </c>
      <c r="I13" s="24">
        <v>48</v>
      </c>
      <c r="J13" s="25">
        <v>5155.3100000000004</v>
      </c>
      <c r="K13" s="24">
        <v>116314</v>
      </c>
      <c r="L13" s="25">
        <v>12492396.359999999</v>
      </c>
      <c r="M13" s="24">
        <v>827</v>
      </c>
      <c r="N13" s="25">
        <v>88821.74</v>
      </c>
    </row>
    <row r="14" spans="2:14" ht="20.25" x14ac:dyDescent="0.3">
      <c r="B14" s="9" t="s">
        <v>20</v>
      </c>
      <c r="C14" s="14"/>
      <c r="D14" s="15"/>
      <c r="E14" s="26">
        <v>71862.075122512993</v>
      </c>
      <c r="F14" s="28"/>
      <c r="G14" s="29"/>
      <c r="H14" s="26"/>
      <c r="I14" s="26"/>
      <c r="J14" s="26"/>
      <c r="K14" s="26"/>
      <c r="L14" s="26"/>
      <c r="M14" s="26"/>
      <c r="N14" s="26"/>
    </row>
    <row r="15" spans="2:14" ht="70.150000000000006" customHeight="1" x14ac:dyDescent="0.3">
      <c r="B15" s="13" t="s">
        <v>21</v>
      </c>
      <c r="C15" s="14">
        <v>519.27</v>
      </c>
      <c r="D15" s="15">
        <v>1.131</v>
      </c>
      <c r="E15" s="16">
        <v>68195</v>
      </c>
      <c r="F15" s="17">
        <v>3337544.97</v>
      </c>
      <c r="G15" s="16">
        <v>52932</v>
      </c>
      <c r="H15" s="18">
        <v>2590555.4700000002</v>
      </c>
      <c r="I15" s="16">
        <v>27</v>
      </c>
      <c r="J15" s="18">
        <v>1321.41</v>
      </c>
      <c r="K15" s="16">
        <v>14920</v>
      </c>
      <c r="L15" s="18">
        <v>730202.67</v>
      </c>
      <c r="M15" s="16">
        <v>316</v>
      </c>
      <c r="N15" s="18">
        <v>15465.42</v>
      </c>
    </row>
    <row r="16" spans="2:14" s="20" customFormat="1" ht="20.25" x14ac:dyDescent="0.3">
      <c r="B16" s="21" t="s">
        <v>22</v>
      </c>
      <c r="C16" s="22"/>
      <c r="D16" s="23"/>
      <c r="E16" s="24">
        <v>68195</v>
      </c>
      <c r="F16" s="25">
        <v>3337544.97</v>
      </c>
      <c r="G16" s="24">
        <v>52932</v>
      </c>
      <c r="H16" s="25">
        <v>2590555.4700000002</v>
      </c>
      <c r="I16" s="24">
        <v>27</v>
      </c>
      <c r="J16" s="25">
        <v>1321.41</v>
      </c>
      <c r="K16" s="24">
        <v>14920</v>
      </c>
      <c r="L16" s="25">
        <v>730202.67</v>
      </c>
      <c r="M16" s="24">
        <v>316</v>
      </c>
      <c r="N16" s="25">
        <v>15465.42</v>
      </c>
    </row>
    <row r="17" spans="2:14" ht="20.25" x14ac:dyDescent="0.3">
      <c r="B17" s="9" t="s">
        <v>23</v>
      </c>
      <c r="C17" s="14"/>
      <c r="D17" s="15"/>
      <c r="E17" s="26">
        <v>37460.106409215477</v>
      </c>
      <c r="F17" s="28"/>
      <c r="G17" s="26"/>
      <c r="H17" s="26"/>
      <c r="I17" s="26"/>
      <c r="J17" s="26"/>
      <c r="K17" s="26"/>
      <c r="L17" s="26"/>
      <c r="M17" s="26"/>
      <c r="N17" s="26"/>
    </row>
    <row r="18" spans="2:14" ht="64.900000000000006" customHeight="1" x14ac:dyDescent="0.3">
      <c r="B18" s="13" t="s">
        <v>24</v>
      </c>
      <c r="C18" s="14">
        <v>519.27</v>
      </c>
      <c r="D18" s="15">
        <v>1.131</v>
      </c>
      <c r="E18" s="16">
        <v>34999</v>
      </c>
      <c r="F18" s="17">
        <v>1712892.98</v>
      </c>
      <c r="G18" s="16">
        <v>24515</v>
      </c>
      <c r="H18" s="18">
        <v>1199793.46</v>
      </c>
      <c r="I18" s="16">
        <v>7</v>
      </c>
      <c r="J18" s="18">
        <v>342.59</v>
      </c>
      <c r="K18" s="16">
        <v>10238</v>
      </c>
      <c r="L18" s="18">
        <v>501059.98</v>
      </c>
      <c r="M18" s="16">
        <v>239</v>
      </c>
      <c r="N18" s="18">
        <v>11696.95</v>
      </c>
    </row>
    <row r="19" spans="2:14" s="20" customFormat="1" ht="20.25" x14ac:dyDescent="0.3">
      <c r="B19" s="21" t="s">
        <v>25</v>
      </c>
      <c r="C19" s="22"/>
      <c r="D19" s="23"/>
      <c r="E19" s="24">
        <v>34999</v>
      </c>
      <c r="F19" s="25">
        <v>1712892.98</v>
      </c>
      <c r="G19" s="24">
        <v>24515</v>
      </c>
      <c r="H19" s="25">
        <v>1199793.46</v>
      </c>
      <c r="I19" s="24">
        <v>7</v>
      </c>
      <c r="J19" s="25">
        <v>342.59</v>
      </c>
      <c r="K19" s="24">
        <v>10238</v>
      </c>
      <c r="L19" s="25">
        <v>501059.98</v>
      </c>
      <c r="M19" s="24">
        <v>239</v>
      </c>
      <c r="N19" s="25">
        <v>11696.95</v>
      </c>
    </row>
    <row r="20" spans="2:14" ht="20.25" x14ac:dyDescent="0.3">
      <c r="B20" s="9" t="s">
        <v>26</v>
      </c>
      <c r="C20" s="14"/>
      <c r="D20" s="15"/>
      <c r="E20" s="26">
        <v>24070.872252121604</v>
      </c>
      <c r="F20" s="28"/>
      <c r="G20" s="26"/>
      <c r="H20" s="26"/>
      <c r="I20" s="26"/>
      <c r="J20" s="26"/>
      <c r="K20" s="26"/>
      <c r="L20" s="26"/>
      <c r="M20" s="26"/>
      <c r="N20" s="26"/>
    </row>
    <row r="21" spans="2:14" ht="101.25" x14ac:dyDescent="0.3">
      <c r="B21" s="13" t="s">
        <v>27</v>
      </c>
      <c r="C21" s="14">
        <v>519.27</v>
      </c>
      <c r="D21" s="15">
        <v>0.94599999999999995</v>
      </c>
      <c r="E21" s="16">
        <v>23220</v>
      </c>
      <c r="F21" s="17">
        <v>950528.92999999993</v>
      </c>
      <c r="G21" s="16">
        <v>13773</v>
      </c>
      <c r="H21" s="18">
        <v>563808.56999999995</v>
      </c>
      <c r="I21" s="16">
        <v>18</v>
      </c>
      <c r="J21" s="18">
        <v>736.84</v>
      </c>
      <c r="K21" s="16">
        <v>9243</v>
      </c>
      <c r="L21" s="18">
        <v>378369.46</v>
      </c>
      <c r="M21" s="16">
        <v>186</v>
      </c>
      <c r="N21" s="18">
        <v>7614.06</v>
      </c>
    </row>
    <row r="22" spans="2:14" s="20" customFormat="1" ht="20.25" x14ac:dyDescent="0.3">
      <c r="B22" s="21" t="s">
        <v>28</v>
      </c>
      <c r="C22" s="22"/>
      <c r="D22" s="23"/>
      <c r="E22" s="24">
        <v>23220</v>
      </c>
      <c r="F22" s="25">
        <v>950528.92999999993</v>
      </c>
      <c r="G22" s="24">
        <v>13773</v>
      </c>
      <c r="H22" s="25">
        <v>563808.56999999995</v>
      </c>
      <c r="I22" s="24">
        <v>18</v>
      </c>
      <c r="J22" s="25">
        <v>736.84</v>
      </c>
      <c r="K22" s="24">
        <v>9243</v>
      </c>
      <c r="L22" s="25">
        <v>378369.46</v>
      </c>
      <c r="M22" s="24">
        <v>186</v>
      </c>
      <c r="N22" s="25">
        <v>7614.06</v>
      </c>
    </row>
    <row r="23" spans="2:14" ht="20.25" x14ac:dyDescent="0.3">
      <c r="B23" s="9" t="s">
        <v>29</v>
      </c>
      <c r="C23" s="14"/>
      <c r="D23" s="15"/>
      <c r="E23" s="26">
        <v>2796.0116076964205</v>
      </c>
      <c r="F23" s="28"/>
      <c r="G23" s="26"/>
      <c r="H23" s="26"/>
      <c r="I23" s="26"/>
      <c r="J23" s="26"/>
      <c r="K23" s="26"/>
      <c r="L23" s="26"/>
      <c r="M23" s="26"/>
      <c r="N23" s="26"/>
    </row>
    <row r="24" spans="2:14" ht="101.25" x14ac:dyDescent="0.3">
      <c r="B24" s="13" t="s">
        <v>30</v>
      </c>
      <c r="C24" s="14">
        <v>519.27</v>
      </c>
      <c r="D24" s="15">
        <v>2.0289999999999999</v>
      </c>
      <c r="E24" s="16">
        <v>2553</v>
      </c>
      <c r="F24" s="17">
        <v>224153.15</v>
      </c>
      <c r="G24" s="16">
        <v>2427</v>
      </c>
      <c r="H24" s="18">
        <v>213090.36</v>
      </c>
      <c r="I24" s="16">
        <v>4</v>
      </c>
      <c r="J24" s="18">
        <v>351.2</v>
      </c>
      <c r="K24" s="16">
        <v>86</v>
      </c>
      <c r="L24" s="18">
        <v>7550.79</v>
      </c>
      <c r="M24" s="16">
        <v>36</v>
      </c>
      <c r="N24" s="18">
        <v>3160.8</v>
      </c>
    </row>
    <row r="25" spans="2:14" s="20" customFormat="1" ht="20.25" x14ac:dyDescent="0.3">
      <c r="B25" s="21" t="s">
        <v>31</v>
      </c>
      <c r="C25" s="22"/>
      <c r="D25" s="23"/>
      <c r="E25" s="24">
        <v>2553</v>
      </c>
      <c r="F25" s="25">
        <v>224153.15</v>
      </c>
      <c r="G25" s="24">
        <v>2427</v>
      </c>
      <c r="H25" s="25">
        <v>213090.36</v>
      </c>
      <c r="I25" s="24">
        <v>4</v>
      </c>
      <c r="J25" s="25">
        <v>351.2</v>
      </c>
      <c r="K25" s="24">
        <v>86</v>
      </c>
      <c r="L25" s="25">
        <v>7550.79</v>
      </c>
      <c r="M25" s="24">
        <v>36</v>
      </c>
      <c r="N25" s="25">
        <v>3160.8</v>
      </c>
    </row>
    <row r="26" spans="2:14" ht="20.25" x14ac:dyDescent="0.3">
      <c r="B26" s="9" t="s">
        <v>32</v>
      </c>
      <c r="C26" s="14"/>
      <c r="D26" s="15"/>
      <c r="E26" s="26">
        <v>31870.16355960217</v>
      </c>
      <c r="F26" s="28"/>
      <c r="G26" s="26"/>
      <c r="H26" s="26"/>
      <c r="I26" s="26"/>
      <c r="J26" s="26"/>
      <c r="K26" s="26"/>
      <c r="L26" s="26"/>
      <c r="M26" s="26"/>
      <c r="N26" s="26"/>
    </row>
    <row r="27" spans="2:14" ht="101.25" x14ac:dyDescent="0.3">
      <c r="B27" s="13" t="s">
        <v>33</v>
      </c>
      <c r="C27" s="14">
        <v>519.27</v>
      </c>
      <c r="D27" s="15">
        <v>1.32</v>
      </c>
      <c r="E27" s="16">
        <v>30260</v>
      </c>
      <c r="F27" s="17">
        <v>1728442.12</v>
      </c>
      <c r="G27" s="16">
        <v>17125</v>
      </c>
      <c r="H27" s="18">
        <v>978174.86</v>
      </c>
      <c r="I27" s="16">
        <v>14</v>
      </c>
      <c r="J27" s="18">
        <v>799.68</v>
      </c>
      <c r="K27" s="16">
        <v>12968</v>
      </c>
      <c r="L27" s="18">
        <v>740728.27</v>
      </c>
      <c r="M27" s="16">
        <v>153</v>
      </c>
      <c r="N27" s="18">
        <v>8739.31</v>
      </c>
    </row>
    <row r="28" spans="2:14" s="20" customFormat="1" ht="40.5" x14ac:dyDescent="0.3">
      <c r="B28" s="21" t="s">
        <v>34</v>
      </c>
      <c r="C28" s="22"/>
      <c r="D28" s="23"/>
      <c r="E28" s="24">
        <v>30260</v>
      </c>
      <c r="F28" s="25">
        <v>1728442.12</v>
      </c>
      <c r="G28" s="24">
        <v>17125</v>
      </c>
      <c r="H28" s="25">
        <v>978174.86</v>
      </c>
      <c r="I28" s="24">
        <v>14</v>
      </c>
      <c r="J28" s="25">
        <v>799.68</v>
      </c>
      <c r="K28" s="24">
        <v>12968</v>
      </c>
      <c r="L28" s="25">
        <v>740728.27</v>
      </c>
      <c r="M28" s="24">
        <v>153</v>
      </c>
      <c r="N28" s="25">
        <v>8739.31</v>
      </c>
    </row>
    <row r="29" spans="2:14" ht="20.25" x14ac:dyDescent="0.3">
      <c r="B29" s="9" t="s">
        <v>35</v>
      </c>
      <c r="C29" s="14"/>
      <c r="D29" s="15"/>
      <c r="E29" s="26">
        <v>26421.685582997314</v>
      </c>
      <c r="F29" s="28"/>
      <c r="G29" s="26"/>
      <c r="H29" s="26"/>
      <c r="I29" s="26"/>
      <c r="J29" s="26"/>
      <c r="K29" s="26"/>
      <c r="L29" s="26"/>
      <c r="M29" s="26"/>
      <c r="N29" s="26"/>
    </row>
    <row r="30" spans="2:14" ht="81" x14ac:dyDescent="0.3">
      <c r="B30" s="13" t="s">
        <v>36</v>
      </c>
      <c r="C30" s="14">
        <v>519.27</v>
      </c>
      <c r="D30" s="15">
        <v>0.94599999999999995</v>
      </c>
      <c r="E30" s="16">
        <v>25061</v>
      </c>
      <c r="F30" s="17">
        <v>1025891.7000000001</v>
      </c>
      <c r="G30" s="16">
        <v>23724</v>
      </c>
      <c r="H30" s="18">
        <v>971160.56</v>
      </c>
      <c r="I30" s="16">
        <v>39</v>
      </c>
      <c r="J30" s="18">
        <v>1596.5</v>
      </c>
      <c r="K30" s="16">
        <v>936</v>
      </c>
      <c r="L30" s="18">
        <v>38315.89</v>
      </c>
      <c r="M30" s="16">
        <v>362</v>
      </c>
      <c r="N30" s="18">
        <v>14818.75</v>
      </c>
    </row>
    <row r="31" spans="2:14" s="20" customFormat="1" ht="20.25" x14ac:dyDescent="0.3">
      <c r="B31" s="21" t="s">
        <v>37</v>
      </c>
      <c r="C31" s="22"/>
      <c r="D31" s="23"/>
      <c r="E31" s="24">
        <v>25061</v>
      </c>
      <c r="F31" s="25">
        <v>1025891.7000000001</v>
      </c>
      <c r="G31" s="24">
        <v>23724</v>
      </c>
      <c r="H31" s="25">
        <v>971160.56</v>
      </c>
      <c r="I31" s="24">
        <v>39</v>
      </c>
      <c r="J31" s="25">
        <v>1596.5</v>
      </c>
      <c r="K31" s="24">
        <v>936</v>
      </c>
      <c r="L31" s="25">
        <v>38315.89</v>
      </c>
      <c r="M31" s="24">
        <v>362</v>
      </c>
      <c r="N31" s="25">
        <v>14818.75</v>
      </c>
    </row>
    <row r="32" spans="2:14" ht="40.5" x14ac:dyDescent="0.3">
      <c r="B32" s="9" t="s">
        <v>38</v>
      </c>
      <c r="C32" s="14"/>
      <c r="D32" s="15"/>
      <c r="E32" s="16"/>
      <c r="F32" s="28"/>
      <c r="G32" s="26"/>
      <c r="H32" s="26"/>
      <c r="I32" s="26"/>
      <c r="J32" s="26"/>
      <c r="K32" s="26"/>
      <c r="L32" s="26"/>
      <c r="M32" s="26"/>
      <c r="N32" s="26"/>
    </row>
    <row r="33" spans="2:14" ht="101.25" x14ac:dyDescent="0.3">
      <c r="B33" s="13" t="s">
        <v>39</v>
      </c>
      <c r="C33" s="14">
        <v>519.27</v>
      </c>
      <c r="D33" s="15">
        <v>0.94599999999999995</v>
      </c>
      <c r="E33" s="16">
        <v>13968</v>
      </c>
      <c r="F33" s="17">
        <v>571791.04</v>
      </c>
      <c r="G33" s="16">
        <v>8381</v>
      </c>
      <c r="H33" s="18">
        <v>343082.81</v>
      </c>
      <c r="I33" s="16">
        <v>1103</v>
      </c>
      <c r="J33" s="18">
        <v>45152.17</v>
      </c>
      <c r="K33" s="16">
        <v>2081</v>
      </c>
      <c r="L33" s="18">
        <v>85187.37</v>
      </c>
      <c r="M33" s="16">
        <v>2403</v>
      </c>
      <c r="N33" s="18">
        <v>98368.69</v>
      </c>
    </row>
    <row r="34" spans="2:14" ht="101.25" x14ac:dyDescent="0.3">
      <c r="B34" s="13" t="s">
        <v>40</v>
      </c>
      <c r="C34" s="14">
        <v>519.27</v>
      </c>
      <c r="D34" s="15">
        <v>0.94599999999999995</v>
      </c>
      <c r="E34" s="16">
        <v>59547</v>
      </c>
      <c r="F34" s="17">
        <v>2437603.19</v>
      </c>
      <c r="G34" s="16">
        <v>35728</v>
      </c>
      <c r="H34" s="18">
        <v>1462553.73</v>
      </c>
      <c r="I34" s="16">
        <v>4704</v>
      </c>
      <c r="J34" s="18">
        <v>192561.93</v>
      </c>
      <c r="K34" s="16">
        <v>8873</v>
      </c>
      <c r="L34" s="18">
        <v>363223.22</v>
      </c>
      <c r="M34" s="16">
        <v>10242</v>
      </c>
      <c r="N34" s="18">
        <v>419264.31</v>
      </c>
    </row>
    <row r="35" spans="2:14" s="20" customFormat="1" ht="32.450000000000003" customHeight="1" x14ac:dyDescent="0.3">
      <c r="B35" s="21" t="s">
        <v>41</v>
      </c>
      <c r="C35" s="22"/>
      <c r="D35" s="23"/>
      <c r="E35" s="24">
        <v>73515</v>
      </c>
      <c r="F35" s="25">
        <v>3009394.23</v>
      </c>
      <c r="G35" s="24">
        <v>44109</v>
      </c>
      <c r="H35" s="25">
        <v>1805636.54</v>
      </c>
      <c r="I35" s="24">
        <v>5807</v>
      </c>
      <c r="J35" s="25">
        <v>237714.09999999998</v>
      </c>
      <c r="K35" s="24">
        <v>10954</v>
      </c>
      <c r="L35" s="25">
        <v>448410.58999999997</v>
      </c>
      <c r="M35" s="24">
        <v>12645</v>
      </c>
      <c r="N35" s="25">
        <v>517633</v>
      </c>
    </row>
    <row r="36" spans="2:14" ht="20.25" x14ac:dyDescent="0.3">
      <c r="B36" s="9" t="s">
        <v>42</v>
      </c>
      <c r="C36" s="14"/>
      <c r="D36" s="15"/>
      <c r="E36" s="26">
        <v>27138.371594047476</v>
      </c>
      <c r="F36" s="28"/>
      <c r="G36" s="26"/>
      <c r="H36" s="26"/>
      <c r="I36" s="26"/>
      <c r="J36" s="26"/>
      <c r="K36" s="26"/>
      <c r="L36" s="26"/>
      <c r="M36" s="26"/>
      <c r="N36" s="26"/>
    </row>
    <row r="37" spans="2:14" ht="101.25" x14ac:dyDescent="0.3">
      <c r="B37" s="13" t="s">
        <v>43</v>
      </c>
      <c r="C37" s="14">
        <v>519.27</v>
      </c>
      <c r="D37" s="15">
        <v>1.131</v>
      </c>
      <c r="E37" s="16">
        <v>30952</v>
      </c>
      <c r="F37" s="17">
        <v>1514827.94</v>
      </c>
      <c r="G37" s="16">
        <v>21150</v>
      </c>
      <c r="H37" s="18">
        <v>1035106.33</v>
      </c>
      <c r="I37" s="16">
        <v>12</v>
      </c>
      <c r="J37" s="18">
        <v>587.29</v>
      </c>
      <c r="K37" s="16">
        <v>9590</v>
      </c>
      <c r="L37" s="18">
        <v>469346.08</v>
      </c>
      <c r="M37" s="16">
        <v>200</v>
      </c>
      <c r="N37" s="18">
        <v>9788.24</v>
      </c>
    </row>
    <row r="38" spans="2:14" s="20" customFormat="1" ht="40.5" x14ac:dyDescent="0.3">
      <c r="B38" s="21" t="s">
        <v>44</v>
      </c>
      <c r="C38" s="22"/>
      <c r="D38" s="23"/>
      <c r="E38" s="24">
        <v>30952</v>
      </c>
      <c r="F38" s="25">
        <v>1514827.94</v>
      </c>
      <c r="G38" s="24">
        <v>21150</v>
      </c>
      <c r="H38" s="25">
        <v>1035106.33</v>
      </c>
      <c r="I38" s="24">
        <v>12</v>
      </c>
      <c r="J38" s="25">
        <v>587.29</v>
      </c>
      <c r="K38" s="24">
        <v>9590</v>
      </c>
      <c r="L38" s="25">
        <v>469346.08</v>
      </c>
      <c r="M38" s="24">
        <v>200</v>
      </c>
      <c r="N38" s="25">
        <v>9788.24</v>
      </c>
    </row>
    <row r="39" spans="2:14" ht="20.25" x14ac:dyDescent="0.3">
      <c r="B39" s="9" t="s">
        <v>45</v>
      </c>
      <c r="C39" s="14"/>
      <c r="D39" s="15"/>
      <c r="E39" s="16"/>
      <c r="F39" s="28"/>
      <c r="G39" s="26"/>
      <c r="H39" s="26"/>
      <c r="I39" s="26"/>
      <c r="J39" s="26"/>
      <c r="K39" s="26"/>
      <c r="L39" s="26"/>
      <c r="M39" s="26"/>
      <c r="N39" s="26"/>
    </row>
    <row r="40" spans="2:14" ht="101.25" x14ac:dyDescent="0.3">
      <c r="B40" s="9" t="s">
        <v>46</v>
      </c>
      <c r="C40" s="14">
        <v>519.27</v>
      </c>
      <c r="D40" s="15">
        <v>1.131</v>
      </c>
      <c r="E40" s="16">
        <v>41585</v>
      </c>
      <c r="F40" s="17">
        <v>2035219.7</v>
      </c>
      <c r="G40" s="16">
        <v>20086</v>
      </c>
      <c r="H40" s="18">
        <v>983032.89</v>
      </c>
      <c r="I40" s="16">
        <v>14</v>
      </c>
      <c r="J40" s="18">
        <v>685.18</v>
      </c>
      <c r="K40" s="16">
        <v>21286</v>
      </c>
      <c r="L40" s="18">
        <v>1041762.33</v>
      </c>
      <c r="M40" s="16">
        <v>199</v>
      </c>
      <c r="N40" s="18">
        <v>9739.2999999999993</v>
      </c>
    </row>
    <row r="41" spans="2:14" s="20" customFormat="1" ht="40.5" x14ac:dyDescent="0.3">
      <c r="B41" s="21" t="s">
        <v>47</v>
      </c>
      <c r="C41" s="22"/>
      <c r="D41" s="23"/>
      <c r="E41" s="24">
        <v>41585</v>
      </c>
      <c r="F41" s="25">
        <v>2035219.7</v>
      </c>
      <c r="G41" s="24">
        <v>20086</v>
      </c>
      <c r="H41" s="25">
        <v>983032.89</v>
      </c>
      <c r="I41" s="24">
        <v>14</v>
      </c>
      <c r="J41" s="25">
        <v>685.18</v>
      </c>
      <c r="K41" s="24">
        <v>21286</v>
      </c>
      <c r="L41" s="25">
        <v>1041762.33</v>
      </c>
      <c r="M41" s="24">
        <v>199</v>
      </c>
      <c r="N41" s="25">
        <v>9739.2999999999993</v>
      </c>
    </row>
    <row r="42" spans="2:14" ht="20.25" x14ac:dyDescent="0.3">
      <c r="B42" s="9" t="s">
        <v>48</v>
      </c>
      <c r="C42" s="14"/>
      <c r="D42" s="15"/>
      <c r="E42" s="26">
        <v>35144.659296591875</v>
      </c>
      <c r="F42" s="28"/>
      <c r="G42" s="26"/>
      <c r="H42" s="26"/>
      <c r="I42" s="26"/>
      <c r="J42" s="26"/>
      <c r="K42" s="26"/>
      <c r="L42" s="26"/>
      <c r="M42" s="26"/>
      <c r="N42" s="26"/>
    </row>
    <row r="43" spans="2:14" ht="81" x14ac:dyDescent="0.3">
      <c r="B43" s="13" t="s">
        <v>49</v>
      </c>
      <c r="C43" s="14">
        <v>519.27</v>
      </c>
      <c r="D43" s="15">
        <v>1.32</v>
      </c>
      <c r="E43" s="16">
        <v>32914</v>
      </c>
      <c r="F43" s="17">
        <v>1880037.81</v>
      </c>
      <c r="G43" s="16">
        <v>21697</v>
      </c>
      <c r="H43" s="18">
        <v>1239326.1299999999</v>
      </c>
      <c r="I43" s="16">
        <v>15</v>
      </c>
      <c r="J43" s="18">
        <v>856.8</v>
      </c>
      <c r="K43" s="16">
        <v>11103</v>
      </c>
      <c r="L43" s="18">
        <v>634200.03</v>
      </c>
      <c r="M43" s="16">
        <v>99</v>
      </c>
      <c r="N43" s="18">
        <v>5654.85</v>
      </c>
    </row>
    <row r="44" spans="2:14" ht="21" hidden="1" x14ac:dyDescent="0.4">
      <c r="B44" s="13"/>
      <c r="C44" s="14"/>
      <c r="D44" s="15"/>
      <c r="E44" s="16"/>
      <c r="F44" s="17">
        <v>0</v>
      </c>
      <c r="G44" s="16"/>
      <c r="H44" s="18">
        <v>0</v>
      </c>
      <c r="I44" s="16">
        <v>0</v>
      </c>
      <c r="J44" s="18">
        <v>0</v>
      </c>
      <c r="K44" s="16">
        <v>0</v>
      </c>
      <c r="L44" s="18">
        <v>0</v>
      </c>
      <c r="M44" s="16">
        <v>0</v>
      </c>
      <c r="N44" s="18">
        <v>0</v>
      </c>
    </row>
    <row r="45" spans="2:14" s="20" customFormat="1" ht="20.25" x14ac:dyDescent="0.3">
      <c r="B45" s="21" t="s">
        <v>50</v>
      </c>
      <c r="C45" s="22"/>
      <c r="D45" s="23"/>
      <c r="E45" s="24">
        <v>32914</v>
      </c>
      <c r="F45" s="25">
        <v>1880037.81</v>
      </c>
      <c r="G45" s="24">
        <v>21697</v>
      </c>
      <c r="H45" s="25">
        <v>1239326.1299999999</v>
      </c>
      <c r="I45" s="24">
        <v>15</v>
      </c>
      <c r="J45" s="25">
        <v>856.8</v>
      </c>
      <c r="K45" s="24">
        <v>11103</v>
      </c>
      <c r="L45" s="25">
        <v>634200.03</v>
      </c>
      <c r="M45" s="24">
        <v>99</v>
      </c>
      <c r="N45" s="25">
        <v>5654.85</v>
      </c>
    </row>
    <row r="46" spans="2:14" ht="20.25" x14ac:dyDescent="0.3">
      <c r="B46" s="9" t="s">
        <v>51</v>
      </c>
      <c r="C46" s="14"/>
      <c r="D46" s="15"/>
      <c r="E46" s="26">
        <v>54371.399831063842</v>
      </c>
      <c r="F46" s="28"/>
      <c r="G46" s="26"/>
      <c r="H46" s="26"/>
      <c r="I46" s="26"/>
      <c r="J46" s="26"/>
      <c r="K46" s="26"/>
      <c r="L46" s="26"/>
      <c r="M46" s="26"/>
      <c r="N46" s="26"/>
    </row>
    <row r="47" spans="2:14" ht="101.25" x14ac:dyDescent="0.3">
      <c r="B47" s="13" t="s">
        <v>52</v>
      </c>
      <c r="C47" s="14">
        <v>519.27</v>
      </c>
      <c r="D47" s="15">
        <v>0.94599999999999995</v>
      </c>
      <c r="E47" s="16">
        <v>52020</v>
      </c>
      <c r="F47" s="17">
        <v>2129479.5499999998</v>
      </c>
      <c r="G47" s="16">
        <v>42739</v>
      </c>
      <c r="H47" s="18">
        <v>1749554.52</v>
      </c>
      <c r="I47" s="16">
        <v>103</v>
      </c>
      <c r="J47" s="18">
        <v>4216.3900000000003</v>
      </c>
      <c r="K47" s="16">
        <v>1766</v>
      </c>
      <c r="L47" s="18">
        <v>72292.600000000006</v>
      </c>
      <c r="M47" s="16">
        <v>7412</v>
      </c>
      <c r="N47" s="18">
        <v>303416.03999999998</v>
      </c>
    </row>
    <row r="48" spans="2:14" ht="21" hidden="1" x14ac:dyDescent="0.4">
      <c r="B48" s="13"/>
      <c r="C48" s="14"/>
      <c r="D48" s="15"/>
      <c r="E48" s="16"/>
      <c r="F48" s="17">
        <v>0</v>
      </c>
      <c r="G48" s="16">
        <v>0</v>
      </c>
      <c r="H48" s="18">
        <v>0</v>
      </c>
      <c r="I48" s="16">
        <v>0</v>
      </c>
      <c r="J48" s="18">
        <v>0</v>
      </c>
      <c r="K48" s="16">
        <v>0</v>
      </c>
      <c r="L48" s="18">
        <v>0</v>
      </c>
      <c r="M48" s="16">
        <v>0</v>
      </c>
      <c r="N48" s="18">
        <v>0</v>
      </c>
    </row>
    <row r="49" spans="2:14" ht="21" hidden="1" x14ac:dyDescent="0.4">
      <c r="B49" s="9"/>
      <c r="C49" s="14"/>
      <c r="D49" s="15"/>
      <c r="E49" s="16"/>
      <c r="F49" s="17">
        <v>0</v>
      </c>
      <c r="G49" s="16">
        <v>0</v>
      </c>
      <c r="H49" s="18">
        <v>0</v>
      </c>
      <c r="I49" s="16">
        <v>0</v>
      </c>
      <c r="J49" s="18">
        <v>0</v>
      </c>
      <c r="K49" s="16">
        <v>0</v>
      </c>
      <c r="L49" s="18">
        <v>0</v>
      </c>
      <c r="M49" s="16">
        <v>0</v>
      </c>
      <c r="N49" s="18">
        <v>0</v>
      </c>
    </row>
    <row r="50" spans="2:14" s="20" customFormat="1" ht="20.25" x14ac:dyDescent="0.3">
      <c r="B50" s="21" t="s">
        <v>53</v>
      </c>
      <c r="C50" s="22"/>
      <c r="D50" s="23"/>
      <c r="E50" s="24">
        <v>52020</v>
      </c>
      <c r="F50" s="30">
        <v>2129479.5499999998</v>
      </c>
      <c r="G50" s="31">
        <v>42739</v>
      </c>
      <c r="H50" s="30">
        <v>1749554.52</v>
      </c>
      <c r="I50" s="31">
        <v>103</v>
      </c>
      <c r="J50" s="30">
        <v>4216.3900000000003</v>
      </c>
      <c r="K50" s="31">
        <v>1766</v>
      </c>
      <c r="L50" s="30">
        <v>72292.600000000006</v>
      </c>
      <c r="M50" s="31">
        <v>7412</v>
      </c>
      <c r="N50" s="30">
        <v>303416.03999999998</v>
      </c>
    </row>
    <row r="51" spans="2:14" ht="20.25" x14ac:dyDescent="0.3">
      <c r="B51" s="9" t="s">
        <v>54</v>
      </c>
      <c r="C51" s="14"/>
      <c r="D51" s="15"/>
      <c r="E51" s="26">
        <v>9375.1683854791063</v>
      </c>
      <c r="F51" s="28"/>
      <c r="G51" s="26"/>
      <c r="H51" s="26"/>
      <c r="I51" s="26"/>
      <c r="J51" s="26"/>
      <c r="K51" s="26"/>
      <c r="L51" s="26"/>
      <c r="M51" s="26"/>
      <c r="N51" s="26"/>
    </row>
    <row r="52" spans="2:14" ht="91.15" customHeight="1" x14ac:dyDescent="0.3">
      <c r="B52" s="13" t="s">
        <v>55</v>
      </c>
      <c r="C52" s="14">
        <v>519.27</v>
      </c>
      <c r="D52" s="15">
        <v>2.4820000000000002</v>
      </c>
      <c r="E52" s="16">
        <v>8504</v>
      </c>
      <c r="F52" s="17">
        <v>913349.53999999992</v>
      </c>
      <c r="G52" s="16">
        <v>8218</v>
      </c>
      <c r="H52" s="18">
        <v>882632.47</v>
      </c>
      <c r="I52" s="16">
        <v>2</v>
      </c>
      <c r="J52" s="18">
        <v>214.8</v>
      </c>
      <c r="K52" s="16">
        <v>213</v>
      </c>
      <c r="L52" s="18">
        <v>22876.7</v>
      </c>
      <c r="M52" s="16">
        <v>71</v>
      </c>
      <c r="N52" s="18">
        <v>7625.57</v>
      </c>
    </row>
    <row r="53" spans="2:14" s="20" customFormat="1" ht="20.25" x14ac:dyDescent="0.3">
      <c r="B53" s="21" t="s">
        <v>56</v>
      </c>
      <c r="C53" s="22"/>
      <c r="D53" s="23"/>
      <c r="E53" s="24">
        <v>8504</v>
      </c>
      <c r="F53" s="30">
        <v>913349.53999999992</v>
      </c>
      <c r="G53" s="24">
        <f>G52</f>
        <v>8218</v>
      </c>
      <c r="H53" s="25">
        <v>882632.47</v>
      </c>
      <c r="I53" s="24">
        <v>2</v>
      </c>
      <c r="J53" s="25">
        <v>214.8</v>
      </c>
      <c r="K53" s="24">
        <f>K52</f>
        <v>213</v>
      </c>
      <c r="L53" s="25">
        <v>22876.7</v>
      </c>
      <c r="M53" s="24">
        <f>M52</f>
        <v>71</v>
      </c>
      <c r="N53" s="25">
        <v>7625.57</v>
      </c>
    </row>
    <row r="54" spans="2:14" ht="20.25" x14ac:dyDescent="0.3">
      <c r="B54" s="9" t="s">
        <v>57</v>
      </c>
      <c r="C54" s="14"/>
      <c r="D54" s="15"/>
      <c r="E54" s="26">
        <v>38310.976013045707</v>
      </c>
      <c r="F54" s="28"/>
      <c r="G54" s="26"/>
      <c r="H54" s="26"/>
      <c r="I54" s="26"/>
      <c r="J54" s="26"/>
      <c r="K54" s="26"/>
      <c r="L54" s="26"/>
      <c r="M54" s="26"/>
      <c r="N54" s="26"/>
    </row>
    <row r="55" spans="2:14" ht="101.25" x14ac:dyDescent="0.3">
      <c r="B55" s="13" t="s">
        <v>58</v>
      </c>
      <c r="C55" s="14">
        <v>519.27</v>
      </c>
      <c r="D55" s="15">
        <v>1.131</v>
      </c>
      <c r="E55" s="16">
        <v>35088</v>
      </c>
      <c r="F55" s="17">
        <v>1717248.74</v>
      </c>
      <c r="G55" s="16">
        <v>25192</v>
      </c>
      <c r="H55" s="18">
        <v>1232926.6499999999</v>
      </c>
      <c r="I55" s="16">
        <v>15</v>
      </c>
      <c r="J55" s="18">
        <v>734.12</v>
      </c>
      <c r="K55" s="16">
        <v>9689</v>
      </c>
      <c r="L55" s="18">
        <v>474191.26</v>
      </c>
      <c r="M55" s="16">
        <v>192</v>
      </c>
      <c r="N55" s="18">
        <v>9396.7099999999991</v>
      </c>
    </row>
    <row r="56" spans="2:14" s="20" customFormat="1" ht="24.6" customHeight="1" x14ac:dyDescent="0.3">
      <c r="B56" s="21" t="s">
        <v>59</v>
      </c>
      <c r="C56" s="22"/>
      <c r="D56" s="23"/>
      <c r="E56" s="24">
        <v>35088</v>
      </c>
      <c r="F56" s="30">
        <v>1717248.74</v>
      </c>
      <c r="G56" s="24">
        <f>G55</f>
        <v>25192</v>
      </c>
      <c r="H56" s="25">
        <v>1232926.6499999999</v>
      </c>
      <c r="I56" s="24">
        <v>15</v>
      </c>
      <c r="J56" s="25">
        <v>734.12</v>
      </c>
      <c r="K56" s="24">
        <f>K55</f>
        <v>9689</v>
      </c>
      <c r="L56" s="25">
        <v>474191.26</v>
      </c>
      <c r="M56" s="24">
        <f>M55</f>
        <v>192</v>
      </c>
      <c r="N56" s="25">
        <v>9396.7099999999991</v>
      </c>
    </row>
    <row r="57" spans="2:14" ht="20.25" x14ac:dyDescent="0.3">
      <c r="B57" s="9" t="s">
        <v>60</v>
      </c>
      <c r="C57" s="14"/>
      <c r="D57" s="15"/>
      <c r="E57" s="26">
        <v>2532.8453365851133</v>
      </c>
      <c r="F57" s="28"/>
      <c r="G57" s="26"/>
      <c r="H57" s="26"/>
      <c r="I57" s="26"/>
      <c r="J57" s="26"/>
      <c r="K57" s="26"/>
      <c r="L57" s="26"/>
      <c r="M57" s="26"/>
      <c r="N57" s="26"/>
    </row>
    <row r="58" spans="2:14" ht="111" customHeight="1" x14ac:dyDescent="0.3">
      <c r="B58" s="9" t="s">
        <v>61</v>
      </c>
      <c r="C58" s="14">
        <v>519.27</v>
      </c>
      <c r="D58" s="15">
        <v>1.32</v>
      </c>
      <c r="E58" s="16">
        <v>2353</v>
      </c>
      <c r="F58" s="17">
        <v>134402.65</v>
      </c>
      <c r="G58" s="16">
        <v>2272</v>
      </c>
      <c r="H58" s="18">
        <v>129775.96</v>
      </c>
      <c r="I58" s="16">
        <v>1</v>
      </c>
      <c r="J58" s="18">
        <v>57.12</v>
      </c>
      <c r="K58" s="16">
        <v>63</v>
      </c>
      <c r="L58" s="18">
        <v>3598.54</v>
      </c>
      <c r="M58" s="16">
        <v>17</v>
      </c>
      <c r="N58" s="18">
        <v>971.03</v>
      </c>
    </row>
    <row r="59" spans="2:14" s="20" customFormat="1" ht="40.9" customHeight="1" x14ac:dyDescent="0.3">
      <c r="B59" s="21" t="s">
        <v>62</v>
      </c>
      <c r="C59" s="22"/>
      <c r="D59" s="23"/>
      <c r="E59" s="24">
        <v>2353</v>
      </c>
      <c r="F59" s="30">
        <v>134402.65</v>
      </c>
      <c r="G59" s="24">
        <f>G58</f>
        <v>2272</v>
      </c>
      <c r="H59" s="25">
        <v>129775.96</v>
      </c>
      <c r="I59" s="24">
        <v>1</v>
      </c>
      <c r="J59" s="25">
        <v>57.12</v>
      </c>
      <c r="K59" s="24">
        <f>K58</f>
        <v>63</v>
      </c>
      <c r="L59" s="25">
        <v>3598.54</v>
      </c>
      <c r="M59" s="24">
        <f>M58</f>
        <v>17</v>
      </c>
      <c r="N59" s="25">
        <v>971.03</v>
      </c>
    </row>
    <row r="60" spans="2:14" ht="20.25" x14ac:dyDescent="0.3">
      <c r="B60" s="9" t="s">
        <v>63</v>
      </c>
      <c r="C60" s="14"/>
      <c r="D60" s="15"/>
      <c r="E60" s="29"/>
      <c r="F60" s="28"/>
      <c r="G60" s="26"/>
      <c r="H60" s="26"/>
      <c r="I60" s="26"/>
      <c r="J60" s="26"/>
      <c r="K60" s="26"/>
      <c r="L60" s="26"/>
      <c r="M60" s="26"/>
      <c r="N60" s="26"/>
    </row>
    <row r="61" spans="2:14" ht="81" x14ac:dyDescent="0.3">
      <c r="B61" s="13" t="s">
        <v>64</v>
      </c>
      <c r="C61" s="14">
        <v>519.27</v>
      </c>
      <c r="D61" s="15">
        <v>1.32</v>
      </c>
      <c r="E61" s="16">
        <v>20178</v>
      </c>
      <c r="F61" s="17">
        <v>1152561.31</v>
      </c>
      <c r="G61" s="16">
        <v>18843</v>
      </c>
      <c r="H61" s="18">
        <v>1076306.51</v>
      </c>
      <c r="I61" s="16">
        <v>24</v>
      </c>
      <c r="J61" s="18">
        <v>1370.87</v>
      </c>
      <c r="K61" s="16">
        <v>795</v>
      </c>
      <c r="L61" s="18">
        <v>45410.16</v>
      </c>
      <c r="M61" s="16">
        <v>516</v>
      </c>
      <c r="N61" s="18">
        <v>29473.77</v>
      </c>
    </row>
    <row r="62" spans="2:14" ht="21" hidden="1" x14ac:dyDescent="0.4">
      <c r="B62" s="13"/>
      <c r="C62" s="14"/>
      <c r="D62" s="15"/>
      <c r="E62" s="16"/>
      <c r="F62" s="17">
        <v>0</v>
      </c>
      <c r="G62" s="16">
        <v>0</v>
      </c>
      <c r="H62" s="18">
        <v>0</v>
      </c>
      <c r="I62" s="16">
        <v>0</v>
      </c>
      <c r="J62" s="18">
        <v>0</v>
      </c>
      <c r="K62" s="16">
        <v>0</v>
      </c>
      <c r="L62" s="18">
        <v>0</v>
      </c>
      <c r="M62" s="16">
        <v>0</v>
      </c>
      <c r="N62" s="18">
        <v>0</v>
      </c>
    </row>
    <row r="63" spans="2:14" s="20" customFormat="1" ht="20.25" x14ac:dyDescent="0.3">
      <c r="B63" s="21" t="s">
        <v>65</v>
      </c>
      <c r="C63" s="22"/>
      <c r="D63" s="23"/>
      <c r="E63" s="24">
        <v>20178</v>
      </c>
      <c r="F63" s="30">
        <v>1152561.31</v>
      </c>
      <c r="G63" s="24">
        <f>G61</f>
        <v>18843</v>
      </c>
      <c r="H63" s="25">
        <v>1076306.51</v>
      </c>
      <c r="I63" s="24">
        <f>I61</f>
        <v>24</v>
      </c>
      <c r="J63" s="25">
        <v>1370.87</v>
      </c>
      <c r="K63" s="24">
        <f>K61</f>
        <v>795</v>
      </c>
      <c r="L63" s="25">
        <v>45410.16</v>
      </c>
      <c r="M63" s="24">
        <f>M61</f>
        <v>516</v>
      </c>
      <c r="N63" s="25">
        <v>29473.77</v>
      </c>
    </row>
    <row r="64" spans="2:14" ht="20.25" x14ac:dyDescent="0.3">
      <c r="B64" s="9" t="s">
        <v>66</v>
      </c>
      <c r="C64" s="14"/>
      <c r="D64" s="15"/>
      <c r="E64" s="26">
        <v>19728.108687340147</v>
      </c>
      <c r="F64" s="28"/>
      <c r="G64" s="26"/>
      <c r="H64" s="26"/>
      <c r="I64" s="26"/>
      <c r="J64" s="26"/>
      <c r="K64" s="26"/>
      <c r="L64" s="26"/>
      <c r="M64" s="26"/>
      <c r="N64" s="26"/>
    </row>
    <row r="65" spans="2:14" ht="64.150000000000006" customHeight="1" x14ac:dyDescent="0.3">
      <c r="B65" s="13" t="s">
        <v>67</v>
      </c>
      <c r="C65" s="14">
        <v>519.27</v>
      </c>
      <c r="D65" s="15">
        <v>1.131</v>
      </c>
      <c r="E65" s="16">
        <v>18762</v>
      </c>
      <c r="F65" s="17">
        <v>918234.73999999987</v>
      </c>
      <c r="G65" s="16">
        <v>17465</v>
      </c>
      <c r="H65" s="18">
        <v>854758.01</v>
      </c>
      <c r="I65" s="16">
        <v>37</v>
      </c>
      <c r="J65" s="18">
        <v>1810.82</v>
      </c>
      <c r="K65" s="16">
        <v>1017</v>
      </c>
      <c r="L65" s="18">
        <v>49773.2</v>
      </c>
      <c r="M65" s="16">
        <v>243</v>
      </c>
      <c r="N65" s="18">
        <v>11892.71</v>
      </c>
    </row>
    <row r="66" spans="2:14" s="20" customFormat="1" ht="20.25" x14ac:dyDescent="0.3">
      <c r="B66" s="21" t="s">
        <v>68</v>
      </c>
      <c r="C66" s="22"/>
      <c r="D66" s="23"/>
      <c r="E66" s="24">
        <v>18762</v>
      </c>
      <c r="F66" s="30">
        <v>918234.73999999987</v>
      </c>
      <c r="G66" s="24">
        <f>G65</f>
        <v>17465</v>
      </c>
      <c r="H66" s="25">
        <v>854758.01</v>
      </c>
      <c r="I66" s="24">
        <f>I65</f>
        <v>37</v>
      </c>
      <c r="J66" s="25">
        <v>1810.82</v>
      </c>
      <c r="K66" s="24">
        <f>K65</f>
        <v>1017</v>
      </c>
      <c r="L66" s="25">
        <v>49773.2</v>
      </c>
      <c r="M66" s="24">
        <f>M65</f>
        <v>243</v>
      </c>
      <c r="N66" s="25">
        <v>11892.71</v>
      </c>
    </row>
    <row r="67" spans="2:14" s="20" customFormat="1" ht="28.15" customHeight="1" x14ac:dyDescent="0.3">
      <c r="B67" s="21" t="s">
        <v>69</v>
      </c>
      <c r="C67" s="22"/>
      <c r="D67" s="23"/>
      <c r="E67" s="24">
        <v>1354033</v>
      </c>
      <c r="F67" s="25">
        <v>104339870.81999999</v>
      </c>
      <c r="G67" s="24">
        <f>G66+G63+G59+G56+G53+G50+G45+G41+G38+G35+G31+G28+G25+G22+G19+G16+G13+G10</f>
        <v>848255</v>
      </c>
      <c r="H67" s="25">
        <v>63390553.899999991</v>
      </c>
      <c r="I67" s="24">
        <f>I66+I63+I59+I56+I53+I50+I45+I41+I38+I35+I31+I28+I25+I22+I19+I16+I13+I10</f>
        <v>17779</v>
      </c>
      <c r="J67" s="25">
        <v>1276327.49</v>
      </c>
      <c r="K67" s="24">
        <f>K66+K63+K59+K56+K53+K50+K45+K41+K38+K35+K31+K28+K25+K22+K19+K16+K13+K10</f>
        <v>370971</v>
      </c>
      <c r="L67" s="25">
        <v>30424033.280000001</v>
      </c>
      <c r="M67" s="24">
        <f>M66+M63+M59+M56+M53+M50+M45+M41+M38+M35+M31+M28+M25+M22+M19+M16+M13+M10</f>
        <v>117028</v>
      </c>
      <c r="N67" s="25">
        <v>9248956.1500000004</v>
      </c>
    </row>
    <row r="68" spans="2:14" x14ac:dyDescent="0.3">
      <c r="E68" s="19"/>
    </row>
    <row r="69" spans="2:14" x14ac:dyDescent="0.3">
      <c r="E69" s="19"/>
    </row>
    <row r="70" spans="2:14" x14ac:dyDescent="0.3">
      <c r="E70" s="19"/>
    </row>
    <row r="71" spans="2:14" x14ac:dyDescent="0.3">
      <c r="E71" s="19"/>
    </row>
  </sheetData>
  <mergeCells count="10">
    <mergeCell ref="M5:N5"/>
    <mergeCell ref="M1:N2"/>
    <mergeCell ref="B3:M3"/>
    <mergeCell ref="G4:H4"/>
    <mergeCell ref="B5:B6"/>
    <mergeCell ref="C5:C6"/>
    <mergeCell ref="D5:D6"/>
    <mergeCell ref="G5:H5"/>
    <mergeCell ref="I5:J5"/>
    <mergeCell ref="K5:L5"/>
  </mergeCells>
  <pageMargins left="0.21" right="0.23622047244094491" top="0.52" bottom="0.15748031496062992" header="0.38" footer="0.22"/>
  <pageSetup paperSize="9" scale="43" orientation="landscape" r:id="rId1"/>
  <rowBreaks count="2" manualBreakCount="2">
    <brk id="25" max="21" man="1"/>
    <brk id="5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СМО (месяц)</vt:lpstr>
      <vt:lpstr>'по СМО (месяц)'!Заголовки_для_печати</vt:lpstr>
      <vt:lpstr>'по СМО (месяц)'!Область_печати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Дедух Ирина Владимировна</cp:lastModifiedBy>
  <cp:lastPrinted>2017-01-20T06:45:41Z</cp:lastPrinted>
  <dcterms:created xsi:type="dcterms:W3CDTF">2017-01-20T06:44:39Z</dcterms:created>
  <dcterms:modified xsi:type="dcterms:W3CDTF">2017-01-23T07:57:47Z</dcterms:modified>
</cp:coreProperties>
</file>