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10116"/>
  </bookViews>
  <sheets>
    <sheet name="июль" sheetId="3" r:id="rId1"/>
    <sheet name="август" sheetId="4" r:id="rId2"/>
    <sheet name="сентябрь" sheetId="5" r:id="rId3"/>
    <sheet name="октябрь" sheetId="6" r:id="rId4"/>
    <sheet name="ноябрь" sheetId="7" r:id="rId5"/>
    <sheet name="свод" sheetId="8" r:id="rId6"/>
  </sheets>
  <externalReferences>
    <externalReference r:id="rId7"/>
    <externalReference r:id="rId8"/>
  </externalReferences>
  <definedNames>
    <definedName name="_xlnm._FilterDatabase" localSheetId="1" hidden="1">август!$D$10:$G$21</definedName>
    <definedName name="_xlnm._FilterDatabase" localSheetId="0" hidden="1">июль!$D$10:$G$21</definedName>
    <definedName name="_xlnm._FilterDatabase" localSheetId="4" hidden="1">ноябрь!$D$10:$G$21</definedName>
    <definedName name="_xlnm._FilterDatabase" localSheetId="3" hidden="1">октябрь!$D$10:$G$21</definedName>
    <definedName name="_xlnm._FilterDatabase" localSheetId="2" hidden="1">сентябрь!$D$10:$G$21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1">#REF!</definedName>
    <definedName name="Excel_BuiltIn__FilterDatabase_97" localSheetId="0">#REF!</definedName>
    <definedName name="Excel_BuiltIn__FilterDatabase_97" localSheetId="4">#REF!</definedName>
    <definedName name="Excel_BuiltIn__FilterDatabase_97" localSheetId="3">#REF!</definedName>
    <definedName name="Excel_BuiltIn__FilterDatabase_97" localSheetId="2">#REF!</definedName>
    <definedName name="Excel_BuiltIn__FilterDatabase_97">#REF!</definedName>
    <definedName name="Excel_BuiltIn__FilterDatabase_98" localSheetId="1">#REF!</definedName>
    <definedName name="Excel_BuiltIn__FilterDatabase_98" localSheetId="0">#REF!</definedName>
    <definedName name="Excel_BuiltIn__FilterDatabase_98" localSheetId="4">#REF!</definedName>
    <definedName name="Excel_BuiltIn__FilterDatabase_98" localSheetId="3">#REF!</definedName>
    <definedName name="Excel_BuiltIn__FilterDatabase_98" localSheetId="2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1">'[2]1D_Gorin'!#REF!</definedName>
    <definedName name="блок" localSheetId="0">'[2]1D_Gorin'!#REF!</definedName>
    <definedName name="блок" localSheetId="4">'[2]1D_Gorin'!#REF!</definedName>
    <definedName name="блок" localSheetId="3">'[2]1D_Gorin'!#REF!</definedName>
    <definedName name="блок" localSheetId="2">'[2]1D_Gorin'!#REF!</definedName>
    <definedName name="блок">'[2]1D_Gorin'!#REF!</definedName>
    <definedName name="_xlnm.Print_Titles" localSheetId="1">август!$A:$C,август!$6:$9</definedName>
    <definedName name="_xlnm.Print_Titles" localSheetId="0">июль!$A:$C,июль!$6:$9</definedName>
    <definedName name="_xlnm.Print_Titles" localSheetId="4">ноябрь!$A:$C,ноябрь!$6:$9</definedName>
    <definedName name="_xlnm.Print_Titles" localSheetId="3">октябрь!$A:$C,октябрь!$6:$9</definedName>
    <definedName name="_xlnm.Print_Titles" localSheetId="2">сентябрь!$A:$C,сентябрь!$6:$9</definedName>
    <definedName name="_xlnm.Print_Area" localSheetId="1">август!$B$1:$H$21</definedName>
    <definedName name="_xlnm.Print_Area" localSheetId="0">июль!$B$1:$H$21</definedName>
    <definedName name="_xlnm.Print_Area" localSheetId="4">ноябрь!$B$1:$H$21</definedName>
    <definedName name="_xlnm.Print_Area" localSheetId="3">октябрь!$B$1:$H$21</definedName>
    <definedName name="_xlnm.Print_Area" localSheetId="5">свод!$A$1:$M$18</definedName>
    <definedName name="_xlnm.Print_Area" localSheetId="2">сентябрь!$B$1:$H$21</definedName>
    <definedName name="ч" localSheetId="1">'[2]1D_Gorin'!#REF!</definedName>
    <definedName name="ч" localSheetId="0">'[2]1D_Gorin'!#REF!</definedName>
    <definedName name="ч" localSheetId="4">'[2]1D_Gorin'!#REF!</definedName>
    <definedName name="ч" localSheetId="3">'[2]1D_Gorin'!#REF!</definedName>
    <definedName name="ч" localSheetId="2">'[2]1D_Gorin'!#REF!</definedName>
    <definedName name="ч">'[2]1D_Gorin'!#REF!</definedName>
    <definedName name="ы" localSheetId="1">'[2]1D_Gorin'!#REF!</definedName>
    <definedName name="ы" localSheetId="0">'[2]1D_Gorin'!#REF!</definedName>
    <definedName name="ы" localSheetId="4">'[2]1D_Gorin'!#REF!</definedName>
    <definedName name="ы" localSheetId="3">'[2]1D_Gorin'!#REF!</definedName>
    <definedName name="ы" localSheetId="2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G16" i="8" l="1"/>
  <c r="F16" i="8"/>
  <c r="E16" i="8"/>
  <c r="D16" i="8"/>
  <c r="G15" i="8"/>
  <c r="F15" i="8"/>
  <c r="E15" i="8"/>
  <c r="D15" i="8"/>
  <c r="G14" i="8"/>
  <c r="F14" i="8"/>
  <c r="E14" i="8"/>
  <c r="D14" i="8"/>
  <c r="G13" i="8"/>
  <c r="F13" i="8"/>
  <c r="E13" i="8"/>
  <c r="D13" i="8"/>
  <c r="D8" i="8"/>
  <c r="E8" i="8"/>
  <c r="F8" i="8"/>
  <c r="G8" i="8"/>
  <c r="E7" i="8"/>
  <c r="F7" i="8"/>
  <c r="G7" i="8"/>
  <c r="D7" i="8"/>
  <c r="H8" i="8" l="1"/>
  <c r="H7" i="8"/>
  <c r="H13" i="8"/>
  <c r="H14" i="8"/>
  <c r="H15" i="8"/>
  <c r="H16" i="8"/>
  <c r="G11" i="8"/>
  <c r="D11" i="8"/>
  <c r="G9" i="8"/>
  <c r="E9" i="8"/>
  <c r="F9" i="8" l="1"/>
  <c r="D9" i="8"/>
  <c r="D17" i="8" s="1"/>
  <c r="E11" i="8"/>
  <c r="H11" i="8" s="1"/>
  <c r="F11" i="8"/>
  <c r="F12" i="8"/>
  <c r="E12" i="8"/>
  <c r="G12" i="8"/>
  <c r="G17" i="8"/>
  <c r="F10" i="8"/>
  <c r="G10" i="8"/>
  <c r="E10" i="8"/>
  <c r="E17" i="8" l="1"/>
  <c r="F17" i="8"/>
  <c r="H9" i="8"/>
  <c r="H17" i="8" s="1"/>
  <c r="E18" i="8"/>
  <c r="F18" i="8"/>
  <c r="D12" i="8"/>
  <c r="H12" i="8" s="1"/>
  <c r="G18" i="8"/>
  <c r="D10" i="8"/>
  <c r="H10" i="8" l="1"/>
  <c r="H18" i="8" s="1"/>
  <c r="D18" i="8"/>
</calcChain>
</file>

<file path=xl/sharedStrings.xml><?xml version="1.0" encoding="utf-8"?>
<sst xmlns="http://schemas.openxmlformats.org/spreadsheetml/2006/main" count="248" uniqueCount="37">
  <si>
    <t>Код МО</t>
  </si>
  <si>
    <t>Нименование МО</t>
  </si>
  <si>
    <t>ООО "СК "ДАЛЬ-РОСМЕД"</t>
  </si>
  <si>
    <t>Филиал "Хабаровский" ЗАО "Страховая группа "Спасские ворота-М"</t>
  </si>
  <si>
    <t>ОАО Страховая компания "РОСНО-МС", филиал "Хабаровск-РОСНО-МС"</t>
  </si>
  <si>
    <t>Филиал ООО "РГС-Медицина" "РОСГОССТРАХ-Хабаровск-Медицина"</t>
  </si>
  <si>
    <t>2141002</t>
  </si>
  <si>
    <t>руб.</t>
  </si>
  <si>
    <t>2141010</t>
  </si>
  <si>
    <t>2144011</t>
  </si>
  <si>
    <t>2101003</t>
  </si>
  <si>
    <t>2141005</t>
  </si>
  <si>
    <t>ИТОГО ХКФОМС</t>
  </si>
  <si>
    <t>Стационар
(случай госпит.)</t>
  </si>
  <si>
    <t xml:space="preserve"> доп.объем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</si>
  <si>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</si>
  <si>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ФГБУ "Федеральный центр сердечно-сосудистой хирургии" Минздрава России (г.Хабаровск)</t>
  </si>
  <si>
    <t>Хабаровский филиал ФГБУ НКЦ оториноларингологии ФМБА России</t>
  </si>
  <si>
    <t>Хабаровский филиал ФГБУ "МНТК "Микрохирургия глаза" им.акад.С.Н.Федорова" Министерства здравоохранения РФ</t>
  </si>
  <si>
    <t>Ванинская больница ФГБУ "ДВОМЦ ФМБА России"</t>
  </si>
  <si>
    <t>ВСЕГО</t>
  </si>
  <si>
    <t>июль</t>
  </si>
  <si>
    <t>август</t>
  </si>
  <si>
    <t>сентябрь</t>
  </si>
  <si>
    <t>свод</t>
  </si>
  <si>
    <t>ноябрь</t>
  </si>
  <si>
    <t>октябрь</t>
  </si>
  <si>
    <t xml:space="preserve">Распределение дополнительных объемов специализированной медицинской помощи для федеральных государственных учреждений за счет средств НСЗ ФФОМС на  2015 год между страховыми медицинскими организациями и медицинскими организациями 
</t>
  </si>
  <si>
    <t xml:space="preserve">август </t>
  </si>
  <si>
    <t>Таблица 1</t>
  </si>
  <si>
    <t xml:space="preserve">Распределение дополнительных объемов и финансового обеспечения специализированной медицинской помощи в стационарных условиях за счет средств НСЗ ФФОМС между страховыми медицинскими организациями и медицинскими организациями на  2015 год
(помесячная разбивка) </t>
  </si>
  <si>
    <t>Таблица 2</t>
  </si>
  <si>
    <t>Таблица 3</t>
  </si>
  <si>
    <t>Таблица 4</t>
  </si>
  <si>
    <t>Таблица 5</t>
  </si>
  <si>
    <t>Приложение № 5
   к Решению Комиссии по разработке ТП ОМС
      от 18.08.2015 № 8</t>
  </si>
  <si>
    <t>доп.объем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</si>
</sst>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_-* #,##0.00_р_._-;\-* #,##0.00_р_._-;_-* &quot;-&quot;_р_._-;_-@_-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1" fillId="0" borderId="0"/>
    <xf numFmtId="0" fontId="4" fillId="0" borderId="0"/>
    <xf numFmtId="0" fontId="9" fillId="0" borderId="0"/>
    <xf numFmtId="0" fontId="7" fillId="0" borderId="0"/>
    <xf numFmtId="0" fontId="1" fillId="0" borderId="0"/>
    <xf numFmtId="0" fontId="7" fillId="0" borderId="0"/>
    <xf numFmtId="0" fontId="6" fillId="0" borderId="0" applyFill="0" applyBorder="0" applyProtection="0">
      <alignment wrapText="1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</cellStyleXfs>
  <cellXfs count="39">
    <xf numFmtId="0" fontId="0" fillId="0" borderId="0" xfId="0"/>
    <xf numFmtId="0" fontId="2" fillId="0" borderId="0" xfId="1" applyFont="1" applyFill="1"/>
    <xf numFmtId="0" fontId="3" fillId="0" borderId="0" xfId="1" applyFont="1" applyFill="1" applyAlignment="1"/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 wrapText="1"/>
    </xf>
    <xf numFmtId="0" fontId="2" fillId="0" borderId="3" xfId="1" applyFont="1" applyFill="1" applyBorder="1"/>
    <xf numFmtId="0" fontId="2" fillId="0" borderId="3" xfId="2" applyFont="1" applyFill="1" applyBorder="1" applyAlignment="1">
      <alignment horizontal="center" vertical="center" wrapText="1"/>
    </xf>
    <xf numFmtId="3" fontId="2" fillId="0" borderId="3" xfId="1" applyNumberFormat="1" applyFont="1" applyFill="1" applyBorder="1"/>
    <xf numFmtId="3" fontId="2" fillId="0" borderId="0" xfId="1" applyNumberFormat="1" applyFont="1" applyFill="1"/>
    <xf numFmtId="3" fontId="8" fillId="0" borderId="3" xfId="2" applyNumberFormat="1" applyFont="1" applyFill="1" applyBorder="1" applyAlignment="1">
      <alignment horizontal="center" vertical="center" wrapText="1"/>
    </xf>
    <xf numFmtId="4" fontId="8" fillId="0" borderId="3" xfId="2" applyNumberFormat="1" applyFont="1" applyFill="1" applyBorder="1" applyAlignment="1">
      <alignment horizontal="center" vertical="center" wrapText="1"/>
    </xf>
    <xf numFmtId="3" fontId="8" fillId="0" borderId="0" xfId="1" applyNumberFormat="1" applyFont="1" applyFill="1"/>
    <xf numFmtId="4" fontId="8" fillId="0" borderId="0" xfId="1" applyNumberFormat="1" applyFont="1" applyFill="1"/>
    <xf numFmtId="4" fontId="8" fillId="0" borderId="3" xfId="1" applyNumberFormat="1" applyFont="1" applyFill="1" applyBorder="1" applyAlignment="1">
      <alignment horizontal="center"/>
    </xf>
    <xf numFmtId="0" fontId="2" fillId="0" borderId="5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41" fontId="10" fillId="0" borderId="3" xfId="3" applyNumberFormat="1" applyFont="1" applyFill="1" applyBorder="1" applyAlignment="1">
      <alignment horizontal="center"/>
    </xf>
    <xf numFmtId="164" fontId="10" fillId="0" borderId="3" xfId="3" applyNumberFormat="1" applyFont="1" applyFill="1" applyBorder="1" applyAlignment="1">
      <alignment horizontal="center"/>
    </xf>
    <xf numFmtId="3" fontId="8" fillId="0" borderId="3" xfId="1" applyNumberFormat="1" applyFont="1" applyFill="1" applyBorder="1" applyAlignment="1">
      <alignment horizontal="center"/>
    </xf>
    <xf numFmtId="0" fontId="8" fillId="0" borderId="2" xfId="1" applyFont="1" applyFill="1" applyBorder="1" applyAlignment="1"/>
    <xf numFmtId="0" fontId="8" fillId="0" borderId="9" xfId="1" applyFont="1" applyFill="1" applyBorder="1" applyAlignment="1"/>
    <xf numFmtId="0" fontId="8" fillId="0" borderId="8" xfId="1" applyFont="1" applyFill="1" applyBorder="1" applyAlignment="1"/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3" fillId="0" borderId="12" xfId="1" applyFont="1" applyFill="1" applyBorder="1" applyAlignment="1">
      <alignment horizontal="center"/>
    </xf>
    <xf numFmtId="0" fontId="5" fillId="0" borderId="0" xfId="2" applyFont="1" applyFill="1" applyBorder="1" applyAlignment="1">
      <alignment horizontal="right" wrapText="1"/>
    </xf>
    <xf numFmtId="0" fontId="6" fillId="0" borderId="0" xfId="0" applyFont="1" applyFill="1" applyAlignment="1">
      <alignment horizont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left" vertical="center" wrapText="1"/>
    </xf>
    <xf numFmtId="0" fontId="2" fillId="0" borderId="11" xfId="2" applyFont="1" applyFill="1" applyBorder="1" applyAlignment="1">
      <alignment horizontal="left" vertical="center" wrapText="1"/>
    </xf>
  </cellXfs>
  <cellStyles count="43">
    <cellStyle name="Обычный" xfId="0" builtinId="0"/>
    <cellStyle name="Обычный 2" xfId="3"/>
    <cellStyle name="Обычный 2 2" xfId="1"/>
    <cellStyle name="Обычный 3" xfId="4"/>
    <cellStyle name="Обычный 3 2" xfId="5"/>
    <cellStyle name="Обычный 3 3" xfId="42"/>
    <cellStyle name="Обычный 4" xfId="6"/>
    <cellStyle name="Обычный Лена" xfId="7"/>
    <cellStyle name="Обычный_Таблицы Мун.заказ Стационар" xfId="2"/>
    <cellStyle name="Процентный 2" xfId="8"/>
    <cellStyle name="Финансовый 10" xfId="9"/>
    <cellStyle name="Финансовый 11" xfId="10"/>
    <cellStyle name="Финансовый 12" xfId="11"/>
    <cellStyle name="Финансовый 13" xfId="12"/>
    <cellStyle name="Финансовый 14" xfId="13"/>
    <cellStyle name="Финансовый 15" xfId="14"/>
    <cellStyle name="Финансовый 16" xfId="15"/>
    <cellStyle name="Финансовый 17" xfId="16"/>
    <cellStyle name="Финансовый 18" xfId="17"/>
    <cellStyle name="Финансовый 19" xfId="18"/>
    <cellStyle name="Финансовый 2" xfId="19"/>
    <cellStyle name="Финансовый 2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8" name="Text Box 10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10" name="Text Box 5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11" name="Text Box 6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205408</xdr:rowOff>
    </xdr:from>
    <xdr:to>
      <xdr:col>1</xdr:col>
      <xdr:colOff>771525</xdr:colOff>
      <xdr:row>19</xdr:row>
      <xdr:rowOff>155299</xdr:rowOff>
    </xdr:to>
    <xdr:sp macro="" textlink="">
      <xdr:nvSpPr>
        <xdr:cNvPr id="14" name="Text Box 9"/>
        <xdr:cNvSpPr txBox="1">
          <a:spLocks noChangeArrowheads="1"/>
        </xdr:cNvSpPr>
      </xdr:nvSpPr>
      <xdr:spPr bwMode="auto">
        <a:xfrm>
          <a:off x="0" y="6728128"/>
          <a:ext cx="771525" cy="163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15" name="Text Box 4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16" name="Text Box 5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17" name="Text Box 6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18" name="Text Box 7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19" name="Text Box 8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0" name="Text Box 9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1" name="Text Box 10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4" name="Text Box 6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5" name="Text Box 7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6" name="Text Box 8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205408</xdr:rowOff>
    </xdr:from>
    <xdr:ext cx="771525" cy="161925"/>
    <xdr:sp macro="" textlink="">
      <xdr:nvSpPr>
        <xdr:cNvPr id="27" name="Text Box 9"/>
        <xdr:cNvSpPr txBox="1">
          <a:spLocks noChangeArrowheads="1"/>
        </xdr:cNvSpPr>
      </xdr:nvSpPr>
      <xdr:spPr bwMode="auto">
        <a:xfrm>
          <a:off x="0" y="6728128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8" name="Text Box 10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10" name="Text Box 5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11" name="Text Box 6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205408</xdr:rowOff>
    </xdr:from>
    <xdr:to>
      <xdr:col>1</xdr:col>
      <xdr:colOff>771525</xdr:colOff>
      <xdr:row>19</xdr:row>
      <xdr:rowOff>155299</xdr:rowOff>
    </xdr:to>
    <xdr:sp macro="" textlink="">
      <xdr:nvSpPr>
        <xdr:cNvPr id="14" name="Text Box 9"/>
        <xdr:cNvSpPr txBox="1">
          <a:spLocks noChangeArrowheads="1"/>
        </xdr:cNvSpPr>
      </xdr:nvSpPr>
      <xdr:spPr bwMode="auto">
        <a:xfrm>
          <a:off x="0" y="6728128"/>
          <a:ext cx="771525" cy="163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15" name="Text Box 4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16" name="Text Box 5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17" name="Text Box 6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18" name="Text Box 7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19" name="Text Box 8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0" name="Text Box 9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1" name="Text Box 10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4" name="Text Box 6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5" name="Text Box 7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6" name="Text Box 8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205408</xdr:rowOff>
    </xdr:from>
    <xdr:ext cx="771525" cy="161925"/>
    <xdr:sp macro="" textlink="">
      <xdr:nvSpPr>
        <xdr:cNvPr id="27" name="Text Box 9"/>
        <xdr:cNvSpPr txBox="1">
          <a:spLocks noChangeArrowheads="1"/>
        </xdr:cNvSpPr>
      </xdr:nvSpPr>
      <xdr:spPr bwMode="auto">
        <a:xfrm>
          <a:off x="0" y="6728128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8" name="Text Box 10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10" name="Text Box 5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11" name="Text Box 6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205408</xdr:rowOff>
    </xdr:from>
    <xdr:to>
      <xdr:col>1</xdr:col>
      <xdr:colOff>771525</xdr:colOff>
      <xdr:row>19</xdr:row>
      <xdr:rowOff>155299</xdr:rowOff>
    </xdr:to>
    <xdr:sp macro="" textlink="">
      <xdr:nvSpPr>
        <xdr:cNvPr id="14" name="Text Box 9"/>
        <xdr:cNvSpPr txBox="1">
          <a:spLocks noChangeArrowheads="1"/>
        </xdr:cNvSpPr>
      </xdr:nvSpPr>
      <xdr:spPr bwMode="auto">
        <a:xfrm>
          <a:off x="0" y="6728128"/>
          <a:ext cx="771525" cy="163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15" name="Text Box 4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16" name="Text Box 5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17" name="Text Box 6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18" name="Text Box 7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19" name="Text Box 8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0" name="Text Box 9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1" name="Text Box 10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4" name="Text Box 6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5" name="Text Box 7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6" name="Text Box 8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205408</xdr:rowOff>
    </xdr:from>
    <xdr:ext cx="771525" cy="161925"/>
    <xdr:sp macro="" textlink="">
      <xdr:nvSpPr>
        <xdr:cNvPr id="27" name="Text Box 9"/>
        <xdr:cNvSpPr txBox="1">
          <a:spLocks noChangeArrowheads="1"/>
        </xdr:cNvSpPr>
      </xdr:nvSpPr>
      <xdr:spPr bwMode="auto">
        <a:xfrm>
          <a:off x="0" y="6728128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8" name="Text Box 10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10" name="Text Box 5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11" name="Text Box 6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205408</xdr:rowOff>
    </xdr:from>
    <xdr:to>
      <xdr:col>1</xdr:col>
      <xdr:colOff>771525</xdr:colOff>
      <xdr:row>19</xdr:row>
      <xdr:rowOff>155299</xdr:rowOff>
    </xdr:to>
    <xdr:sp macro="" textlink="">
      <xdr:nvSpPr>
        <xdr:cNvPr id="14" name="Text Box 9"/>
        <xdr:cNvSpPr txBox="1">
          <a:spLocks noChangeArrowheads="1"/>
        </xdr:cNvSpPr>
      </xdr:nvSpPr>
      <xdr:spPr bwMode="auto">
        <a:xfrm>
          <a:off x="0" y="6728128"/>
          <a:ext cx="771525" cy="163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15" name="Text Box 4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16" name="Text Box 5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17" name="Text Box 6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18" name="Text Box 7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19" name="Text Box 8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0" name="Text Box 9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1" name="Text Box 10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4" name="Text Box 6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5" name="Text Box 7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6" name="Text Box 8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205408</xdr:rowOff>
    </xdr:from>
    <xdr:ext cx="771525" cy="161925"/>
    <xdr:sp macro="" textlink="">
      <xdr:nvSpPr>
        <xdr:cNvPr id="27" name="Text Box 9"/>
        <xdr:cNvSpPr txBox="1">
          <a:spLocks noChangeArrowheads="1"/>
        </xdr:cNvSpPr>
      </xdr:nvSpPr>
      <xdr:spPr bwMode="auto">
        <a:xfrm>
          <a:off x="0" y="6728128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8" name="Text Box 10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10" name="Text Box 5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11" name="Text Box 6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771525</xdr:colOff>
      <xdr:row>19</xdr:row>
      <xdr:rowOff>161925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205408</xdr:rowOff>
    </xdr:from>
    <xdr:to>
      <xdr:col>1</xdr:col>
      <xdr:colOff>771525</xdr:colOff>
      <xdr:row>19</xdr:row>
      <xdr:rowOff>155299</xdr:rowOff>
    </xdr:to>
    <xdr:sp macro="" textlink="">
      <xdr:nvSpPr>
        <xdr:cNvPr id="14" name="Text Box 9"/>
        <xdr:cNvSpPr txBox="1">
          <a:spLocks noChangeArrowheads="1"/>
        </xdr:cNvSpPr>
      </xdr:nvSpPr>
      <xdr:spPr bwMode="auto">
        <a:xfrm>
          <a:off x="0" y="6728128"/>
          <a:ext cx="771525" cy="163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15" name="Text Box 4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16" name="Text Box 5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17" name="Text Box 6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18" name="Text Box 7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19" name="Text Box 8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0" name="Text Box 9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1" name="Text Box 10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4" name="Text Box 6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5" name="Text Box 7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771525" cy="161925"/>
    <xdr:sp macro="" textlink="">
      <xdr:nvSpPr>
        <xdr:cNvPr id="26" name="Text Box 8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205408</xdr:rowOff>
    </xdr:from>
    <xdr:ext cx="771525" cy="161925"/>
    <xdr:sp macro="" textlink="">
      <xdr:nvSpPr>
        <xdr:cNvPr id="27" name="Text Box 9"/>
        <xdr:cNvSpPr txBox="1">
          <a:spLocks noChangeArrowheads="1"/>
        </xdr:cNvSpPr>
      </xdr:nvSpPr>
      <xdr:spPr bwMode="auto">
        <a:xfrm>
          <a:off x="0" y="6728128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</xdr:col>
      <xdr:colOff>1251585</xdr:colOff>
      <xdr:row>16</xdr:row>
      <xdr:rowOff>161925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1</xdr:col>
      <xdr:colOff>1251585</xdr:colOff>
      <xdr:row>16</xdr:row>
      <xdr:rowOff>161925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1</xdr:col>
      <xdr:colOff>1251585</xdr:colOff>
      <xdr:row>16</xdr:row>
      <xdr:rowOff>161925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1</xdr:col>
      <xdr:colOff>1251585</xdr:colOff>
      <xdr:row>16</xdr:row>
      <xdr:rowOff>161925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1</xdr:col>
      <xdr:colOff>1251585</xdr:colOff>
      <xdr:row>16</xdr:row>
      <xdr:rowOff>161925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1</xdr:col>
      <xdr:colOff>1251585</xdr:colOff>
      <xdr:row>16</xdr:row>
      <xdr:rowOff>161925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1</xdr:col>
      <xdr:colOff>1251585</xdr:colOff>
      <xdr:row>16</xdr:row>
      <xdr:rowOff>161925</xdr:rowOff>
    </xdr:to>
    <xdr:sp macro="" textlink="">
      <xdr:nvSpPr>
        <xdr:cNvPr id="8" name="Text Box 10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1</xdr:col>
      <xdr:colOff>1251585</xdr:colOff>
      <xdr:row>16</xdr:row>
      <xdr:rowOff>161925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1</xdr:col>
      <xdr:colOff>1251585</xdr:colOff>
      <xdr:row>16</xdr:row>
      <xdr:rowOff>161925</xdr:rowOff>
    </xdr:to>
    <xdr:sp macro="" textlink="">
      <xdr:nvSpPr>
        <xdr:cNvPr id="10" name="Text Box 5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1</xdr:col>
      <xdr:colOff>1251585</xdr:colOff>
      <xdr:row>16</xdr:row>
      <xdr:rowOff>161925</xdr:rowOff>
    </xdr:to>
    <xdr:sp macro="" textlink="">
      <xdr:nvSpPr>
        <xdr:cNvPr id="11" name="Text Box 6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1</xdr:col>
      <xdr:colOff>1251585</xdr:colOff>
      <xdr:row>16</xdr:row>
      <xdr:rowOff>161925</xdr:rowOff>
    </xdr:to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1</xdr:col>
      <xdr:colOff>1251585</xdr:colOff>
      <xdr:row>16</xdr:row>
      <xdr:rowOff>161925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205408</xdr:rowOff>
    </xdr:from>
    <xdr:to>
      <xdr:col>1</xdr:col>
      <xdr:colOff>1251585</xdr:colOff>
      <xdr:row>16</xdr:row>
      <xdr:rowOff>155299</xdr:rowOff>
    </xdr:to>
    <xdr:sp macro="" textlink="">
      <xdr:nvSpPr>
        <xdr:cNvPr id="14" name="Text Box 9"/>
        <xdr:cNvSpPr txBox="1">
          <a:spLocks noChangeArrowheads="1"/>
        </xdr:cNvSpPr>
      </xdr:nvSpPr>
      <xdr:spPr bwMode="auto">
        <a:xfrm>
          <a:off x="0" y="6728128"/>
          <a:ext cx="771525" cy="163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16</xdr:row>
      <xdr:rowOff>0</xdr:rowOff>
    </xdr:from>
    <xdr:ext cx="771525" cy="161925"/>
    <xdr:sp macro="" textlink="">
      <xdr:nvSpPr>
        <xdr:cNvPr id="15" name="Text Box 4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771525" cy="161925"/>
    <xdr:sp macro="" textlink="">
      <xdr:nvSpPr>
        <xdr:cNvPr id="16" name="Text Box 5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771525" cy="161925"/>
    <xdr:sp macro="" textlink="">
      <xdr:nvSpPr>
        <xdr:cNvPr id="17" name="Text Box 6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771525" cy="161925"/>
    <xdr:sp macro="" textlink="">
      <xdr:nvSpPr>
        <xdr:cNvPr id="18" name="Text Box 7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771525" cy="161925"/>
    <xdr:sp macro="" textlink="">
      <xdr:nvSpPr>
        <xdr:cNvPr id="19" name="Text Box 8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771525" cy="161925"/>
    <xdr:sp macro="" textlink="">
      <xdr:nvSpPr>
        <xdr:cNvPr id="20" name="Text Box 9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771525" cy="161925"/>
    <xdr:sp macro="" textlink="">
      <xdr:nvSpPr>
        <xdr:cNvPr id="21" name="Text Box 10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771525" cy="161925"/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771525" cy="161925"/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771525" cy="161925"/>
    <xdr:sp macro="" textlink="">
      <xdr:nvSpPr>
        <xdr:cNvPr id="24" name="Text Box 6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771525" cy="161925"/>
    <xdr:sp macro="" textlink="">
      <xdr:nvSpPr>
        <xdr:cNvPr id="25" name="Text Box 7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771525" cy="161925"/>
    <xdr:sp macro="" textlink="">
      <xdr:nvSpPr>
        <xdr:cNvPr id="26" name="Text Box 8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</xdr:row>
      <xdr:rowOff>205408</xdr:rowOff>
    </xdr:from>
    <xdr:ext cx="771525" cy="161925"/>
    <xdr:sp macro="" textlink="">
      <xdr:nvSpPr>
        <xdr:cNvPr id="27" name="Text Box 9"/>
        <xdr:cNvSpPr txBox="1">
          <a:spLocks noChangeArrowheads="1"/>
        </xdr:cNvSpPr>
      </xdr:nvSpPr>
      <xdr:spPr bwMode="auto">
        <a:xfrm>
          <a:off x="0" y="6728128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21"/>
  <sheetViews>
    <sheetView tabSelected="1" topLeftCell="B1" zoomScale="130" zoomScaleNormal="130" zoomScaleSheetLayoutView="115" workbookViewId="0">
      <selection activeCell="D19" sqref="D19:G19"/>
    </sheetView>
  </sheetViews>
  <sheetFormatPr defaultColWidth="9.109375" defaultRowHeight="13.2" x14ac:dyDescent="0.25"/>
  <cols>
    <col min="1" max="1" width="6.33203125" style="1" hidden="1" customWidth="1"/>
    <col min="2" max="2" width="32.88671875" style="3" customWidth="1"/>
    <col min="3" max="3" width="9.6640625" style="1" customWidth="1"/>
    <col min="4" max="4" width="17" style="4" customWidth="1"/>
    <col min="5" max="5" width="15" style="4" customWidth="1"/>
    <col min="6" max="6" width="16.33203125" style="4" customWidth="1"/>
    <col min="7" max="7" width="15.5546875" style="4" customWidth="1"/>
    <col min="8" max="8" width="16.5546875" style="4" customWidth="1"/>
    <col min="9" max="16384" width="9.109375" style="1"/>
  </cols>
  <sheetData>
    <row r="1" spans="1:8" ht="28.2" customHeight="1" x14ac:dyDescent="0.3">
      <c r="B1" s="2"/>
      <c r="C1" s="2"/>
      <c r="E1" s="2"/>
      <c r="F1" s="2"/>
      <c r="G1" s="28" t="s">
        <v>35</v>
      </c>
      <c r="H1" s="28"/>
    </row>
    <row r="2" spans="1:8" ht="31.2" customHeight="1" x14ac:dyDescent="0.3">
      <c r="B2" s="2"/>
      <c r="C2" s="2"/>
      <c r="E2" s="2"/>
      <c r="F2" s="2"/>
      <c r="G2" s="28"/>
      <c r="H2" s="28"/>
    </row>
    <row r="3" spans="1:8" ht="21.6" customHeight="1" x14ac:dyDescent="0.25">
      <c r="H3" s="26" t="s">
        <v>29</v>
      </c>
    </row>
    <row r="4" spans="1:8" ht="63" customHeight="1" x14ac:dyDescent="0.3">
      <c r="B4" s="29" t="s">
        <v>30</v>
      </c>
      <c r="C4" s="29"/>
      <c r="D4" s="29"/>
      <c r="E4" s="29"/>
      <c r="F4" s="29"/>
      <c r="G4" s="29"/>
      <c r="H4" s="29"/>
    </row>
    <row r="5" spans="1:8" ht="14.4" customHeight="1" x14ac:dyDescent="0.3">
      <c r="D5" s="27" t="s">
        <v>21</v>
      </c>
      <c r="E5" s="27"/>
    </row>
    <row r="6" spans="1:8" s="5" customFormat="1" ht="84" customHeight="1" x14ac:dyDescent="0.3">
      <c r="A6" s="30" t="s">
        <v>0</v>
      </c>
      <c r="B6" s="33" t="s">
        <v>1</v>
      </c>
      <c r="C6" s="30"/>
      <c r="D6" s="16" t="s">
        <v>2</v>
      </c>
      <c r="E6" s="16" t="s">
        <v>3</v>
      </c>
      <c r="F6" s="16" t="s">
        <v>4</v>
      </c>
      <c r="G6" s="16" t="s">
        <v>5</v>
      </c>
      <c r="H6" s="23" t="s">
        <v>20</v>
      </c>
    </row>
    <row r="7" spans="1:8" s="5" customFormat="1" ht="14.25" hidden="1" customHeight="1" x14ac:dyDescent="0.3">
      <c r="A7" s="31"/>
      <c r="B7" s="34"/>
      <c r="C7" s="31"/>
      <c r="D7" s="16"/>
      <c r="E7" s="15"/>
      <c r="F7" s="15"/>
      <c r="G7" s="15"/>
      <c r="H7" s="15"/>
    </row>
    <row r="8" spans="1:8" s="5" customFormat="1" ht="12.75" hidden="1" customHeight="1" x14ac:dyDescent="0.3">
      <c r="A8" s="31"/>
      <c r="B8" s="34"/>
      <c r="C8" s="31"/>
      <c r="D8" s="36" t="s">
        <v>13</v>
      </c>
      <c r="E8" s="36" t="s">
        <v>13</v>
      </c>
      <c r="F8" s="36" t="s">
        <v>13</v>
      </c>
      <c r="G8" s="36" t="s">
        <v>13</v>
      </c>
      <c r="H8" s="36" t="s">
        <v>13</v>
      </c>
    </row>
    <row r="9" spans="1:8" s="5" customFormat="1" ht="36" customHeight="1" x14ac:dyDescent="0.3">
      <c r="A9" s="32"/>
      <c r="B9" s="35"/>
      <c r="C9" s="32"/>
      <c r="D9" s="36"/>
      <c r="E9" s="36"/>
      <c r="F9" s="36"/>
      <c r="G9" s="36"/>
      <c r="H9" s="36"/>
    </row>
    <row r="10" spans="1:8" ht="37.200000000000003" customHeight="1" x14ac:dyDescent="0.25">
      <c r="A10" s="6" t="s">
        <v>6</v>
      </c>
      <c r="B10" s="37" t="s">
        <v>15</v>
      </c>
      <c r="C10" s="7" t="s">
        <v>14</v>
      </c>
      <c r="D10" s="17">
        <v>4</v>
      </c>
      <c r="E10" s="17">
        <v>0</v>
      </c>
      <c r="F10" s="17">
        <v>1</v>
      </c>
      <c r="G10" s="17">
        <v>0</v>
      </c>
      <c r="H10" s="17">
        <v>5</v>
      </c>
    </row>
    <row r="11" spans="1:8" ht="34.950000000000003" customHeight="1" x14ac:dyDescent="0.25">
      <c r="A11" s="6"/>
      <c r="B11" s="38"/>
      <c r="C11" s="7" t="s">
        <v>7</v>
      </c>
      <c r="D11" s="18">
        <v>133299.95000000001</v>
      </c>
      <c r="E11" s="18">
        <v>0</v>
      </c>
      <c r="F11" s="18">
        <v>33324.99</v>
      </c>
      <c r="G11" s="18">
        <v>0</v>
      </c>
      <c r="H11" s="18">
        <v>166624.94</v>
      </c>
    </row>
    <row r="12" spans="1:8" s="9" customFormat="1" ht="27" customHeight="1" x14ac:dyDescent="0.25">
      <c r="A12" s="8" t="s">
        <v>8</v>
      </c>
      <c r="B12" s="37" t="s">
        <v>16</v>
      </c>
      <c r="C12" s="7" t="s">
        <v>14</v>
      </c>
      <c r="D12" s="17">
        <v>22</v>
      </c>
      <c r="E12" s="17">
        <v>1</v>
      </c>
      <c r="F12" s="17">
        <v>9</v>
      </c>
      <c r="G12" s="17">
        <v>4</v>
      </c>
      <c r="H12" s="17">
        <v>36</v>
      </c>
    </row>
    <row r="13" spans="1:8" ht="21.6" customHeight="1" x14ac:dyDescent="0.25">
      <c r="A13" s="6"/>
      <c r="B13" s="38"/>
      <c r="C13" s="7" t="s">
        <v>7</v>
      </c>
      <c r="D13" s="18">
        <v>897203.17</v>
      </c>
      <c r="E13" s="18">
        <v>40781.96</v>
      </c>
      <c r="F13" s="18">
        <v>367037.66</v>
      </c>
      <c r="G13" s="18">
        <v>163127.85</v>
      </c>
      <c r="H13" s="18">
        <v>1468150.6400000001</v>
      </c>
    </row>
    <row r="14" spans="1:8" s="9" customFormat="1" ht="20.399999999999999" customHeight="1" x14ac:dyDescent="0.25">
      <c r="A14" s="8" t="s">
        <v>9</v>
      </c>
      <c r="B14" s="37" t="s">
        <v>17</v>
      </c>
      <c r="C14" s="7" t="s">
        <v>14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</row>
    <row r="15" spans="1:8" ht="22.2" customHeight="1" x14ac:dyDescent="0.25">
      <c r="A15" s="6"/>
      <c r="B15" s="38"/>
      <c r="C15" s="7" t="s">
        <v>7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</row>
    <row r="16" spans="1:8" s="9" customFormat="1" ht="31.2" customHeight="1" x14ac:dyDescent="0.25">
      <c r="A16" s="8" t="s">
        <v>10</v>
      </c>
      <c r="B16" s="37" t="s">
        <v>18</v>
      </c>
      <c r="C16" s="7" t="s">
        <v>14</v>
      </c>
      <c r="D16" s="17">
        <v>198</v>
      </c>
      <c r="E16" s="17">
        <v>6</v>
      </c>
      <c r="F16" s="17">
        <v>66</v>
      </c>
      <c r="G16" s="17">
        <v>30</v>
      </c>
      <c r="H16" s="17">
        <v>300</v>
      </c>
    </row>
    <row r="17" spans="1:8" ht="25.2" customHeight="1" x14ac:dyDescent="0.25">
      <c r="A17" s="6"/>
      <c r="B17" s="38"/>
      <c r="C17" s="7" t="s">
        <v>7</v>
      </c>
      <c r="D17" s="18">
        <v>8426705.9900000002</v>
      </c>
      <c r="E17" s="18">
        <v>255354.73</v>
      </c>
      <c r="F17" s="18">
        <v>2808902</v>
      </c>
      <c r="G17" s="18">
        <v>1276773.6299999999</v>
      </c>
      <c r="H17" s="18">
        <v>12767736.350000001</v>
      </c>
    </row>
    <row r="18" spans="1:8" s="9" customFormat="1" ht="15.75" customHeight="1" x14ac:dyDescent="0.25">
      <c r="A18" s="8" t="s">
        <v>11</v>
      </c>
      <c r="B18" s="37" t="s">
        <v>19</v>
      </c>
      <c r="C18" s="7" t="s">
        <v>14</v>
      </c>
      <c r="D18" s="17">
        <v>41</v>
      </c>
      <c r="E18" s="17"/>
      <c r="F18" s="17">
        <v>18</v>
      </c>
      <c r="G18" s="17">
        <v>1</v>
      </c>
      <c r="H18" s="17">
        <v>60</v>
      </c>
    </row>
    <row r="19" spans="1:8" ht="17.25" customHeight="1" x14ac:dyDescent="0.25">
      <c r="A19" s="6"/>
      <c r="B19" s="38"/>
      <c r="C19" s="7" t="s">
        <v>7</v>
      </c>
      <c r="D19" s="18">
        <v>1362803.21</v>
      </c>
      <c r="E19" s="18">
        <v>0</v>
      </c>
      <c r="F19" s="18">
        <v>598303.85</v>
      </c>
      <c r="G19" s="18">
        <v>33239.1</v>
      </c>
      <c r="H19" s="18">
        <v>1994346.1600000001</v>
      </c>
    </row>
    <row r="20" spans="1:8" s="13" customFormat="1" ht="19.8" customHeight="1" x14ac:dyDescent="0.25">
      <c r="A20" s="20" t="s">
        <v>12</v>
      </c>
      <c r="B20" s="20" t="s">
        <v>12</v>
      </c>
      <c r="C20" s="11" t="s">
        <v>36</v>
      </c>
      <c r="D20" s="19">
        <v>265</v>
      </c>
      <c r="E20" s="19">
        <v>7</v>
      </c>
      <c r="F20" s="19">
        <v>94</v>
      </c>
      <c r="G20" s="19">
        <v>35</v>
      </c>
      <c r="H20" s="19">
        <v>401</v>
      </c>
    </row>
    <row r="21" spans="1:8" s="12" customFormat="1" ht="16.95" customHeight="1" x14ac:dyDescent="0.25">
      <c r="A21" s="21"/>
      <c r="B21" s="22"/>
      <c r="C21" s="10" t="s">
        <v>7</v>
      </c>
      <c r="D21" s="14">
        <v>10820012.32</v>
      </c>
      <c r="E21" s="14">
        <v>296136.69</v>
      </c>
      <c r="F21" s="14">
        <v>3807568.5</v>
      </c>
      <c r="G21" s="14">
        <v>1473140.58</v>
      </c>
      <c r="H21" s="14">
        <v>16396858.090000002</v>
      </c>
    </row>
  </sheetData>
  <mergeCells count="15">
    <mergeCell ref="B10:B11"/>
    <mergeCell ref="B12:B13"/>
    <mergeCell ref="B14:B15"/>
    <mergeCell ref="B16:B17"/>
    <mergeCell ref="B18:B19"/>
    <mergeCell ref="D5:E5"/>
    <mergeCell ref="G1:H2"/>
    <mergeCell ref="B4:H4"/>
    <mergeCell ref="A6:A9"/>
    <mergeCell ref="B6:C9"/>
    <mergeCell ref="D8:D9"/>
    <mergeCell ref="E8:E9"/>
    <mergeCell ref="F8:F9"/>
    <mergeCell ref="G8:G9"/>
    <mergeCell ref="H8:H9"/>
  </mergeCells>
  <pageMargins left="0.6692913385826772" right="0.15748031496062992" top="0.70866141732283472" bottom="0.35433070866141736" header="0.39370078740157483" footer="0.31496062992125984"/>
  <pageSetup paperSize="9" scale="75" orientation="portrait" r:id="rId1"/>
  <headerFooter differentFirst="1" alignWithMargins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21"/>
  <sheetViews>
    <sheetView topLeftCell="B6" zoomScale="115" zoomScaleNormal="115" zoomScaleSheetLayoutView="115" workbookViewId="0">
      <selection activeCell="C21" sqref="C21"/>
    </sheetView>
  </sheetViews>
  <sheetFormatPr defaultColWidth="9.109375" defaultRowHeight="13.2" x14ac:dyDescent="0.25"/>
  <cols>
    <col min="1" max="1" width="6.33203125" style="1" hidden="1" customWidth="1"/>
    <col min="2" max="2" width="32.88671875" style="3" customWidth="1"/>
    <col min="3" max="3" width="9.6640625" style="1" customWidth="1"/>
    <col min="4" max="4" width="17" style="4" customWidth="1"/>
    <col min="5" max="5" width="15" style="4" customWidth="1"/>
    <col min="6" max="6" width="16.33203125" style="4" customWidth="1"/>
    <col min="7" max="7" width="15.5546875" style="4" customWidth="1"/>
    <col min="8" max="8" width="16.5546875" style="4" customWidth="1"/>
    <col min="9" max="16384" width="9.109375" style="1"/>
  </cols>
  <sheetData>
    <row r="1" spans="1:8" ht="28.2" customHeight="1" x14ac:dyDescent="0.3">
      <c r="B1" s="2"/>
      <c r="C1" s="2"/>
      <c r="E1" s="2"/>
      <c r="F1" s="2"/>
      <c r="G1" s="28" t="s">
        <v>35</v>
      </c>
      <c r="H1" s="28"/>
    </row>
    <row r="2" spans="1:8" ht="31.2" customHeight="1" x14ac:dyDescent="0.3">
      <c r="B2" s="2"/>
      <c r="C2" s="2"/>
      <c r="E2" s="2"/>
      <c r="F2" s="2"/>
      <c r="G2" s="28"/>
      <c r="H2" s="28"/>
    </row>
    <row r="3" spans="1:8" ht="21.6" customHeight="1" x14ac:dyDescent="0.25">
      <c r="H3" s="26" t="s">
        <v>31</v>
      </c>
    </row>
    <row r="4" spans="1:8" ht="63" customHeight="1" x14ac:dyDescent="0.3">
      <c r="B4" s="29" t="s">
        <v>30</v>
      </c>
      <c r="C4" s="29"/>
      <c r="D4" s="29"/>
      <c r="E4" s="29"/>
      <c r="F4" s="29"/>
      <c r="G4" s="29"/>
      <c r="H4" s="29"/>
    </row>
    <row r="5" spans="1:8" ht="14.4" customHeight="1" x14ac:dyDescent="0.3">
      <c r="D5" s="27" t="s">
        <v>22</v>
      </c>
      <c r="E5" s="27"/>
    </row>
    <row r="6" spans="1:8" s="5" customFormat="1" ht="84" customHeight="1" x14ac:dyDescent="0.3">
      <c r="A6" s="30" t="s">
        <v>0</v>
      </c>
      <c r="B6" s="33" t="s">
        <v>1</v>
      </c>
      <c r="C6" s="30"/>
      <c r="D6" s="16" t="s">
        <v>2</v>
      </c>
      <c r="E6" s="16" t="s">
        <v>3</v>
      </c>
      <c r="F6" s="16" t="s">
        <v>4</v>
      </c>
      <c r="G6" s="16" t="s">
        <v>5</v>
      </c>
      <c r="H6" s="23" t="s">
        <v>20</v>
      </c>
    </row>
    <row r="7" spans="1:8" s="5" customFormat="1" ht="14.25" hidden="1" customHeight="1" x14ac:dyDescent="0.3">
      <c r="A7" s="31"/>
      <c r="B7" s="34"/>
      <c r="C7" s="31"/>
      <c r="D7" s="16"/>
      <c r="E7" s="15"/>
      <c r="F7" s="15"/>
      <c r="G7" s="15"/>
      <c r="H7" s="15"/>
    </row>
    <row r="8" spans="1:8" s="5" customFormat="1" ht="12.75" hidden="1" customHeight="1" x14ac:dyDescent="0.3">
      <c r="A8" s="31"/>
      <c r="B8" s="34"/>
      <c r="C8" s="31"/>
      <c r="D8" s="36" t="s">
        <v>13</v>
      </c>
      <c r="E8" s="36" t="s">
        <v>13</v>
      </c>
      <c r="F8" s="36" t="s">
        <v>13</v>
      </c>
      <c r="G8" s="36" t="s">
        <v>13</v>
      </c>
      <c r="H8" s="36" t="s">
        <v>13</v>
      </c>
    </row>
    <row r="9" spans="1:8" s="5" customFormat="1" ht="36" customHeight="1" x14ac:dyDescent="0.3">
      <c r="A9" s="32"/>
      <c r="B9" s="35"/>
      <c r="C9" s="32"/>
      <c r="D9" s="36"/>
      <c r="E9" s="36"/>
      <c r="F9" s="36"/>
      <c r="G9" s="36"/>
      <c r="H9" s="36"/>
    </row>
    <row r="10" spans="1:8" ht="37.200000000000003" customHeight="1" x14ac:dyDescent="0.25">
      <c r="A10" s="6" t="s">
        <v>6</v>
      </c>
      <c r="B10" s="37" t="s">
        <v>15</v>
      </c>
      <c r="C10" s="7" t="s">
        <v>14</v>
      </c>
      <c r="D10" s="17">
        <v>30</v>
      </c>
      <c r="E10" s="17">
        <v>1</v>
      </c>
      <c r="F10" s="17">
        <v>6</v>
      </c>
      <c r="G10" s="17">
        <v>3</v>
      </c>
      <c r="H10" s="17">
        <v>40</v>
      </c>
    </row>
    <row r="11" spans="1:8" ht="34.950000000000003" customHeight="1" x14ac:dyDescent="0.25">
      <c r="A11" s="6"/>
      <c r="B11" s="38"/>
      <c r="C11" s="7" t="s">
        <v>7</v>
      </c>
      <c r="D11" s="18">
        <v>999749.6</v>
      </c>
      <c r="E11" s="18">
        <v>33324.99</v>
      </c>
      <c r="F11" s="18">
        <v>199949.92</v>
      </c>
      <c r="G11" s="18">
        <v>99974.96</v>
      </c>
      <c r="H11" s="18">
        <v>1332999.47</v>
      </c>
    </row>
    <row r="12" spans="1:8" s="9" customFormat="1" ht="27" customHeight="1" x14ac:dyDescent="0.25">
      <c r="A12" s="8" t="s">
        <v>8</v>
      </c>
      <c r="B12" s="37" t="s">
        <v>16</v>
      </c>
      <c r="C12" s="7" t="s">
        <v>14</v>
      </c>
      <c r="D12" s="17">
        <v>23</v>
      </c>
      <c r="E12" s="17">
        <v>1</v>
      </c>
      <c r="F12" s="17">
        <v>9</v>
      </c>
      <c r="G12" s="17">
        <v>4</v>
      </c>
      <c r="H12" s="17">
        <v>37</v>
      </c>
    </row>
    <row r="13" spans="1:8" ht="21.6" customHeight="1" x14ac:dyDescent="0.25">
      <c r="A13" s="6"/>
      <c r="B13" s="38"/>
      <c r="C13" s="7" t="s">
        <v>7</v>
      </c>
      <c r="D13" s="18">
        <v>937985.13</v>
      </c>
      <c r="E13" s="18">
        <v>40781.96</v>
      </c>
      <c r="F13" s="18">
        <v>367037.66</v>
      </c>
      <c r="G13" s="18">
        <v>163127.85</v>
      </c>
      <c r="H13" s="18">
        <v>1508932.6</v>
      </c>
    </row>
    <row r="14" spans="1:8" s="9" customFormat="1" ht="20.399999999999999" customHeight="1" x14ac:dyDescent="0.25">
      <c r="A14" s="8" t="s">
        <v>9</v>
      </c>
      <c r="B14" s="37" t="s">
        <v>17</v>
      </c>
      <c r="C14" s="7" t="s">
        <v>14</v>
      </c>
      <c r="D14" s="17">
        <v>22</v>
      </c>
      <c r="E14" s="17">
        <v>0</v>
      </c>
      <c r="F14" s="17">
        <v>14</v>
      </c>
      <c r="G14" s="17">
        <v>4</v>
      </c>
      <c r="H14" s="17">
        <v>40</v>
      </c>
    </row>
    <row r="15" spans="1:8" ht="22.2" customHeight="1" x14ac:dyDescent="0.25">
      <c r="A15" s="6"/>
      <c r="B15" s="38"/>
      <c r="C15" s="7" t="s">
        <v>7</v>
      </c>
      <c r="D15" s="18">
        <v>981765.2</v>
      </c>
      <c r="E15" s="18">
        <v>0</v>
      </c>
      <c r="F15" s="18">
        <v>624759.68000000005</v>
      </c>
      <c r="G15" s="18">
        <v>178502.76</v>
      </c>
      <c r="H15" s="18">
        <v>1785027.64</v>
      </c>
    </row>
    <row r="16" spans="1:8" s="9" customFormat="1" ht="31.2" customHeight="1" x14ac:dyDescent="0.25">
      <c r="A16" s="8" t="s">
        <v>10</v>
      </c>
      <c r="B16" s="37" t="s">
        <v>18</v>
      </c>
      <c r="C16" s="7" t="s">
        <v>14</v>
      </c>
      <c r="D16" s="17">
        <v>66</v>
      </c>
      <c r="E16" s="17">
        <v>2</v>
      </c>
      <c r="F16" s="17">
        <v>22</v>
      </c>
      <c r="G16" s="17">
        <v>10</v>
      </c>
      <c r="H16" s="17">
        <v>100</v>
      </c>
    </row>
    <row r="17" spans="1:8" ht="25.2" customHeight="1" x14ac:dyDescent="0.25">
      <c r="A17" s="6"/>
      <c r="B17" s="38"/>
      <c r="C17" s="7" t="s">
        <v>7</v>
      </c>
      <c r="D17" s="18">
        <v>2808902</v>
      </c>
      <c r="E17" s="18">
        <v>85118.24</v>
      </c>
      <c r="F17" s="18">
        <v>936300.67</v>
      </c>
      <c r="G17" s="18">
        <v>425591.21</v>
      </c>
      <c r="H17" s="18">
        <v>4255912.12</v>
      </c>
    </row>
    <row r="18" spans="1:8" s="9" customFormat="1" ht="15.75" customHeight="1" x14ac:dyDescent="0.25">
      <c r="A18" s="8" t="s">
        <v>11</v>
      </c>
      <c r="B18" s="37" t="s">
        <v>19</v>
      </c>
      <c r="C18" s="7" t="s">
        <v>14</v>
      </c>
      <c r="D18" s="17">
        <v>41</v>
      </c>
      <c r="E18" s="17"/>
      <c r="F18" s="17">
        <v>18</v>
      </c>
      <c r="G18" s="17">
        <v>1</v>
      </c>
      <c r="H18" s="17">
        <v>60</v>
      </c>
    </row>
    <row r="19" spans="1:8" ht="17.25" customHeight="1" x14ac:dyDescent="0.25">
      <c r="A19" s="6"/>
      <c r="B19" s="38"/>
      <c r="C19" s="7" t="s">
        <v>7</v>
      </c>
      <c r="D19" s="18">
        <v>1362803.21</v>
      </c>
      <c r="E19" s="18">
        <v>0</v>
      </c>
      <c r="F19" s="18">
        <v>598303.85</v>
      </c>
      <c r="G19" s="18">
        <v>33239.1</v>
      </c>
      <c r="H19" s="18">
        <v>1994346.1600000001</v>
      </c>
    </row>
    <row r="20" spans="1:8" s="13" customFormat="1" ht="16.2" customHeight="1" x14ac:dyDescent="0.25">
      <c r="A20" s="20" t="s">
        <v>12</v>
      </c>
      <c r="B20" s="20" t="s">
        <v>12</v>
      </c>
      <c r="C20" s="11" t="s">
        <v>36</v>
      </c>
      <c r="D20" s="19">
        <v>182</v>
      </c>
      <c r="E20" s="19">
        <v>4</v>
      </c>
      <c r="F20" s="19">
        <v>69</v>
      </c>
      <c r="G20" s="19">
        <v>22</v>
      </c>
      <c r="H20" s="19">
        <v>277</v>
      </c>
    </row>
    <row r="21" spans="1:8" s="12" customFormat="1" ht="16.95" customHeight="1" x14ac:dyDescent="0.25">
      <c r="A21" s="21"/>
      <c r="B21" s="22"/>
      <c r="C21" s="10" t="s">
        <v>7</v>
      </c>
      <c r="D21" s="14">
        <v>7091205.1399999997</v>
      </c>
      <c r="E21" s="14">
        <v>159225.19</v>
      </c>
      <c r="F21" s="14">
        <v>2726351.7800000003</v>
      </c>
      <c r="G21" s="14">
        <v>900435.88</v>
      </c>
      <c r="H21" s="14">
        <v>10877217.99</v>
      </c>
    </row>
  </sheetData>
  <mergeCells count="15">
    <mergeCell ref="B10:B11"/>
    <mergeCell ref="B12:B13"/>
    <mergeCell ref="B14:B15"/>
    <mergeCell ref="B16:B17"/>
    <mergeCell ref="B18:B19"/>
    <mergeCell ref="G1:H2"/>
    <mergeCell ref="B4:H4"/>
    <mergeCell ref="D5:E5"/>
    <mergeCell ref="A6:A9"/>
    <mergeCell ref="B6:C9"/>
    <mergeCell ref="D8:D9"/>
    <mergeCell ref="E8:E9"/>
    <mergeCell ref="F8:F9"/>
    <mergeCell ref="G8:G9"/>
    <mergeCell ref="H8:H9"/>
  </mergeCells>
  <pageMargins left="0.6692913385826772" right="0.15748031496062992" top="0.70866141732283472" bottom="0.35433070866141736" header="0.39370078740157483" footer="0.31496062992125984"/>
  <pageSetup paperSize="9" scale="75" orientation="portrait" r:id="rId1"/>
  <headerFooter differentFirst="1" alignWithMargins="0">
    <oddHeader>&amp;C&amp;P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21"/>
  <sheetViews>
    <sheetView topLeftCell="B12" zoomScale="115" zoomScaleNormal="115" zoomScaleSheetLayoutView="115" workbookViewId="0">
      <selection activeCell="G21" sqref="D21:G21"/>
    </sheetView>
  </sheetViews>
  <sheetFormatPr defaultColWidth="9.109375" defaultRowHeight="13.2" x14ac:dyDescent="0.25"/>
  <cols>
    <col min="1" max="1" width="6.33203125" style="1" hidden="1" customWidth="1"/>
    <col min="2" max="2" width="32.88671875" style="3" customWidth="1"/>
    <col min="3" max="3" width="9.6640625" style="1" customWidth="1"/>
    <col min="4" max="4" width="17" style="4" customWidth="1"/>
    <col min="5" max="5" width="15" style="4" customWidth="1"/>
    <col min="6" max="6" width="16.33203125" style="4" customWidth="1"/>
    <col min="7" max="7" width="15.5546875" style="4" customWidth="1"/>
    <col min="8" max="8" width="16.5546875" style="4" customWidth="1"/>
    <col min="9" max="16384" width="9.109375" style="1"/>
  </cols>
  <sheetData>
    <row r="1" spans="1:8" ht="28.2" customHeight="1" x14ac:dyDescent="0.3">
      <c r="B1" s="2"/>
      <c r="C1" s="2"/>
      <c r="E1" s="2"/>
      <c r="F1" s="2"/>
      <c r="G1" s="28" t="s">
        <v>35</v>
      </c>
      <c r="H1" s="28"/>
    </row>
    <row r="2" spans="1:8" ht="31.2" customHeight="1" x14ac:dyDescent="0.3">
      <c r="B2" s="2"/>
      <c r="C2" s="2"/>
      <c r="E2" s="2"/>
      <c r="F2" s="2"/>
      <c r="G2" s="28"/>
      <c r="H2" s="28"/>
    </row>
    <row r="3" spans="1:8" ht="21.6" customHeight="1" x14ac:dyDescent="0.25">
      <c r="H3" s="26" t="s">
        <v>32</v>
      </c>
    </row>
    <row r="4" spans="1:8" ht="63" customHeight="1" x14ac:dyDescent="0.3">
      <c r="B4" s="29" t="s">
        <v>30</v>
      </c>
      <c r="C4" s="29"/>
      <c r="D4" s="29"/>
      <c r="E4" s="29"/>
      <c r="F4" s="29"/>
      <c r="G4" s="29"/>
      <c r="H4" s="29"/>
    </row>
    <row r="5" spans="1:8" ht="14.4" customHeight="1" x14ac:dyDescent="0.3">
      <c r="D5" s="27" t="s">
        <v>23</v>
      </c>
      <c r="E5" s="27"/>
    </row>
    <row r="6" spans="1:8" s="5" customFormat="1" ht="84" customHeight="1" x14ac:dyDescent="0.3">
      <c r="A6" s="30" t="s">
        <v>0</v>
      </c>
      <c r="B6" s="33" t="s">
        <v>1</v>
      </c>
      <c r="C6" s="30"/>
      <c r="D6" s="16" t="s">
        <v>2</v>
      </c>
      <c r="E6" s="16" t="s">
        <v>3</v>
      </c>
      <c r="F6" s="16" t="s">
        <v>4</v>
      </c>
      <c r="G6" s="16" t="s">
        <v>5</v>
      </c>
      <c r="H6" s="23" t="s">
        <v>20</v>
      </c>
    </row>
    <row r="7" spans="1:8" s="5" customFormat="1" ht="14.25" hidden="1" customHeight="1" x14ac:dyDescent="0.3">
      <c r="A7" s="31"/>
      <c r="B7" s="34"/>
      <c r="C7" s="31"/>
      <c r="D7" s="16"/>
      <c r="E7" s="15"/>
      <c r="F7" s="15"/>
      <c r="G7" s="15"/>
      <c r="H7" s="15"/>
    </row>
    <row r="8" spans="1:8" s="5" customFormat="1" ht="12.75" hidden="1" customHeight="1" x14ac:dyDescent="0.3">
      <c r="A8" s="31"/>
      <c r="B8" s="34"/>
      <c r="C8" s="31"/>
      <c r="D8" s="36" t="s">
        <v>13</v>
      </c>
      <c r="E8" s="36" t="s">
        <v>13</v>
      </c>
      <c r="F8" s="36" t="s">
        <v>13</v>
      </c>
      <c r="G8" s="36" t="s">
        <v>13</v>
      </c>
      <c r="H8" s="36" t="s">
        <v>13</v>
      </c>
    </row>
    <row r="9" spans="1:8" s="5" customFormat="1" ht="36" customHeight="1" x14ac:dyDescent="0.3">
      <c r="A9" s="32"/>
      <c r="B9" s="35"/>
      <c r="C9" s="32"/>
      <c r="D9" s="36"/>
      <c r="E9" s="36"/>
      <c r="F9" s="36"/>
      <c r="G9" s="36"/>
      <c r="H9" s="36"/>
    </row>
    <row r="10" spans="1:8" ht="37.200000000000003" customHeight="1" x14ac:dyDescent="0.25">
      <c r="A10" s="6" t="s">
        <v>6</v>
      </c>
      <c r="B10" s="37" t="s">
        <v>15</v>
      </c>
      <c r="C10" s="7" t="s">
        <v>14</v>
      </c>
      <c r="D10" s="17">
        <v>26</v>
      </c>
      <c r="E10" s="17">
        <v>1</v>
      </c>
      <c r="F10" s="17">
        <v>6</v>
      </c>
      <c r="G10" s="17">
        <v>2</v>
      </c>
      <c r="H10" s="17">
        <v>35</v>
      </c>
    </row>
    <row r="11" spans="1:8" ht="34.950000000000003" customHeight="1" x14ac:dyDescent="0.25">
      <c r="A11" s="6"/>
      <c r="B11" s="38"/>
      <c r="C11" s="7" t="s">
        <v>7</v>
      </c>
      <c r="D11" s="18">
        <v>866449.65</v>
      </c>
      <c r="E11" s="18">
        <v>33324.99</v>
      </c>
      <c r="F11" s="18">
        <v>199949.92</v>
      </c>
      <c r="G11" s="18">
        <v>66649.97</v>
      </c>
      <c r="H11" s="18">
        <v>1166374.53</v>
      </c>
    </row>
    <row r="12" spans="1:8" s="9" customFormat="1" ht="27" customHeight="1" x14ac:dyDescent="0.25">
      <c r="A12" s="8" t="s">
        <v>8</v>
      </c>
      <c r="B12" s="37" t="s">
        <v>16</v>
      </c>
      <c r="C12" s="7" t="s">
        <v>14</v>
      </c>
      <c r="D12" s="17">
        <v>23</v>
      </c>
      <c r="E12" s="17">
        <v>1</v>
      </c>
      <c r="F12" s="17">
        <v>9</v>
      </c>
      <c r="G12" s="17">
        <v>4</v>
      </c>
      <c r="H12" s="17">
        <v>37</v>
      </c>
    </row>
    <row r="13" spans="1:8" ht="21.6" customHeight="1" x14ac:dyDescent="0.25">
      <c r="A13" s="6"/>
      <c r="B13" s="38"/>
      <c r="C13" s="7" t="s">
        <v>7</v>
      </c>
      <c r="D13" s="18">
        <v>937985.13</v>
      </c>
      <c r="E13" s="18">
        <v>40781.96</v>
      </c>
      <c r="F13" s="18">
        <v>367037.66</v>
      </c>
      <c r="G13" s="18">
        <v>163127.85</v>
      </c>
      <c r="H13" s="18">
        <v>1508932.6</v>
      </c>
    </row>
    <row r="14" spans="1:8" s="9" customFormat="1" ht="20.399999999999999" customHeight="1" x14ac:dyDescent="0.25">
      <c r="A14" s="8" t="s">
        <v>9</v>
      </c>
      <c r="B14" s="37" t="s">
        <v>17</v>
      </c>
      <c r="C14" s="7" t="s">
        <v>14</v>
      </c>
      <c r="D14" s="17">
        <v>11</v>
      </c>
      <c r="E14" s="17">
        <v>0</v>
      </c>
      <c r="F14" s="17">
        <v>7</v>
      </c>
      <c r="G14" s="17">
        <v>2</v>
      </c>
      <c r="H14" s="17">
        <v>20</v>
      </c>
    </row>
    <row r="15" spans="1:8" ht="22.2" customHeight="1" x14ac:dyDescent="0.25">
      <c r="A15" s="6"/>
      <c r="B15" s="38"/>
      <c r="C15" s="7" t="s">
        <v>7</v>
      </c>
      <c r="D15" s="18">
        <v>490882.6</v>
      </c>
      <c r="E15" s="18">
        <v>0</v>
      </c>
      <c r="F15" s="18">
        <v>312379.84000000003</v>
      </c>
      <c r="G15" s="18">
        <v>89251.38</v>
      </c>
      <c r="H15" s="18">
        <v>892513.82</v>
      </c>
    </row>
    <row r="16" spans="1:8" s="9" customFormat="1" ht="31.2" customHeight="1" x14ac:dyDescent="0.25">
      <c r="A16" s="8" t="s">
        <v>10</v>
      </c>
      <c r="B16" s="37" t="s">
        <v>18</v>
      </c>
      <c r="C16" s="7" t="s">
        <v>14</v>
      </c>
      <c r="D16" s="17">
        <v>132</v>
      </c>
      <c r="E16" s="17">
        <v>4</v>
      </c>
      <c r="F16" s="17">
        <v>44</v>
      </c>
      <c r="G16" s="17">
        <v>20</v>
      </c>
      <c r="H16" s="17">
        <v>200</v>
      </c>
    </row>
    <row r="17" spans="1:8" ht="25.2" customHeight="1" x14ac:dyDescent="0.25">
      <c r="A17" s="6"/>
      <c r="B17" s="38"/>
      <c r="C17" s="7" t="s">
        <v>7</v>
      </c>
      <c r="D17" s="18">
        <v>5617803.9900000002</v>
      </c>
      <c r="E17" s="18">
        <v>170236.48</v>
      </c>
      <c r="F17" s="18">
        <v>1872601.33</v>
      </c>
      <c r="G17" s="18">
        <v>851182.42</v>
      </c>
      <c r="H17" s="18">
        <v>8511824.2200000007</v>
      </c>
    </row>
    <row r="18" spans="1:8" s="9" customFormat="1" ht="15.75" customHeight="1" x14ac:dyDescent="0.25">
      <c r="A18" s="8" t="s">
        <v>11</v>
      </c>
      <c r="B18" s="37" t="s">
        <v>19</v>
      </c>
      <c r="C18" s="7" t="s">
        <v>14</v>
      </c>
      <c r="D18" s="17">
        <v>41</v>
      </c>
      <c r="E18" s="17"/>
      <c r="F18" s="17">
        <v>18</v>
      </c>
      <c r="G18" s="17">
        <v>1</v>
      </c>
      <c r="H18" s="17">
        <v>60</v>
      </c>
    </row>
    <row r="19" spans="1:8" ht="17.25" customHeight="1" x14ac:dyDescent="0.25">
      <c r="A19" s="6"/>
      <c r="B19" s="38"/>
      <c r="C19" s="7" t="s">
        <v>7</v>
      </c>
      <c r="D19" s="18">
        <v>1362803.21</v>
      </c>
      <c r="E19" s="18">
        <v>0</v>
      </c>
      <c r="F19" s="18">
        <v>598303.85</v>
      </c>
      <c r="G19" s="18">
        <v>33239.1</v>
      </c>
      <c r="H19" s="18">
        <v>1994346.1600000001</v>
      </c>
    </row>
    <row r="20" spans="1:8" s="13" customFormat="1" ht="16.2" customHeight="1" x14ac:dyDescent="0.25">
      <c r="A20" s="20" t="s">
        <v>12</v>
      </c>
      <c r="B20" s="20" t="s">
        <v>12</v>
      </c>
      <c r="C20" s="11" t="s">
        <v>36</v>
      </c>
      <c r="D20" s="19">
        <v>233</v>
      </c>
      <c r="E20" s="19">
        <v>6</v>
      </c>
      <c r="F20" s="19">
        <v>84</v>
      </c>
      <c r="G20" s="19">
        <v>29</v>
      </c>
      <c r="H20" s="19">
        <v>352</v>
      </c>
    </row>
    <row r="21" spans="1:8" s="12" customFormat="1" ht="16.95" customHeight="1" x14ac:dyDescent="0.25">
      <c r="A21" s="21"/>
      <c r="B21" s="22"/>
      <c r="C21" s="10" t="s">
        <v>7</v>
      </c>
      <c r="D21" s="14">
        <v>9275924.5800000001</v>
      </c>
      <c r="E21" s="14">
        <v>244343.43</v>
      </c>
      <c r="F21" s="14">
        <v>3350272.6</v>
      </c>
      <c r="G21" s="14">
        <v>1203450.7200000002</v>
      </c>
      <c r="H21" s="14">
        <v>14073991.33</v>
      </c>
    </row>
  </sheetData>
  <mergeCells count="15">
    <mergeCell ref="B10:B11"/>
    <mergeCell ref="B12:B13"/>
    <mergeCell ref="B14:B15"/>
    <mergeCell ref="B16:B17"/>
    <mergeCell ref="B18:B19"/>
    <mergeCell ref="G1:H2"/>
    <mergeCell ref="B4:H4"/>
    <mergeCell ref="D5:E5"/>
    <mergeCell ref="A6:A9"/>
    <mergeCell ref="B6:C9"/>
    <mergeCell ref="D8:D9"/>
    <mergeCell ref="E8:E9"/>
    <mergeCell ref="F8:F9"/>
    <mergeCell ref="G8:G9"/>
    <mergeCell ref="H8:H9"/>
  </mergeCells>
  <pageMargins left="0.6692913385826772" right="0.15748031496062992" top="0.70866141732283472" bottom="0.35433070866141736" header="0.39370078740157483" footer="0.31496062992125984"/>
  <pageSetup paperSize="9" scale="75" orientation="portrait" r:id="rId1"/>
  <headerFooter differentFirst="1" alignWithMargins="0">
    <oddHeader>&amp;C&amp;P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21"/>
  <sheetViews>
    <sheetView topLeftCell="B12" zoomScale="115" zoomScaleNormal="115" zoomScaleSheetLayoutView="115" workbookViewId="0">
      <selection activeCell="D21" sqref="D21:G21"/>
    </sheetView>
  </sheetViews>
  <sheetFormatPr defaultColWidth="9.109375" defaultRowHeight="13.2" x14ac:dyDescent="0.25"/>
  <cols>
    <col min="1" max="1" width="6.33203125" style="1" hidden="1" customWidth="1"/>
    <col min="2" max="2" width="32.88671875" style="3" customWidth="1"/>
    <col min="3" max="3" width="9.6640625" style="1" customWidth="1"/>
    <col min="4" max="4" width="17" style="4" customWidth="1"/>
    <col min="5" max="5" width="15" style="4" customWidth="1"/>
    <col min="6" max="6" width="16.33203125" style="4" customWidth="1"/>
    <col min="7" max="7" width="15.5546875" style="4" customWidth="1"/>
    <col min="8" max="8" width="16.5546875" style="4" customWidth="1"/>
    <col min="9" max="16384" width="9.109375" style="1"/>
  </cols>
  <sheetData>
    <row r="1" spans="1:8" ht="28.2" customHeight="1" x14ac:dyDescent="0.3">
      <c r="B1" s="2"/>
      <c r="C1" s="2"/>
      <c r="E1" s="2"/>
      <c r="F1" s="2"/>
      <c r="G1" s="28" t="s">
        <v>35</v>
      </c>
      <c r="H1" s="28"/>
    </row>
    <row r="2" spans="1:8" ht="31.2" customHeight="1" x14ac:dyDescent="0.3">
      <c r="B2" s="2"/>
      <c r="C2" s="2"/>
      <c r="E2" s="2"/>
      <c r="F2" s="2"/>
      <c r="G2" s="28"/>
      <c r="H2" s="28"/>
    </row>
    <row r="3" spans="1:8" ht="21.6" customHeight="1" x14ac:dyDescent="0.25">
      <c r="H3" s="26" t="s">
        <v>33</v>
      </c>
    </row>
    <row r="4" spans="1:8" ht="63" customHeight="1" x14ac:dyDescent="0.3">
      <c r="B4" s="29" t="s">
        <v>30</v>
      </c>
      <c r="C4" s="29"/>
      <c r="D4" s="29"/>
      <c r="E4" s="29"/>
      <c r="F4" s="29"/>
      <c r="G4" s="29"/>
      <c r="H4" s="29"/>
    </row>
    <row r="5" spans="1:8" ht="14.4" customHeight="1" x14ac:dyDescent="0.3">
      <c r="D5" s="27" t="s">
        <v>26</v>
      </c>
      <c r="E5" s="27"/>
    </row>
    <row r="6" spans="1:8" s="5" customFormat="1" ht="84" customHeight="1" x14ac:dyDescent="0.3">
      <c r="A6" s="30" t="s">
        <v>0</v>
      </c>
      <c r="B6" s="33" t="s">
        <v>1</v>
      </c>
      <c r="C6" s="30"/>
      <c r="D6" s="16" t="s">
        <v>2</v>
      </c>
      <c r="E6" s="16" t="s">
        <v>3</v>
      </c>
      <c r="F6" s="16" t="s">
        <v>4</v>
      </c>
      <c r="G6" s="16" t="s">
        <v>5</v>
      </c>
      <c r="H6" s="24" t="s">
        <v>20</v>
      </c>
    </row>
    <row r="7" spans="1:8" s="5" customFormat="1" ht="14.25" hidden="1" customHeight="1" x14ac:dyDescent="0.3">
      <c r="A7" s="31"/>
      <c r="B7" s="34"/>
      <c r="C7" s="31"/>
      <c r="D7" s="16"/>
      <c r="E7" s="15"/>
      <c r="F7" s="15"/>
      <c r="G7" s="15"/>
      <c r="H7" s="15"/>
    </row>
    <row r="8" spans="1:8" s="5" customFormat="1" ht="12.75" hidden="1" customHeight="1" x14ac:dyDescent="0.3">
      <c r="A8" s="31"/>
      <c r="B8" s="34"/>
      <c r="C8" s="31"/>
      <c r="D8" s="36" t="s">
        <v>13</v>
      </c>
      <c r="E8" s="36" t="s">
        <v>13</v>
      </c>
      <c r="F8" s="36" t="s">
        <v>13</v>
      </c>
      <c r="G8" s="36" t="s">
        <v>13</v>
      </c>
      <c r="H8" s="36" t="s">
        <v>13</v>
      </c>
    </row>
    <row r="9" spans="1:8" s="5" customFormat="1" ht="36" customHeight="1" x14ac:dyDescent="0.3">
      <c r="A9" s="32"/>
      <c r="B9" s="35"/>
      <c r="C9" s="32"/>
      <c r="D9" s="36"/>
      <c r="E9" s="36"/>
      <c r="F9" s="36"/>
      <c r="G9" s="36"/>
      <c r="H9" s="36"/>
    </row>
    <row r="10" spans="1:8" ht="37.200000000000003" customHeight="1" x14ac:dyDescent="0.25">
      <c r="A10" s="6" t="s">
        <v>6</v>
      </c>
      <c r="B10" s="37" t="s">
        <v>15</v>
      </c>
      <c r="C10" s="7" t="s">
        <v>14</v>
      </c>
      <c r="D10" s="17">
        <v>45</v>
      </c>
      <c r="E10" s="17">
        <v>1</v>
      </c>
      <c r="F10" s="17">
        <v>10</v>
      </c>
      <c r="G10" s="17">
        <v>4</v>
      </c>
      <c r="H10" s="17">
        <v>60</v>
      </c>
    </row>
    <row r="11" spans="1:8" ht="34.950000000000003" customHeight="1" x14ac:dyDescent="0.25">
      <c r="A11" s="6"/>
      <c r="B11" s="38"/>
      <c r="C11" s="7" t="s">
        <v>7</v>
      </c>
      <c r="D11" s="18">
        <v>1499624.4</v>
      </c>
      <c r="E11" s="18">
        <v>33324.99</v>
      </c>
      <c r="F11" s="18">
        <v>333249.87</v>
      </c>
      <c r="G11" s="18">
        <v>133299.95000000001</v>
      </c>
      <c r="H11" s="18">
        <v>1999499.2099999997</v>
      </c>
    </row>
    <row r="12" spans="1:8" s="9" customFormat="1" ht="27" customHeight="1" x14ac:dyDescent="0.25">
      <c r="A12" s="8" t="s">
        <v>8</v>
      </c>
      <c r="B12" s="37" t="s">
        <v>16</v>
      </c>
      <c r="C12" s="7" t="s">
        <v>14</v>
      </c>
      <c r="D12" s="17">
        <v>22</v>
      </c>
      <c r="E12" s="17">
        <v>1</v>
      </c>
      <c r="F12" s="17">
        <v>9</v>
      </c>
      <c r="G12" s="17">
        <v>4</v>
      </c>
      <c r="H12" s="17">
        <v>36</v>
      </c>
    </row>
    <row r="13" spans="1:8" ht="21.6" customHeight="1" x14ac:dyDescent="0.25">
      <c r="A13" s="6"/>
      <c r="B13" s="38"/>
      <c r="C13" s="7" t="s">
        <v>7</v>
      </c>
      <c r="D13" s="18">
        <v>897203.17</v>
      </c>
      <c r="E13" s="18">
        <v>40781.96</v>
      </c>
      <c r="F13" s="18">
        <v>367037.66</v>
      </c>
      <c r="G13" s="18">
        <v>163127.85</v>
      </c>
      <c r="H13" s="18">
        <v>1468150.6400000001</v>
      </c>
    </row>
    <row r="14" spans="1:8" s="9" customFormat="1" ht="20.399999999999999" customHeight="1" x14ac:dyDescent="0.25">
      <c r="A14" s="8" t="s">
        <v>9</v>
      </c>
      <c r="B14" s="37" t="s">
        <v>17</v>
      </c>
      <c r="C14" s="7" t="s">
        <v>14</v>
      </c>
      <c r="D14" s="17">
        <v>11</v>
      </c>
      <c r="E14" s="17">
        <v>0</v>
      </c>
      <c r="F14" s="17">
        <v>7</v>
      </c>
      <c r="G14" s="17">
        <v>2</v>
      </c>
      <c r="H14" s="17">
        <v>20</v>
      </c>
    </row>
    <row r="15" spans="1:8" ht="22.2" customHeight="1" x14ac:dyDescent="0.25">
      <c r="A15" s="6"/>
      <c r="B15" s="38"/>
      <c r="C15" s="7" t="s">
        <v>7</v>
      </c>
      <c r="D15" s="18">
        <v>490882.6</v>
      </c>
      <c r="E15" s="18">
        <v>0</v>
      </c>
      <c r="F15" s="18">
        <v>312379.84000000003</v>
      </c>
      <c r="G15" s="18">
        <v>89251.38</v>
      </c>
      <c r="H15" s="18">
        <v>892513.82</v>
      </c>
    </row>
    <row r="16" spans="1:8" s="9" customFormat="1" ht="31.2" customHeight="1" x14ac:dyDescent="0.25">
      <c r="A16" s="8" t="s">
        <v>10</v>
      </c>
      <c r="B16" s="37" t="s">
        <v>18</v>
      </c>
      <c r="C16" s="7" t="s">
        <v>14</v>
      </c>
      <c r="D16" s="17">
        <v>264</v>
      </c>
      <c r="E16" s="17">
        <v>8</v>
      </c>
      <c r="F16" s="17">
        <v>88</v>
      </c>
      <c r="G16" s="17">
        <v>40</v>
      </c>
      <c r="H16" s="17">
        <v>400</v>
      </c>
    </row>
    <row r="17" spans="1:8" ht="25.2" customHeight="1" x14ac:dyDescent="0.25">
      <c r="A17" s="6"/>
      <c r="B17" s="38"/>
      <c r="C17" s="7" t="s">
        <v>7</v>
      </c>
      <c r="D17" s="18">
        <v>11235607.98</v>
      </c>
      <c r="E17" s="18">
        <v>340472.97</v>
      </c>
      <c r="F17" s="18">
        <v>3745202.66</v>
      </c>
      <c r="G17" s="18">
        <v>1702364.85</v>
      </c>
      <c r="H17" s="18">
        <v>17023648.460000001</v>
      </c>
    </row>
    <row r="18" spans="1:8" s="9" customFormat="1" ht="15.75" customHeight="1" x14ac:dyDescent="0.25">
      <c r="A18" s="8" t="s">
        <v>11</v>
      </c>
      <c r="B18" s="37" t="s">
        <v>19</v>
      </c>
      <c r="C18" s="7" t="s">
        <v>14</v>
      </c>
      <c r="D18" s="17">
        <v>41</v>
      </c>
      <c r="E18" s="17"/>
      <c r="F18" s="17">
        <v>18</v>
      </c>
      <c r="G18" s="17">
        <v>1</v>
      </c>
      <c r="H18" s="17">
        <v>60</v>
      </c>
    </row>
    <row r="19" spans="1:8" ht="17.25" customHeight="1" x14ac:dyDescent="0.25">
      <c r="A19" s="6"/>
      <c r="B19" s="38"/>
      <c r="C19" s="7" t="s">
        <v>7</v>
      </c>
      <c r="D19" s="18">
        <v>1362803.21</v>
      </c>
      <c r="E19" s="18">
        <v>0</v>
      </c>
      <c r="F19" s="18">
        <v>598303.85</v>
      </c>
      <c r="G19" s="18">
        <v>33239.1</v>
      </c>
      <c r="H19" s="18">
        <v>1994346.1600000001</v>
      </c>
    </row>
    <row r="20" spans="1:8" s="13" customFormat="1" ht="16.2" customHeight="1" x14ac:dyDescent="0.25">
      <c r="A20" s="20" t="s">
        <v>12</v>
      </c>
      <c r="B20" s="20" t="s">
        <v>12</v>
      </c>
      <c r="C20" s="11" t="s">
        <v>36</v>
      </c>
      <c r="D20" s="19">
        <v>383</v>
      </c>
      <c r="E20" s="19">
        <v>10</v>
      </c>
      <c r="F20" s="19">
        <v>132</v>
      </c>
      <c r="G20" s="19">
        <v>51</v>
      </c>
      <c r="H20" s="19">
        <v>576</v>
      </c>
    </row>
    <row r="21" spans="1:8" s="12" customFormat="1" ht="16.95" customHeight="1" x14ac:dyDescent="0.25">
      <c r="A21" s="21"/>
      <c r="B21" s="22"/>
      <c r="C21" s="10" t="s">
        <v>7</v>
      </c>
      <c r="D21" s="14">
        <v>15486121.359999999</v>
      </c>
      <c r="E21" s="14">
        <v>414579.92</v>
      </c>
      <c r="F21" s="14">
        <v>5356173.88</v>
      </c>
      <c r="G21" s="14">
        <v>2121283.1300000004</v>
      </c>
      <c r="H21" s="14">
        <v>23378158.290000003</v>
      </c>
    </row>
  </sheetData>
  <mergeCells count="15">
    <mergeCell ref="G1:H2"/>
    <mergeCell ref="B4:H4"/>
    <mergeCell ref="D5:E5"/>
    <mergeCell ref="A6:A9"/>
    <mergeCell ref="B6:C9"/>
    <mergeCell ref="D8:D9"/>
    <mergeCell ref="E8:E9"/>
    <mergeCell ref="F8:F9"/>
    <mergeCell ref="G8:G9"/>
    <mergeCell ref="H8:H9"/>
    <mergeCell ref="B10:B11"/>
    <mergeCell ref="B12:B13"/>
    <mergeCell ref="B14:B15"/>
    <mergeCell ref="B16:B17"/>
    <mergeCell ref="B18:B19"/>
  </mergeCells>
  <pageMargins left="0.6692913385826772" right="0.15748031496062992" top="0.70866141732283472" bottom="0.35433070866141736" header="0.39370078740157483" footer="0.31496062992125984"/>
  <pageSetup paperSize="9" scale="75" orientation="portrait" r:id="rId1"/>
  <headerFooter differentFirst="1" alignWithMargins="0">
    <oddHeader>&amp;C&amp;P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21"/>
  <sheetViews>
    <sheetView topLeftCell="B9" zoomScale="115" zoomScaleNormal="115" zoomScaleSheetLayoutView="115" workbookViewId="0">
      <selection activeCell="F24" sqref="F24"/>
    </sheetView>
  </sheetViews>
  <sheetFormatPr defaultColWidth="9.109375" defaultRowHeight="13.2" x14ac:dyDescent="0.25"/>
  <cols>
    <col min="1" max="1" width="6.33203125" style="1" hidden="1" customWidth="1"/>
    <col min="2" max="2" width="32.88671875" style="3" customWidth="1"/>
    <col min="3" max="3" width="9.6640625" style="1" customWidth="1"/>
    <col min="4" max="4" width="17" style="4" customWidth="1"/>
    <col min="5" max="5" width="15" style="4" customWidth="1"/>
    <col min="6" max="6" width="16.33203125" style="4" customWidth="1"/>
    <col min="7" max="7" width="15.5546875" style="4" customWidth="1"/>
    <col min="8" max="8" width="16.5546875" style="4" customWidth="1"/>
    <col min="9" max="16384" width="9.109375" style="1"/>
  </cols>
  <sheetData>
    <row r="1" spans="1:8" ht="28.2" customHeight="1" x14ac:dyDescent="0.3">
      <c r="B1" s="2"/>
      <c r="C1" s="2"/>
      <c r="E1" s="2"/>
      <c r="F1" s="2"/>
      <c r="G1" s="28" t="s">
        <v>35</v>
      </c>
      <c r="H1" s="28"/>
    </row>
    <row r="2" spans="1:8" ht="31.2" customHeight="1" x14ac:dyDescent="0.3">
      <c r="B2" s="2"/>
      <c r="C2" s="2"/>
      <c r="E2" s="2"/>
      <c r="F2" s="2"/>
      <c r="G2" s="28"/>
      <c r="H2" s="28"/>
    </row>
    <row r="3" spans="1:8" ht="21.6" customHeight="1" x14ac:dyDescent="0.25">
      <c r="H3" s="26" t="s">
        <v>34</v>
      </c>
    </row>
    <row r="4" spans="1:8" ht="63" customHeight="1" x14ac:dyDescent="0.3">
      <c r="B4" s="29" t="s">
        <v>30</v>
      </c>
      <c r="C4" s="29"/>
      <c r="D4" s="29"/>
      <c r="E4" s="29"/>
      <c r="F4" s="29"/>
      <c r="G4" s="29"/>
      <c r="H4" s="29"/>
    </row>
    <row r="5" spans="1:8" ht="14.4" customHeight="1" x14ac:dyDescent="0.3">
      <c r="D5" s="27" t="s">
        <v>25</v>
      </c>
      <c r="E5" s="27"/>
    </row>
    <row r="6" spans="1:8" s="5" customFormat="1" ht="84" customHeight="1" x14ac:dyDescent="0.3">
      <c r="A6" s="30" t="s">
        <v>0</v>
      </c>
      <c r="B6" s="33" t="s">
        <v>1</v>
      </c>
      <c r="C6" s="30"/>
      <c r="D6" s="16" t="s">
        <v>2</v>
      </c>
      <c r="E6" s="16" t="s">
        <v>3</v>
      </c>
      <c r="F6" s="16" t="s">
        <v>4</v>
      </c>
      <c r="G6" s="16" t="s">
        <v>5</v>
      </c>
      <c r="H6" s="24" t="s">
        <v>20</v>
      </c>
    </row>
    <row r="7" spans="1:8" s="5" customFormat="1" ht="14.25" hidden="1" customHeight="1" x14ac:dyDescent="0.3">
      <c r="A7" s="31"/>
      <c r="B7" s="34"/>
      <c r="C7" s="31"/>
      <c r="D7" s="16"/>
      <c r="E7" s="15"/>
      <c r="F7" s="15"/>
      <c r="G7" s="15"/>
      <c r="H7" s="15"/>
    </row>
    <row r="8" spans="1:8" s="5" customFormat="1" ht="12.75" hidden="1" customHeight="1" x14ac:dyDescent="0.3">
      <c r="A8" s="31"/>
      <c r="B8" s="34"/>
      <c r="C8" s="31"/>
      <c r="D8" s="36" t="s">
        <v>13</v>
      </c>
      <c r="E8" s="36" t="s">
        <v>13</v>
      </c>
      <c r="F8" s="36" t="s">
        <v>13</v>
      </c>
      <c r="G8" s="36" t="s">
        <v>13</v>
      </c>
      <c r="H8" s="36" t="s">
        <v>13</v>
      </c>
    </row>
    <row r="9" spans="1:8" s="5" customFormat="1" ht="36" customHeight="1" x14ac:dyDescent="0.3">
      <c r="A9" s="32"/>
      <c r="B9" s="35"/>
      <c r="C9" s="32"/>
      <c r="D9" s="36"/>
      <c r="E9" s="36"/>
      <c r="F9" s="36"/>
      <c r="G9" s="36"/>
      <c r="H9" s="36"/>
    </row>
    <row r="10" spans="1:8" ht="37.200000000000003" customHeight="1" x14ac:dyDescent="0.25">
      <c r="A10" s="6" t="s">
        <v>6</v>
      </c>
      <c r="B10" s="37" t="s">
        <v>15</v>
      </c>
      <c r="C10" s="7" t="s">
        <v>14</v>
      </c>
      <c r="D10" s="17">
        <v>45</v>
      </c>
      <c r="E10" s="17">
        <v>1</v>
      </c>
      <c r="F10" s="17">
        <v>10</v>
      </c>
      <c r="G10" s="17">
        <v>4</v>
      </c>
      <c r="H10" s="17">
        <v>60</v>
      </c>
    </row>
    <row r="11" spans="1:8" ht="34.950000000000003" customHeight="1" x14ac:dyDescent="0.25">
      <c r="A11" s="6"/>
      <c r="B11" s="38"/>
      <c r="C11" s="7" t="s">
        <v>7</v>
      </c>
      <c r="D11" s="18">
        <v>1499624.4</v>
      </c>
      <c r="E11" s="18">
        <v>33324.99</v>
      </c>
      <c r="F11" s="18">
        <v>333249.87</v>
      </c>
      <c r="G11" s="18">
        <v>133299.95000000001</v>
      </c>
      <c r="H11" s="18">
        <v>1999499.2099999997</v>
      </c>
    </row>
    <row r="12" spans="1:8" s="9" customFormat="1" ht="27" customHeight="1" x14ac:dyDescent="0.25">
      <c r="A12" s="8" t="s">
        <v>8</v>
      </c>
      <c r="B12" s="37" t="s">
        <v>16</v>
      </c>
      <c r="C12" s="7" t="s">
        <v>14</v>
      </c>
      <c r="D12" s="17">
        <v>20</v>
      </c>
      <c r="E12" s="17">
        <v>1</v>
      </c>
      <c r="F12" s="17">
        <v>9</v>
      </c>
      <c r="G12" s="17">
        <v>4</v>
      </c>
      <c r="H12" s="17">
        <v>34</v>
      </c>
    </row>
    <row r="13" spans="1:8" ht="21.6" customHeight="1" x14ac:dyDescent="0.25">
      <c r="A13" s="6"/>
      <c r="B13" s="38"/>
      <c r="C13" s="7" t="s">
        <v>7</v>
      </c>
      <c r="D13" s="18">
        <v>815639.25</v>
      </c>
      <c r="E13" s="18">
        <v>40781.96</v>
      </c>
      <c r="F13" s="18">
        <v>367037.66</v>
      </c>
      <c r="G13" s="18">
        <v>163127.85</v>
      </c>
      <c r="H13" s="18">
        <v>1386586.72</v>
      </c>
    </row>
    <row r="14" spans="1:8" s="9" customFormat="1" ht="20.399999999999999" customHeight="1" x14ac:dyDescent="0.25">
      <c r="A14" s="8" t="s">
        <v>9</v>
      </c>
      <c r="B14" s="37" t="s">
        <v>17</v>
      </c>
      <c r="C14" s="7" t="s">
        <v>14</v>
      </c>
      <c r="D14" s="17">
        <v>11</v>
      </c>
      <c r="E14" s="17">
        <v>0</v>
      </c>
      <c r="F14" s="17">
        <v>7</v>
      </c>
      <c r="G14" s="17">
        <v>2</v>
      </c>
      <c r="H14" s="17">
        <v>20</v>
      </c>
    </row>
    <row r="15" spans="1:8" ht="22.2" customHeight="1" x14ac:dyDescent="0.25">
      <c r="A15" s="6"/>
      <c r="B15" s="38"/>
      <c r="C15" s="7" t="s">
        <v>7</v>
      </c>
      <c r="D15" s="18">
        <v>490882.6</v>
      </c>
      <c r="E15" s="18">
        <v>0</v>
      </c>
      <c r="F15" s="18">
        <v>312379.84000000003</v>
      </c>
      <c r="G15" s="18">
        <v>89251.38</v>
      </c>
      <c r="H15" s="18">
        <v>892513.82</v>
      </c>
    </row>
    <row r="16" spans="1:8" s="9" customFormat="1" ht="31.2" customHeight="1" x14ac:dyDescent="0.25">
      <c r="A16" s="8" t="s">
        <v>10</v>
      </c>
      <c r="B16" s="37" t="s">
        <v>18</v>
      </c>
      <c r="C16" s="7" t="s">
        <v>14</v>
      </c>
      <c r="D16" s="17">
        <v>91</v>
      </c>
      <c r="E16" s="17">
        <v>3</v>
      </c>
      <c r="F16" s="17">
        <v>30</v>
      </c>
      <c r="G16" s="17">
        <v>14</v>
      </c>
      <c r="H16" s="17">
        <v>138</v>
      </c>
    </row>
    <row r="17" spans="1:8" ht="25.2" customHeight="1" x14ac:dyDescent="0.25">
      <c r="A17" s="6"/>
      <c r="B17" s="38"/>
      <c r="C17" s="7" t="s">
        <v>7</v>
      </c>
      <c r="D17" s="18">
        <v>3872880.02</v>
      </c>
      <c r="E17" s="18">
        <v>127677.36</v>
      </c>
      <c r="F17" s="18">
        <v>1276773.6299999999</v>
      </c>
      <c r="G17" s="18">
        <v>595827.69999999995</v>
      </c>
      <c r="H17" s="18">
        <v>5873158.71</v>
      </c>
    </row>
    <row r="18" spans="1:8" s="9" customFormat="1" ht="15.75" customHeight="1" x14ac:dyDescent="0.25">
      <c r="A18" s="8" t="s">
        <v>11</v>
      </c>
      <c r="B18" s="37" t="s">
        <v>19</v>
      </c>
      <c r="C18" s="7" t="s">
        <v>14</v>
      </c>
      <c r="D18" s="17">
        <v>41</v>
      </c>
      <c r="E18" s="17"/>
      <c r="F18" s="17">
        <v>18</v>
      </c>
      <c r="G18" s="17">
        <v>1</v>
      </c>
      <c r="H18" s="17">
        <v>60</v>
      </c>
    </row>
    <row r="19" spans="1:8" ht="17.25" customHeight="1" x14ac:dyDescent="0.25">
      <c r="A19" s="6"/>
      <c r="B19" s="38"/>
      <c r="C19" s="7" t="s">
        <v>7</v>
      </c>
      <c r="D19" s="18">
        <v>1362803.21</v>
      </c>
      <c r="E19" s="18">
        <v>0</v>
      </c>
      <c r="F19" s="18">
        <v>598303.85</v>
      </c>
      <c r="G19" s="18">
        <v>33239.1</v>
      </c>
      <c r="H19" s="18">
        <v>1994346.1600000001</v>
      </c>
    </row>
    <row r="20" spans="1:8" s="13" customFormat="1" ht="16.2" customHeight="1" x14ac:dyDescent="0.25">
      <c r="A20" s="20" t="s">
        <v>12</v>
      </c>
      <c r="B20" s="20" t="s">
        <v>12</v>
      </c>
      <c r="C20" s="11" t="s">
        <v>36</v>
      </c>
      <c r="D20" s="19">
        <v>208</v>
      </c>
      <c r="E20" s="19">
        <v>5</v>
      </c>
      <c r="F20" s="19">
        <v>74</v>
      </c>
      <c r="G20" s="19">
        <v>25</v>
      </c>
      <c r="H20" s="19">
        <v>312</v>
      </c>
    </row>
    <row r="21" spans="1:8" s="12" customFormat="1" ht="16.95" customHeight="1" x14ac:dyDescent="0.25">
      <c r="A21" s="21"/>
      <c r="B21" s="22"/>
      <c r="C21" s="10" t="s">
        <v>7</v>
      </c>
      <c r="D21" s="14">
        <v>8041829.4799999995</v>
      </c>
      <c r="E21" s="14">
        <v>201784.31</v>
      </c>
      <c r="F21" s="14">
        <v>2887744.85</v>
      </c>
      <c r="G21" s="14">
        <v>1014745.98</v>
      </c>
      <c r="H21" s="14">
        <v>12146104.620000001</v>
      </c>
    </row>
  </sheetData>
  <mergeCells count="15">
    <mergeCell ref="G1:H2"/>
    <mergeCell ref="B4:H4"/>
    <mergeCell ref="D5:E5"/>
    <mergeCell ref="A6:A9"/>
    <mergeCell ref="B6:C9"/>
    <mergeCell ref="D8:D9"/>
    <mergeCell ref="E8:E9"/>
    <mergeCell ref="F8:F9"/>
    <mergeCell ref="G8:G9"/>
    <mergeCell ref="H8:H9"/>
    <mergeCell ref="B10:B11"/>
    <mergeCell ref="B12:B13"/>
    <mergeCell ref="B14:B15"/>
    <mergeCell ref="B16:B17"/>
    <mergeCell ref="B18:B19"/>
  </mergeCells>
  <pageMargins left="0.6692913385826772" right="0.15748031496062992" top="0.70866141732283472" bottom="0.35433070866141736" header="0.39370078740157483" footer="0.31496062992125984"/>
  <pageSetup paperSize="9" scale="75" orientation="portrait" r:id="rId1"/>
  <headerFooter differentFirst="1" alignWithMargins="0">
    <oddHeader>&amp;C&amp;P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view="pageBreakPreview" topLeftCell="B1" zoomScale="85" zoomScaleNormal="100" zoomScaleSheetLayoutView="85" workbookViewId="0">
      <selection activeCell="B21" sqref="B21"/>
    </sheetView>
  </sheetViews>
  <sheetFormatPr defaultColWidth="9.109375" defaultRowHeight="13.2" x14ac:dyDescent="0.25"/>
  <cols>
    <col min="1" max="1" width="6.33203125" style="1" hidden="1" customWidth="1"/>
    <col min="2" max="2" width="32.88671875" style="3" customWidth="1"/>
    <col min="3" max="3" width="9.6640625" style="1" customWidth="1"/>
    <col min="4" max="4" width="17" style="4" hidden="1" customWidth="1"/>
    <col min="5" max="5" width="15" style="4" hidden="1" customWidth="1"/>
    <col min="6" max="6" width="16.33203125" style="4" hidden="1" customWidth="1"/>
    <col min="7" max="7" width="15.5546875" style="4" hidden="1" customWidth="1"/>
    <col min="8" max="8" width="16.5546875" style="4" customWidth="1"/>
    <col min="9" max="9" width="16.6640625" style="1" customWidth="1"/>
    <col min="10" max="10" width="16.5546875" style="1" customWidth="1"/>
    <col min="11" max="11" width="16.6640625" style="1" customWidth="1"/>
    <col min="12" max="12" width="17.109375" style="1" customWidth="1"/>
    <col min="13" max="13" width="15.33203125" style="1" customWidth="1"/>
    <col min="14" max="16384" width="9.109375" style="1"/>
  </cols>
  <sheetData>
    <row r="1" spans="1:13" ht="43.2" customHeight="1" x14ac:dyDescent="0.3">
      <c r="B1" s="29" t="s">
        <v>27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14.4" customHeight="1" x14ac:dyDescent="0.3">
      <c r="D2" s="27" t="s">
        <v>24</v>
      </c>
      <c r="E2" s="27"/>
    </row>
    <row r="3" spans="1:13" s="5" customFormat="1" ht="84" customHeight="1" x14ac:dyDescent="0.3">
      <c r="A3" s="30" t="s">
        <v>0</v>
      </c>
      <c r="B3" s="33" t="s">
        <v>1</v>
      </c>
      <c r="C3" s="30"/>
      <c r="D3" s="16" t="s">
        <v>2</v>
      </c>
      <c r="E3" s="16" t="s">
        <v>3</v>
      </c>
      <c r="F3" s="16" t="s">
        <v>4</v>
      </c>
      <c r="G3" s="16" t="s">
        <v>5</v>
      </c>
      <c r="H3" s="24" t="s">
        <v>20</v>
      </c>
      <c r="I3" s="25" t="s">
        <v>21</v>
      </c>
      <c r="J3" s="25" t="s">
        <v>28</v>
      </c>
      <c r="K3" s="25" t="s">
        <v>23</v>
      </c>
      <c r="L3" s="25" t="s">
        <v>26</v>
      </c>
      <c r="M3" s="25" t="s">
        <v>25</v>
      </c>
    </row>
    <row r="4" spans="1:13" s="5" customFormat="1" ht="14.25" hidden="1" customHeight="1" x14ac:dyDescent="0.3">
      <c r="A4" s="31"/>
      <c r="B4" s="34"/>
      <c r="C4" s="31"/>
      <c r="D4" s="16"/>
      <c r="E4" s="15"/>
      <c r="F4" s="15"/>
      <c r="G4" s="15"/>
      <c r="H4" s="15"/>
    </row>
    <row r="5" spans="1:13" s="5" customFormat="1" ht="12.75" hidden="1" customHeight="1" x14ac:dyDescent="0.3">
      <c r="A5" s="31"/>
      <c r="B5" s="34"/>
      <c r="C5" s="31"/>
      <c r="D5" s="36" t="s">
        <v>13</v>
      </c>
      <c r="E5" s="36" t="s">
        <v>13</v>
      </c>
      <c r="F5" s="36" t="s">
        <v>13</v>
      </c>
      <c r="G5" s="36" t="s">
        <v>13</v>
      </c>
      <c r="H5" s="36" t="s">
        <v>13</v>
      </c>
      <c r="I5" s="36" t="s">
        <v>13</v>
      </c>
      <c r="J5" s="36" t="s">
        <v>13</v>
      </c>
      <c r="K5" s="36" t="s">
        <v>13</v>
      </c>
      <c r="L5" s="36" t="s">
        <v>13</v>
      </c>
      <c r="M5" s="36" t="s">
        <v>13</v>
      </c>
    </row>
    <row r="6" spans="1:13" s="5" customFormat="1" ht="36" customHeight="1" x14ac:dyDescent="0.3">
      <c r="A6" s="32"/>
      <c r="B6" s="35"/>
      <c r="C6" s="32"/>
      <c r="D6" s="36"/>
      <c r="E6" s="36"/>
      <c r="F6" s="36"/>
      <c r="G6" s="36"/>
      <c r="H6" s="36"/>
      <c r="I6" s="36"/>
      <c r="J6" s="36"/>
      <c r="K6" s="36"/>
      <c r="L6" s="36"/>
      <c r="M6" s="36"/>
    </row>
    <row r="7" spans="1:13" ht="37.200000000000003" customHeight="1" x14ac:dyDescent="0.25">
      <c r="A7" s="6" t="s">
        <v>6</v>
      </c>
      <c r="B7" s="37" t="s">
        <v>15</v>
      </c>
      <c r="C7" s="7" t="s">
        <v>14</v>
      </c>
      <c r="D7" s="17">
        <f>июль!D10+август!D10+сентябрь!D10+октябрь!D10+ноябрь!D10</f>
        <v>150</v>
      </c>
      <c r="E7" s="17">
        <f>июль!E10+август!E10+сентябрь!E10+октябрь!E10+ноябрь!E10</f>
        <v>4</v>
      </c>
      <c r="F7" s="17">
        <f>июль!F10+август!F10+сентябрь!F10+октябрь!F10+ноябрь!F10</f>
        <v>33</v>
      </c>
      <c r="G7" s="17">
        <f>июль!G10+август!G10+сентябрь!G10+октябрь!G10+ноябрь!G10</f>
        <v>13</v>
      </c>
      <c r="H7" s="17">
        <f>SUM(D7:G7)</f>
        <v>200</v>
      </c>
      <c r="I7" s="17">
        <v>5</v>
      </c>
      <c r="J7" s="17">
        <v>40</v>
      </c>
      <c r="K7" s="17">
        <v>35</v>
      </c>
      <c r="L7" s="17">
        <v>60</v>
      </c>
      <c r="M7" s="17">
        <v>60</v>
      </c>
    </row>
    <row r="8" spans="1:13" ht="34.950000000000003" customHeight="1" x14ac:dyDescent="0.25">
      <c r="A8" s="6"/>
      <c r="B8" s="38"/>
      <c r="C8" s="7" t="s">
        <v>7</v>
      </c>
      <c r="D8" s="18">
        <f>июль!D11+август!D11+сентябрь!D11+октябрь!D11+ноябрь!D11</f>
        <v>4998748</v>
      </c>
      <c r="E8" s="18">
        <f>июль!E11+август!E11+сентябрь!E11+октябрь!E11+ноябрь!E11</f>
        <v>133299.96</v>
      </c>
      <c r="F8" s="18">
        <f>июль!F11+август!F11+сентябрь!F11+октябрь!F11+ноябрь!F11</f>
        <v>1099724.5699999998</v>
      </c>
      <c r="G8" s="18">
        <f>июль!G11+август!G11+сентябрь!G11+октябрь!G11+ноябрь!G11</f>
        <v>433224.83</v>
      </c>
      <c r="H8" s="18">
        <f>SUM(D8:G8)</f>
        <v>6664997.3599999994</v>
      </c>
      <c r="I8" s="18">
        <v>166624.94</v>
      </c>
      <c r="J8" s="18">
        <v>1332999.47</v>
      </c>
      <c r="K8" s="18">
        <v>1166374.53</v>
      </c>
      <c r="L8" s="18">
        <v>1999499.2099999997</v>
      </c>
      <c r="M8" s="18">
        <v>1999499.2099999997</v>
      </c>
    </row>
    <row r="9" spans="1:13" s="9" customFormat="1" ht="27" customHeight="1" x14ac:dyDescent="0.25">
      <c r="A9" s="8" t="s">
        <v>8</v>
      </c>
      <c r="B9" s="37" t="s">
        <v>16</v>
      </c>
      <c r="C9" s="7" t="s">
        <v>14</v>
      </c>
      <c r="D9" s="17">
        <f>июль!D12+август!D12+сентябрь!D12+октябрь!D12+ноябрь!D12</f>
        <v>110</v>
      </c>
      <c r="E9" s="17">
        <f>июль!E12+август!E12+сентябрь!E12+октябрь!E12+ноябрь!E12</f>
        <v>5</v>
      </c>
      <c r="F9" s="17">
        <f>июль!F12+август!F12+сентябрь!F12+октябрь!F12+ноябрь!F12</f>
        <v>45</v>
      </c>
      <c r="G9" s="17">
        <f>июль!G12+август!G12+сентябрь!G12+октябрь!G12+ноябрь!G12</f>
        <v>20</v>
      </c>
      <c r="H9" s="17">
        <f t="shared" ref="H9:H16" si="0">SUM(D9:G9)</f>
        <v>180</v>
      </c>
      <c r="I9" s="17">
        <v>36</v>
      </c>
      <c r="J9" s="17">
        <v>37</v>
      </c>
      <c r="K9" s="17">
        <v>37</v>
      </c>
      <c r="L9" s="17">
        <v>36</v>
      </c>
      <c r="M9" s="17">
        <v>34</v>
      </c>
    </row>
    <row r="10" spans="1:13" ht="21.6" customHeight="1" x14ac:dyDescent="0.25">
      <c r="A10" s="6"/>
      <c r="B10" s="38"/>
      <c r="C10" s="7" t="s">
        <v>7</v>
      </c>
      <c r="D10" s="18">
        <f>июль!D13+август!D13+сентябрь!D13+октябрь!D13+ноябрь!D13</f>
        <v>4486015.8499999996</v>
      </c>
      <c r="E10" s="18">
        <f>июль!E13+август!E13+сентябрь!E13+октябрь!E13+ноябрь!E13</f>
        <v>203909.8</v>
      </c>
      <c r="F10" s="18">
        <f>июль!F13+август!F13+сентябрь!F13+октябрь!F13+ноябрь!F13</f>
        <v>1835188.2999999998</v>
      </c>
      <c r="G10" s="18">
        <f>июль!G13+август!G13+сентябрь!G13+октябрь!G13+ноябрь!G13</f>
        <v>815639.25</v>
      </c>
      <c r="H10" s="18">
        <f t="shared" si="0"/>
        <v>7340753.1999999993</v>
      </c>
      <c r="I10" s="18">
        <v>1468150.6400000001</v>
      </c>
      <c r="J10" s="18">
        <v>1508932.6</v>
      </c>
      <c r="K10" s="18">
        <v>1508932.6</v>
      </c>
      <c r="L10" s="18">
        <v>1468150.6400000001</v>
      </c>
      <c r="M10" s="18">
        <v>1386586.72</v>
      </c>
    </row>
    <row r="11" spans="1:13" s="9" customFormat="1" ht="20.399999999999999" customHeight="1" x14ac:dyDescent="0.25">
      <c r="A11" s="8" t="s">
        <v>9</v>
      </c>
      <c r="B11" s="37" t="s">
        <v>17</v>
      </c>
      <c r="C11" s="7" t="s">
        <v>14</v>
      </c>
      <c r="D11" s="17">
        <f>июль!D14+август!D14+сентябрь!D14+октябрь!D14+ноябрь!D14</f>
        <v>55</v>
      </c>
      <c r="E11" s="17">
        <f>июль!E14+август!E14+сентябрь!E14+октябрь!E14+ноябрь!E14</f>
        <v>0</v>
      </c>
      <c r="F11" s="17">
        <f>июль!F14+август!F14+сентябрь!F14+октябрь!F14+ноябрь!F14</f>
        <v>35</v>
      </c>
      <c r="G11" s="17">
        <f>июль!G14+август!G14+сентябрь!G14+октябрь!G14+ноябрь!G14</f>
        <v>10</v>
      </c>
      <c r="H11" s="17">
        <f t="shared" si="0"/>
        <v>100</v>
      </c>
      <c r="I11" s="17">
        <v>0</v>
      </c>
      <c r="J11" s="17">
        <v>40</v>
      </c>
      <c r="K11" s="17">
        <v>20</v>
      </c>
      <c r="L11" s="17">
        <v>20</v>
      </c>
      <c r="M11" s="17">
        <v>20</v>
      </c>
    </row>
    <row r="12" spans="1:13" ht="22.2" customHeight="1" x14ac:dyDescent="0.25">
      <c r="A12" s="6"/>
      <c r="B12" s="38"/>
      <c r="C12" s="7" t="s">
        <v>7</v>
      </c>
      <c r="D12" s="18">
        <f>июль!D15+август!D15+сентябрь!D15+октябрь!D15+ноябрь!D15</f>
        <v>2454413</v>
      </c>
      <c r="E12" s="18">
        <f>июль!E15+август!E15+сентябрь!E15+октябрь!E15+ноябрь!E15</f>
        <v>0</v>
      </c>
      <c r="F12" s="18">
        <f>июль!F15+август!F15+сентябрь!F15+октябрь!F15+ноябрь!F15</f>
        <v>1561899.2000000002</v>
      </c>
      <c r="G12" s="18">
        <f>июль!G15+август!G15+сентябрь!G15+октябрь!G15+ноябрь!G15</f>
        <v>446256.9</v>
      </c>
      <c r="H12" s="18">
        <f t="shared" si="0"/>
        <v>4462569.1000000006</v>
      </c>
      <c r="I12" s="18">
        <v>0</v>
      </c>
      <c r="J12" s="18">
        <v>1785027.64</v>
      </c>
      <c r="K12" s="18">
        <v>892513.82</v>
      </c>
      <c r="L12" s="18">
        <v>892513.82</v>
      </c>
      <c r="M12" s="18">
        <v>892513.82</v>
      </c>
    </row>
    <row r="13" spans="1:13" s="9" customFormat="1" ht="31.2" customHeight="1" x14ac:dyDescent="0.25">
      <c r="A13" s="8" t="s">
        <v>10</v>
      </c>
      <c r="B13" s="37" t="s">
        <v>18</v>
      </c>
      <c r="C13" s="7" t="s">
        <v>14</v>
      </c>
      <c r="D13" s="17">
        <f>июль!D16+август!D16+сентябрь!D16+октябрь!D16+ноябрь!D16</f>
        <v>751</v>
      </c>
      <c r="E13" s="17">
        <f>июль!E16+август!E16+сентябрь!E16+октябрь!E16+ноябрь!E16</f>
        <v>23</v>
      </c>
      <c r="F13" s="17">
        <f>июль!F16+август!F16+сентябрь!F16+октябрь!F16+ноябрь!F16</f>
        <v>250</v>
      </c>
      <c r="G13" s="17">
        <f>июль!G16+август!G16+сентябрь!G16+октябрь!G16+ноябрь!G16</f>
        <v>114</v>
      </c>
      <c r="H13" s="17">
        <f t="shared" si="0"/>
        <v>1138</v>
      </c>
      <c r="I13" s="17">
        <v>300</v>
      </c>
      <c r="J13" s="17">
        <v>100</v>
      </c>
      <c r="K13" s="17">
        <v>200</v>
      </c>
      <c r="L13" s="17">
        <v>400</v>
      </c>
      <c r="M13" s="17">
        <v>138</v>
      </c>
    </row>
    <row r="14" spans="1:13" ht="25.2" customHeight="1" x14ac:dyDescent="0.25">
      <c r="A14" s="6"/>
      <c r="B14" s="38"/>
      <c r="C14" s="7" t="s">
        <v>7</v>
      </c>
      <c r="D14" s="18">
        <f>июль!D17+август!D17+сентябрь!D17+октябрь!D17+ноябрь!D17</f>
        <v>31961899.98</v>
      </c>
      <c r="E14" s="18">
        <f>июль!E17+август!E17+сентябрь!E17+октябрь!E17+ноябрь!E17</f>
        <v>978859.78</v>
      </c>
      <c r="F14" s="18">
        <f>июль!F17+август!F17+сентябрь!F17+октябрь!F17+ноябрь!F17</f>
        <v>10639780.289999999</v>
      </c>
      <c r="G14" s="18">
        <f>июль!G17+август!G17+сентябрь!G17+октябрь!G17+ноябрь!G17</f>
        <v>4851739.8099999996</v>
      </c>
      <c r="H14" s="18">
        <f t="shared" si="0"/>
        <v>48432279.859999999</v>
      </c>
      <c r="I14" s="18">
        <v>12767736.350000001</v>
      </c>
      <c r="J14" s="18">
        <v>4255912.12</v>
      </c>
      <c r="K14" s="18">
        <v>8511824.2200000007</v>
      </c>
      <c r="L14" s="18">
        <v>17023648.460000001</v>
      </c>
      <c r="M14" s="18">
        <v>5873158.71</v>
      </c>
    </row>
    <row r="15" spans="1:13" s="9" customFormat="1" ht="15.75" customHeight="1" x14ac:dyDescent="0.25">
      <c r="A15" s="8" t="s">
        <v>11</v>
      </c>
      <c r="B15" s="37" t="s">
        <v>19</v>
      </c>
      <c r="C15" s="7" t="s">
        <v>14</v>
      </c>
      <c r="D15" s="17">
        <f>июль!D18+август!D18+сентябрь!D18+октябрь!D18+ноябрь!D18</f>
        <v>205</v>
      </c>
      <c r="E15" s="17">
        <f>июль!E18+август!E18+сентябрь!E18+октябрь!E18+ноябрь!E18</f>
        <v>0</v>
      </c>
      <c r="F15" s="17">
        <f>июль!F18+август!F18+сентябрь!F18+октябрь!F18+ноябрь!F18</f>
        <v>90</v>
      </c>
      <c r="G15" s="17">
        <f>июль!G18+август!G18+сентябрь!G18+октябрь!G18+ноябрь!G18</f>
        <v>5</v>
      </c>
      <c r="H15" s="17">
        <f t="shared" si="0"/>
        <v>300</v>
      </c>
      <c r="I15" s="17">
        <v>60</v>
      </c>
      <c r="J15" s="17">
        <v>60</v>
      </c>
      <c r="K15" s="17">
        <v>60</v>
      </c>
      <c r="L15" s="17">
        <v>60</v>
      </c>
      <c r="M15" s="17">
        <v>60</v>
      </c>
    </row>
    <row r="16" spans="1:13" ht="17.25" customHeight="1" x14ac:dyDescent="0.25">
      <c r="A16" s="6"/>
      <c r="B16" s="38"/>
      <c r="C16" s="7" t="s">
        <v>7</v>
      </c>
      <c r="D16" s="18">
        <f>июль!D19+август!D19+сентябрь!D19+октябрь!D19+ноябрь!D19</f>
        <v>6814016.0499999998</v>
      </c>
      <c r="E16" s="18">
        <f>июль!E19+август!E19+сентябрь!E19+октябрь!E19+ноябрь!E19</f>
        <v>0</v>
      </c>
      <c r="F16" s="18">
        <f>июль!F19+август!F19+сентябрь!F19+октябрь!F19+ноябрь!F19</f>
        <v>2991519.25</v>
      </c>
      <c r="G16" s="18">
        <f>июль!G19+август!G19+сентябрь!G19+октябрь!G19+ноябрь!G19</f>
        <v>166195.5</v>
      </c>
      <c r="H16" s="18">
        <f t="shared" si="0"/>
        <v>9971730.8000000007</v>
      </c>
      <c r="I16" s="18">
        <v>1994346.1600000001</v>
      </c>
      <c r="J16" s="18">
        <v>1994346.1600000001</v>
      </c>
      <c r="K16" s="18">
        <v>1994346.1600000001</v>
      </c>
      <c r="L16" s="18">
        <v>1994346.1600000001</v>
      </c>
      <c r="M16" s="18">
        <v>1994346.1600000001</v>
      </c>
    </row>
    <row r="17" spans="1:13" s="13" customFormat="1" ht="22.95" customHeight="1" x14ac:dyDescent="0.25">
      <c r="A17" s="20" t="s">
        <v>12</v>
      </c>
      <c r="B17" s="20" t="s">
        <v>12</v>
      </c>
      <c r="C17" s="11" t="s">
        <v>14</v>
      </c>
      <c r="D17" s="19">
        <f t="shared" ref="D17:H18" si="1">D7+D9+D11+D13+D15</f>
        <v>1271</v>
      </c>
      <c r="E17" s="19">
        <f t="shared" si="1"/>
        <v>32</v>
      </c>
      <c r="F17" s="19">
        <f t="shared" si="1"/>
        <v>453</v>
      </c>
      <c r="G17" s="19">
        <f t="shared" si="1"/>
        <v>162</v>
      </c>
      <c r="H17" s="19">
        <f t="shared" si="1"/>
        <v>1918</v>
      </c>
      <c r="I17" s="19">
        <v>401</v>
      </c>
      <c r="J17" s="19">
        <v>277</v>
      </c>
      <c r="K17" s="19">
        <v>352</v>
      </c>
      <c r="L17" s="19">
        <v>576</v>
      </c>
      <c r="M17" s="19">
        <v>312</v>
      </c>
    </row>
    <row r="18" spans="1:13" s="12" customFormat="1" ht="16.95" customHeight="1" x14ac:dyDescent="0.25">
      <c r="A18" s="21"/>
      <c r="B18" s="22"/>
      <c r="C18" s="10" t="s">
        <v>7</v>
      </c>
      <c r="D18" s="14">
        <f t="shared" si="1"/>
        <v>50715092.879999995</v>
      </c>
      <c r="E18" s="14">
        <f t="shared" si="1"/>
        <v>1316069.54</v>
      </c>
      <c r="F18" s="14">
        <f t="shared" si="1"/>
        <v>18128111.609999999</v>
      </c>
      <c r="G18" s="14">
        <f t="shared" si="1"/>
        <v>6713056.2899999991</v>
      </c>
      <c r="H18" s="14">
        <f>H8+H10+H12+H14+H16</f>
        <v>76872330.319999993</v>
      </c>
      <c r="I18" s="14">
        <v>16396858.090000002</v>
      </c>
      <c r="J18" s="14">
        <v>10877217.99</v>
      </c>
      <c r="K18" s="14">
        <v>14073991.33</v>
      </c>
      <c r="L18" s="14">
        <v>23378158.290000003</v>
      </c>
      <c r="M18" s="14">
        <v>12146104.620000001</v>
      </c>
    </row>
  </sheetData>
  <mergeCells count="19">
    <mergeCell ref="D2:E2"/>
    <mergeCell ref="A3:A6"/>
    <mergeCell ref="B3:C6"/>
    <mergeCell ref="D5:D6"/>
    <mergeCell ref="E5:E6"/>
    <mergeCell ref="F5:F6"/>
    <mergeCell ref="G5:G6"/>
    <mergeCell ref="H5:H6"/>
    <mergeCell ref="B1:M1"/>
    <mergeCell ref="I5:I6"/>
    <mergeCell ref="J5:J6"/>
    <mergeCell ref="K5:K6"/>
    <mergeCell ref="L5:L6"/>
    <mergeCell ref="M5:M6"/>
    <mergeCell ref="B7:B8"/>
    <mergeCell ref="B9:B10"/>
    <mergeCell ref="B11:B12"/>
    <mergeCell ref="B13:B14"/>
    <mergeCell ref="B15:B16"/>
  </mergeCells>
  <pageMargins left="0.11811023622047245" right="0.11811023622047245" top="0.35433070866141736" bottom="0.19685039370078741" header="0.11811023622047245" footer="0.11811023622047245"/>
  <pageSetup paperSize="9" scale="85" orientation="landscape" r:id="rId1"/>
  <headerFooter differentFirst="1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11</vt:i4>
      </vt:variant>
    </vt:vector>
  </HeadingPairs>
  <TitlesOfParts>
    <vt:vector size="17" baseType="lpstr">
      <vt:lpstr>июль</vt:lpstr>
      <vt:lpstr>август</vt:lpstr>
      <vt:lpstr>сентябрь</vt:lpstr>
      <vt:lpstr>октябрь</vt:lpstr>
      <vt:lpstr>ноябрь</vt:lpstr>
      <vt:lpstr>свод</vt:lpstr>
      <vt:lpstr>август!Заголовки_для_печати</vt:lpstr>
      <vt:lpstr>июль!Заголовки_для_печати</vt:lpstr>
      <vt:lpstr>ноябрь!Заголовки_для_печати</vt:lpstr>
      <vt:lpstr>октябрь!Заголовки_для_печати</vt:lpstr>
      <vt:lpstr>сентябрь!Заголовки_для_печати</vt:lpstr>
      <vt:lpstr>август!Область_печати</vt:lpstr>
      <vt:lpstr>июль!Область_печати</vt:lpstr>
      <vt:lpstr>ноябрь!Область_печати</vt:lpstr>
      <vt:lpstr>октябрь!Область_печати</vt:lpstr>
      <vt:lpstr>свод!Область_печати</vt:lpstr>
      <vt:lpstr>сентябрь!Область_печати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2015-08-18T05:34:31Z</cp:lastPrinted>
  <dcterms:created xsi:type="dcterms:W3CDTF">2015-07-29T00:20:52Z</dcterms:created>
  <dcterms:modified xsi:type="dcterms:W3CDTF">2015-08-19T06:15:42Z</dcterms:modified>
  <cp:contentStatus>Окончательное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