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50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1'!$A$12:$CX$169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1'!$5:$9</definedName>
  </definedNames>
  <calcPr calcId="145621"/>
</workbook>
</file>

<file path=xl/calcChain.xml><?xml version="1.0" encoding="utf-8"?>
<calcChain xmlns="http://schemas.openxmlformats.org/spreadsheetml/2006/main">
  <c r="CW168" i="1" l="1"/>
  <c r="CW167" i="1"/>
  <c r="CW166" i="1"/>
  <c r="CW165" i="1"/>
  <c r="CW164" i="1"/>
  <c r="CW163" i="1"/>
  <c r="CW162" i="1"/>
  <c r="CW161" i="1"/>
  <c r="CW159" i="1"/>
  <c r="CW158" i="1"/>
  <c r="CW157" i="1"/>
  <c r="CW156" i="1"/>
  <c r="CW154" i="1"/>
  <c r="CW153" i="1"/>
  <c r="CW152" i="1"/>
  <c r="CW151" i="1"/>
  <c r="CW149" i="1"/>
  <c r="CW148" i="1"/>
  <c r="CW147" i="1"/>
  <c r="CW145" i="1"/>
  <c r="CW144" i="1" s="1"/>
  <c r="CW143" i="1"/>
  <c r="CW142" i="1"/>
  <c r="CW141" i="1"/>
  <c r="CW140" i="1"/>
  <c r="CW139" i="1"/>
  <c r="CW138" i="1"/>
  <c r="CW137" i="1"/>
  <c r="CW135" i="1"/>
  <c r="CW134" i="1"/>
  <c r="CW133" i="1"/>
  <c r="CW132" i="1"/>
  <c r="CW131" i="1"/>
  <c r="CW129" i="1"/>
  <c r="CW128" i="1"/>
  <c r="CW127" i="1"/>
  <c r="CW126" i="1"/>
  <c r="CW125" i="1"/>
  <c r="CW124" i="1"/>
  <c r="CW122" i="1"/>
  <c r="CW121" i="1"/>
  <c r="CW120" i="1"/>
  <c r="CW119" i="1"/>
  <c r="CW117" i="1"/>
  <c r="CW116" i="1" s="1"/>
  <c r="CW115" i="1"/>
  <c r="CW114" i="1" s="1"/>
  <c r="CW113" i="1"/>
  <c r="CW112" i="1" s="1"/>
  <c r="CW111" i="1"/>
  <c r="CW110" i="1"/>
  <c r="CW109" i="1"/>
  <c r="CW107" i="1"/>
  <c r="CW106" i="1" s="1"/>
  <c r="CW105" i="1"/>
  <c r="CW104" i="1" s="1"/>
  <c r="CW103" i="1"/>
  <c r="CW102" i="1"/>
  <c r="CW100" i="1"/>
  <c r="CW99" i="1"/>
  <c r="CW98" i="1"/>
  <c r="CW97" i="1"/>
  <c r="CW96" i="1"/>
  <c r="CW95" i="1"/>
  <c r="CW93" i="1"/>
  <c r="CW92" i="1"/>
  <c r="CW91" i="1"/>
  <c r="CW90" i="1"/>
  <c r="CW89" i="1"/>
  <c r="CW88" i="1"/>
  <c r="CW86" i="1"/>
  <c r="CW85" i="1"/>
  <c r="CW84" i="1"/>
  <c r="CW83" i="1"/>
  <c r="CW82" i="1"/>
  <c r="CW81" i="1"/>
  <c r="CW80" i="1"/>
  <c r="CW79" i="1"/>
  <c r="CW78" i="1"/>
  <c r="CW77" i="1"/>
  <c r="CW76" i="1"/>
  <c r="CW74" i="1"/>
  <c r="CW73" i="1"/>
  <c r="CW72" i="1"/>
  <c r="CW71" i="1"/>
  <c r="CW69" i="1"/>
  <c r="CW68" i="1" s="1"/>
  <c r="CW67" i="1"/>
  <c r="CW66" i="1"/>
  <c r="CW64" i="1"/>
  <c r="CW63" i="1"/>
  <c r="CW62" i="1"/>
  <c r="CW60" i="1"/>
  <c r="CW59" i="1"/>
  <c r="CW57" i="1"/>
  <c r="CV57" i="1"/>
  <c r="CT57" i="1"/>
  <c r="CR57" i="1"/>
  <c r="CP57" i="1"/>
  <c r="CN57" i="1"/>
  <c r="CL57" i="1"/>
  <c r="CJ57" i="1"/>
  <c r="BJ57" i="1"/>
  <c r="CF57" i="1"/>
  <c r="CD57" i="1"/>
  <c r="CB57" i="1"/>
  <c r="BZ57" i="1"/>
  <c r="BX57" i="1"/>
  <c r="BV57" i="1"/>
  <c r="BT57" i="1"/>
  <c r="BR57" i="1"/>
  <c r="BP57" i="1"/>
  <c r="BN57" i="1"/>
  <c r="BL57" i="1"/>
  <c r="CH57" i="1"/>
  <c r="BH57" i="1"/>
  <c r="BF57" i="1"/>
  <c r="BD57" i="1"/>
  <c r="AX57" i="1"/>
  <c r="BB57" i="1"/>
  <c r="AV57" i="1"/>
  <c r="AT57" i="1"/>
  <c r="AR57" i="1"/>
  <c r="AP57" i="1"/>
  <c r="AN57" i="1"/>
  <c r="AL57" i="1"/>
  <c r="AJ57" i="1"/>
  <c r="AH57" i="1"/>
  <c r="AZ57" i="1"/>
  <c r="AF57" i="1"/>
  <c r="AD57" i="1"/>
  <c r="AB57" i="1"/>
  <c r="T57" i="1"/>
  <c r="R57" i="1"/>
  <c r="X57" i="1"/>
  <c r="V57" i="1"/>
  <c r="Z57" i="1"/>
  <c r="P57" i="1"/>
  <c r="N57" i="1"/>
  <c r="CW56" i="1"/>
  <c r="CW55" i="1" s="1"/>
  <c r="CW54" i="1"/>
  <c r="CW53" i="1"/>
  <c r="CW52" i="1"/>
  <c r="CW51" i="1"/>
  <c r="CW50" i="1"/>
  <c r="CW49" i="1"/>
  <c r="CV49" i="1"/>
  <c r="CT49" i="1"/>
  <c r="CR49" i="1"/>
  <c r="CP49" i="1"/>
  <c r="CN49" i="1"/>
  <c r="CL49" i="1"/>
  <c r="CJ49" i="1"/>
  <c r="BJ49" i="1"/>
  <c r="CF49" i="1"/>
  <c r="CD49" i="1"/>
  <c r="CB49" i="1"/>
  <c r="BZ49" i="1"/>
  <c r="BX49" i="1"/>
  <c r="BV49" i="1"/>
  <c r="BT49" i="1"/>
  <c r="BR49" i="1"/>
  <c r="BP49" i="1"/>
  <c r="BN49" i="1"/>
  <c r="BL49" i="1"/>
  <c r="CH49" i="1"/>
  <c r="BH49" i="1"/>
  <c r="BF49" i="1"/>
  <c r="BD49" i="1"/>
  <c r="AX49" i="1"/>
  <c r="BB49" i="1"/>
  <c r="AV49" i="1"/>
  <c r="AT49" i="1"/>
  <c r="AR49" i="1"/>
  <c r="AP49" i="1"/>
  <c r="AN49" i="1"/>
  <c r="AL49" i="1"/>
  <c r="AJ49" i="1"/>
  <c r="AH49" i="1"/>
  <c r="AZ49" i="1"/>
  <c r="AF49" i="1"/>
  <c r="AD49" i="1"/>
  <c r="AB49" i="1"/>
  <c r="T49" i="1"/>
  <c r="R49" i="1"/>
  <c r="X49" i="1"/>
  <c r="V49" i="1"/>
  <c r="Z49" i="1"/>
  <c r="P49" i="1"/>
  <c r="N49" i="1"/>
  <c r="CW48" i="1"/>
  <c r="CW47" i="1"/>
  <c r="CW46" i="1"/>
  <c r="CW44" i="1"/>
  <c r="CW43" i="1"/>
  <c r="CW41" i="1"/>
  <c r="CW40" i="1" s="1"/>
  <c r="CW39" i="1"/>
  <c r="CW38" i="1"/>
  <c r="CW36" i="1"/>
  <c r="CW35" i="1"/>
  <c r="CW34" i="1"/>
  <c r="CW32" i="1"/>
  <c r="CW31" i="1" s="1"/>
  <c r="CW30" i="1"/>
  <c r="CW29" i="1" s="1"/>
  <c r="CW28" i="1"/>
  <c r="CW27" i="1" s="1"/>
  <c r="CW26" i="1"/>
  <c r="CW25" i="1" s="1"/>
  <c r="CW24" i="1"/>
  <c r="CW23" i="1" s="1"/>
  <c r="CW22" i="1"/>
  <c r="CW21" i="1"/>
  <c r="CW20" i="1"/>
  <c r="CW19" i="1"/>
  <c r="CW18" i="1"/>
  <c r="CW17" i="1"/>
  <c r="CW16" i="1"/>
  <c r="CW15" i="1"/>
  <c r="D15" i="1"/>
  <c r="BX15" i="1" s="1"/>
  <c r="CW14" i="1"/>
  <c r="CV14" i="1"/>
  <c r="CT14" i="1"/>
  <c r="CR14" i="1"/>
  <c r="CP14" i="1"/>
  <c r="CN14" i="1"/>
  <c r="CL14" i="1"/>
  <c r="CJ14" i="1"/>
  <c r="BJ14" i="1"/>
  <c r="CF14" i="1"/>
  <c r="CD14" i="1"/>
  <c r="CB14" i="1"/>
  <c r="BZ14" i="1"/>
  <c r="BX14" i="1"/>
  <c r="BV14" i="1"/>
  <c r="BT14" i="1"/>
  <c r="BR14" i="1"/>
  <c r="BP14" i="1"/>
  <c r="BN14" i="1"/>
  <c r="BL14" i="1"/>
  <c r="CH14" i="1"/>
  <c r="BH14" i="1"/>
  <c r="BF14" i="1"/>
  <c r="BD14" i="1"/>
  <c r="AX14" i="1"/>
  <c r="BB14" i="1"/>
  <c r="AV14" i="1"/>
  <c r="AT14" i="1"/>
  <c r="AR14" i="1"/>
  <c r="AP14" i="1"/>
  <c r="AN14" i="1"/>
  <c r="AL14" i="1"/>
  <c r="AJ14" i="1"/>
  <c r="AH14" i="1"/>
  <c r="AZ14" i="1"/>
  <c r="AF14" i="1"/>
  <c r="AD14" i="1"/>
  <c r="AB14" i="1"/>
  <c r="T14" i="1"/>
  <c r="R14" i="1"/>
  <c r="X14" i="1"/>
  <c r="V14" i="1"/>
  <c r="Z14" i="1"/>
  <c r="P14" i="1"/>
  <c r="N14" i="1"/>
  <c r="CU13" i="1"/>
  <c r="CU169" i="1" s="1"/>
  <c r="CS13" i="1"/>
  <c r="CS169" i="1" s="1"/>
  <c r="CQ13" i="1"/>
  <c r="CQ169" i="1" s="1"/>
  <c r="CO13" i="1"/>
  <c r="CO169" i="1" s="1"/>
  <c r="CM13" i="1"/>
  <c r="CM169" i="1" s="1"/>
  <c r="CK13" i="1"/>
  <c r="CK169" i="1" s="1"/>
  <c r="CI13" i="1"/>
  <c r="CI169" i="1" s="1"/>
  <c r="BI13" i="1"/>
  <c r="BI169" i="1" s="1"/>
  <c r="CE13" i="1"/>
  <c r="CE169" i="1" s="1"/>
  <c r="CC13" i="1"/>
  <c r="CC169" i="1" s="1"/>
  <c r="CA13" i="1"/>
  <c r="CA169" i="1" s="1"/>
  <c r="BY13" i="1"/>
  <c r="BY169" i="1" s="1"/>
  <c r="BW13" i="1"/>
  <c r="BW169" i="1" s="1"/>
  <c r="BU13" i="1"/>
  <c r="BU169" i="1" s="1"/>
  <c r="BS13" i="1"/>
  <c r="BS169" i="1" s="1"/>
  <c r="BQ13" i="1"/>
  <c r="BQ169" i="1" s="1"/>
  <c r="BO13" i="1"/>
  <c r="BO169" i="1" s="1"/>
  <c r="BM13" i="1"/>
  <c r="BM169" i="1" s="1"/>
  <c r="BK13" i="1"/>
  <c r="BK169" i="1" s="1"/>
  <c r="CG13" i="1"/>
  <c r="CG169" i="1" s="1"/>
  <c r="BG13" i="1"/>
  <c r="BG169" i="1" s="1"/>
  <c r="BE13" i="1"/>
  <c r="BE169" i="1" s="1"/>
  <c r="BC13" i="1"/>
  <c r="BC169" i="1" s="1"/>
  <c r="AW13" i="1"/>
  <c r="AW169" i="1" s="1"/>
  <c r="BA13" i="1"/>
  <c r="BA169" i="1" s="1"/>
  <c r="AU13" i="1"/>
  <c r="AU169" i="1" s="1"/>
  <c r="AS13" i="1"/>
  <c r="AS169" i="1" s="1"/>
  <c r="AQ13" i="1"/>
  <c r="AQ169" i="1" s="1"/>
  <c r="AO13" i="1"/>
  <c r="AO169" i="1" s="1"/>
  <c r="AM13" i="1"/>
  <c r="AM169" i="1" s="1"/>
  <c r="AK13" i="1"/>
  <c r="AK169" i="1" s="1"/>
  <c r="AI13" i="1"/>
  <c r="AI169" i="1" s="1"/>
  <c r="AG13" i="1"/>
  <c r="AG169" i="1" s="1"/>
  <c r="AY13" i="1"/>
  <c r="AY169" i="1" s="1"/>
  <c r="AE13" i="1"/>
  <c r="AE169" i="1" s="1"/>
  <c r="AC13" i="1"/>
  <c r="AC169" i="1" s="1"/>
  <c r="AA13" i="1"/>
  <c r="AA169" i="1" s="1"/>
  <c r="S13" i="1"/>
  <c r="S169" i="1" s="1"/>
  <c r="Q13" i="1"/>
  <c r="Q169" i="1" s="1"/>
  <c r="W13" i="1"/>
  <c r="W169" i="1" s="1"/>
  <c r="U13" i="1"/>
  <c r="U169" i="1" s="1"/>
  <c r="Y13" i="1"/>
  <c r="Y169" i="1" s="1"/>
  <c r="O13" i="1"/>
  <c r="O169" i="1" s="1"/>
  <c r="M13" i="1"/>
  <c r="M169" i="1" s="1"/>
  <c r="AT15" i="1" l="1"/>
  <c r="CW146" i="1"/>
  <c r="CW58" i="1"/>
  <c r="CW65" i="1"/>
  <c r="CW118" i="1"/>
  <c r="CW123" i="1"/>
  <c r="P15" i="1"/>
  <c r="CB15" i="1"/>
  <c r="CW33" i="1"/>
  <c r="CW70" i="1"/>
  <c r="CW75" i="1"/>
  <c r="CW108" i="1"/>
  <c r="CW130" i="1"/>
  <c r="CW155" i="1"/>
  <c r="AF15" i="1"/>
  <c r="CR15" i="1"/>
  <c r="BL15" i="1"/>
  <c r="CX14" i="1"/>
  <c r="CW13" i="1"/>
  <c r="R15" i="1"/>
  <c r="AL15" i="1"/>
  <c r="BD15" i="1"/>
  <c r="BT15" i="1"/>
  <c r="CJ15" i="1"/>
  <c r="CW160" i="1"/>
  <c r="T15" i="1"/>
  <c r="AN15" i="1"/>
  <c r="BF15" i="1"/>
  <c r="BV15" i="1"/>
  <c r="CL15" i="1"/>
  <c r="D16" i="1"/>
  <c r="CV16" i="1" s="1"/>
  <c r="CW37" i="1"/>
  <c r="CW42" i="1"/>
  <c r="CW61" i="1"/>
  <c r="CW87" i="1"/>
  <c r="CW101" i="1"/>
  <c r="CW136" i="1"/>
  <c r="CX49" i="1"/>
  <c r="CX57" i="1"/>
  <c r="Z15" i="1"/>
  <c r="AZ15" i="1"/>
  <c r="AV15" i="1"/>
  <c r="BN15" i="1"/>
  <c r="CD15" i="1"/>
  <c r="CT15" i="1"/>
  <c r="CW45" i="1"/>
  <c r="CW94" i="1"/>
  <c r="CW150" i="1"/>
  <c r="V15" i="1"/>
  <c r="AH15" i="1"/>
  <c r="BB15" i="1"/>
  <c r="BH15" i="1"/>
  <c r="BP15" i="1"/>
  <c r="CF15" i="1"/>
  <c r="CN15" i="1"/>
  <c r="CV15" i="1"/>
  <c r="N15" i="1"/>
  <c r="X15" i="1"/>
  <c r="AD15" i="1"/>
  <c r="AJ15" i="1"/>
  <c r="AR15" i="1"/>
  <c r="AX15" i="1"/>
  <c r="CH15" i="1"/>
  <c r="BR15" i="1"/>
  <c r="BZ15" i="1"/>
  <c r="BJ15" i="1"/>
  <c r="CP15" i="1"/>
  <c r="AB15" i="1"/>
  <c r="AP15" i="1"/>
  <c r="CD16" i="1" l="1"/>
  <c r="CF16" i="1"/>
  <c r="Z16" i="1"/>
  <c r="BH16" i="1"/>
  <c r="BT16" i="1"/>
  <c r="CH16" i="1"/>
  <c r="CL16" i="1"/>
  <c r="AX16" i="1"/>
  <c r="BB16" i="1"/>
  <c r="AV16" i="1"/>
  <c r="AT16" i="1"/>
  <c r="X16" i="1"/>
  <c r="V16" i="1"/>
  <c r="T16" i="1"/>
  <c r="AL16" i="1"/>
  <c r="BJ16" i="1"/>
  <c r="CW169" i="1"/>
  <c r="CN16" i="1"/>
  <c r="AB16" i="1"/>
  <c r="BF16" i="1"/>
  <c r="CB16" i="1"/>
  <c r="P16" i="1"/>
  <c r="CP16" i="1"/>
  <c r="AD16" i="1"/>
  <c r="BX16" i="1"/>
  <c r="D17" i="1"/>
  <c r="CR17" i="1" s="1"/>
  <c r="BV16" i="1"/>
  <c r="CR16" i="1"/>
  <c r="BL16" i="1"/>
  <c r="AF16" i="1"/>
  <c r="BZ16" i="1"/>
  <c r="AR16" i="1"/>
  <c r="BP16" i="1"/>
  <c r="AH16" i="1"/>
  <c r="CT16" i="1"/>
  <c r="BN16" i="1"/>
  <c r="AZ16" i="1"/>
  <c r="CJ16" i="1"/>
  <c r="BD16" i="1"/>
  <c r="R16" i="1"/>
  <c r="BR16" i="1"/>
  <c r="AJ16" i="1"/>
  <c r="AP16" i="1"/>
  <c r="AN16" i="1"/>
  <c r="N16" i="1"/>
  <c r="CX15" i="1"/>
  <c r="CB17" i="1"/>
  <c r="BP17" i="1" l="1"/>
  <c r="AZ17" i="1"/>
  <c r="N17" i="1"/>
  <c r="BV17" i="1"/>
  <c r="AJ17" i="1"/>
  <c r="CT17" i="1"/>
  <c r="R17" i="1"/>
  <c r="AT17" i="1"/>
  <c r="AP17" i="1"/>
  <c r="BZ17" i="1"/>
  <c r="CX16" i="1"/>
  <c r="AN17" i="1"/>
  <c r="D18" i="1"/>
  <c r="D19" i="1" s="1"/>
  <c r="BX19" i="1" s="1"/>
  <c r="BX17" i="1"/>
  <c r="AR17" i="1"/>
  <c r="AL17" i="1"/>
  <c r="AF17" i="1"/>
  <c r="BN17" i="1"/>
  <c r="AH17" i="1"/>
  <c r="CV17" i="1"/>
  <c r="BR17" i="1"/>
  <c r="BT17" i="1"/>
  <c r="Z17" i="1"/>
  <c r="AV17" i="1"/>
  <c r="CD17" i="1"/>
  <c r="V17" i="1"/>
  <c r="BB17" i="1"/>
  <c r="CF17" i="1"/>
  <c r="X17" i="1"/>
  <c r="AX17" i="1"/>
  <c r="BJ17" i="1"/>
  <c r="BD17" i="1"/>
  <c r="CJ17" i="1"/>
  <c r="P17" i="1"/>
  <c r="T17" i="1"/>
  <c r="BF17" i="1"/>
  <c r="CL17" i="1"/>
  <c r="AB17" i="1"/>
  <c r="BH17" i="1"/>
  <c r="CN17" i="1"/>
  <c r="AD17" i="1"/>
  <c r="CH17" i="1"/>
  <c r="CP17" i="1"/>
  <c r="BL17" i="1"/>
  <c r="CV19" i="1"/>
  <c r="BV19" i="1"/>
  <c r="AF19" i="1"/>
  <c r="X19" i="1" l="1"/>
  <c r="BZ19" i="1"/>
  <c r="T19" i="1"/>
  <c r="AB19" i="1"/>
  <c r="R19" i="1"/>
  <c r="AZ19" i="1"/>
  <c r="CF19" i="1"/>
  <c r="AJ19" i="1"/>
  <c r="CB19" i="1"/>
  <c r="D20" i="1"/>
  <c r="BZ20" i="1" s="1"/>
  <c r="BZ18" i="1" s="1"/>
  <c r="BR19" i="1"/>
  <c r="BL19" i="1"/>
  <c r="BN19" i="1"/>
  <c r="AP19" i="1"/>
  <c r="BH19" i="1"/>
  <c r="AR19" i="1"/>
  <c r="BJ19" i="1"/>
  <c r="AT19" i="1"/>
  <c r="CJ19" i="1"/>
  <c r="AN19" i="1"/>
  <c r="CL19" i="1"/>
  <c r="N19" i="1"/>
  <c r="AX19" i="1"/>
  <c r="P19" i="1"/>
  <c r="BD19" i="1"/>
  <c r="CR19" i="1"/>
  <c r="BF19" i="1"/>
  <c r="CT19" i="1"/>
  <c r="BP19" i="1"/>
  <c r="AD19" i="1"/>
  <c r="CH19" i="1"/>
  <c r="CP19" i="1"/>
  <c r="AL19" i="1"/>
  <c r="BT19" i="1"/>
  <c r="Z19" i="1"/>
  <c r="AV19" i="1"/>
  <c r="CD19" i="1"/>
  <c r="V19" i="1"/>
  <c r="BB19" i="1"/>
  <c r="CN19" i="1"/>
  <c r="CX17" i="1"/>
  <c r="AH19" i="1"/>
  <c r="CH20" i="1"/>
  <c r="CH18" i="1" s="1"/>
  <c r="AB20" i="1"/>
  <c r="CD20" i="1"/>
  <c r="CD18" i="1" s="1"/>
  <c r="AL20" i="1"/>
  <c r="CB20" i="1" l="1"/>
  <c r="CB18" i="1" s="1"/>
  <c r="BP20" i="1"/>
  <c r="BP18" i="1" s="1"/>
  <c r="AZ20" i="1"/>
  <c r="AZ18" i="1" s="1"/>
  <c r="X20" i="1"/>
  <c r="X18" i="1"/>
  <c r="AL18" i="1"/>
  <c r="AT20" i="1"/>
  <c r="AT18" i="1" s="1"/>
  <c r="CJ20" i="1"/>
  <c r="CJ18" i="1" s="1"/>
  <c r="AV20" i="1"/>
  <c r="AV18" i="1" s="1"/>
  <c r="CL20" i="1"/>
  <c r="CL18" i="1" s="1"/>
  <c r="AH20" i="1"/>
  <c r="AH18" i="1" s="1"/>
  <c r="CF20" i="1"/>
  <c r="CF18" i="1" s="1"/>
  <c r="AD20" i="1"/>
  <c r="AD18" i="1" s="1"/>
  <c r="BR20" i="1"/>
  <c r="BR18" i="1" s="1"/>
  <c r="P20" i="1"/>
  <c r="P18" i="1" s="1"/>
  <c r="Z20" i="1"/>
  <c r="Z18" i="1" s="1"/>
  <c r="CT20" i="1"/>
  <c r="CT18" i="1" s="1"/>
  <c r="BB20" i="1"/>
  <c r="BB18" i="1" s="1"/>
  <c r="CN20" i="1"/>
  <c r="CN18" i="1" s="1"/>
  <c r="AJ20" i="1"/>
  <c r="AJ18" i="1" s="1"/>
  <c r="BJ20" i="1"/>
  <c r="BJ18" i="1" s="1"/>
  <c r="CX19" i="1"/>
  <c r="BD20" i="1"/>
  <c r="BD18" i="1" s="1"/>
  <c r="BF20" i="1"/>
  <c r="BF18" i="1" s="1"/>
  <c r="R20" i="1"/>
  <c r="R18" i="1" s="1"/>
  <c r="BT20" i="1"/>
  <c r="BT18" i="1" s="1"/>
  <c r="T20" i="1"/>
  <c r="T18" i="1" s="1"/>
  <c r="BN20" i="1"/>
  <c r="BN18" i="1" s="1"/>
  <c r="V20" i="1"/>
  <c r="V18" i="1" s="1"/>
  <c r="BH20" i="1"/>
  <c r="BH18" i="1" s="1"/>
  <c r="CV20" i="1"/>
  <c r="CV18" i="1" s="1"/>
  <c r="AX20" i="1"/>
  <c r="AX18" i="1" s="1"/>
  <c r="CP20" i="1"/>
  <c r="AB18" i="1"/>
  <c r="AF20" i="1"/>
  <c r="AF18" i="1" s="1"/>
  <c r="BL20" i="1"/>
  <c r="BL18" i="1" s="1"/>
  <c r="CR20" i="1"/>
  <c r="CR18" i="1" s="1"/>
  <c r="AN20" i="1"/>
  <c r="AN18" i="1" s="1"/>
  <c r="BV20" i="1"/>
  <c r="BV18" i="1" s="1"/>
  <c r="D21" i="1"/>
  <c r="BT21" i="1" s="1"/>
  <c r="AP20" i="1"/>
  <c r="AP18" i="1" s="1"/>
  <c r="BX20" i="1"/>
  <c r="BX18" i="1" s="1"/>
  <c r="N20" i="1"/>
  <c r="N18" i="1" s="1"/>
  <c r="AR20" i="1"/>
  <c r="AR18" i="1" s="1"/>
  <c r="CP18" i="1"/>
  <c r="P21" i="1"/>
  <c r="AZ21" i="1"/>
  <c r="CT21" i="1" l="1"/>
  <c r="BP21" i="1"/>
  <c r="AJ21" i="1"/>
  <c r="CB21" i="1"/>
  <c r="BN21" i="1"/>
  <c r="CV21" i="1"/>
  <c r="AT21" i="1"/>
  <c r="AH21" i="1"/>
  <c r="BR21" i="1"/>
  <c r="CX20" i="1"/>
  <c r="AN21" i="1"/>
  <c r="BV21" i="1"/>
  <c r="D22" i="1"/>
  <c r="CL22" i="1" s="1"/>
  <c r="AP21" i="1"/>
  <c r="BX21" i="1"/>
  <c r="N21" i="1"/>
  <c r="AR21" i="1"/>
  <c r="BZ21" i="1"/>
  <c r="R21" i="1"/>
  <c r="BD21" i="1"/>
  <c r="CJ21" i="1"/>
  <c r="Z21" i="1"/>
  <c r="AV21" i="1"/>
  <c r="CD21" i="1"/>
  <c r="V21" i="1"/>
  <c r="BB21" i="1"/>
  <c r="CF21" i="1"/>
  <c r="X21" i="1"/>
  <c r="AX21" i="1"/>
  <c r="BJ21" i="1"/>
  <c r="AF21" i="1"/>
  <c r="BL21" i="1"/>
  <c r="CR21" i="1"/>
  <c r="T21" i="1"/>
  <c r="CX21" i="1" s="1"/>
  <c r="BF21" i="1"/>
  <c r="CL21" i="1"/>
  <c r="AB21" i="1"/>
  <c r="BH21" i="1"/>
  <c r="CN21" i="1"/>
  <c r="AD21" i="1"/>
  <c r="CH21" i="1"/>
  <c r="CP21" i="1"/>
  <c r="AL21" i="1"/>
  <c r="BF22" i="1"/>
  <c r="AZ22" i="1"/>
  <c r="AZ13" i="1" s="1"/>
  <c r="CJ22" i="1"/>
  <c r="CJ13" i="1" s="1"/>
  <c r="BD22" i="1"/>
  <c r="R22" i="1"/>
  <c r="P22" i="1"/>
  <c r="P13" i="1" s="1"/>
  <c r="AX22" i="1"/>
  <c r="AX13" i="1" s="1"/>
  <c r="AR22" i="1"/>
  <c r="AR13" i="1" s="1"/>
  <c r="X22" i="1"/>
  <c r="BX22" i="1"/>
  <c r="BX13" i="1" s="1"/>
  <c r="BB22" i="1"/>
  <c r="V22" i="1"/>
  <c r="V13" i="1" s="1"/>
  <c r="CX18" i="1"/>
  <c r="CF22" i="1" l="1"/>
  <c r="BJ22" i="1"/>
  <c r="CB22" i="1"/>
  <c r="CB13" i="1" s="1"/>
  <c r="BN22" i="1"/>
  <c r="BN13" i="1" s="1"/>
  <c r="AP22" i="1"/>
  <c r="AP13" i="1" s="1"/>
  <c r="N22" i="1"/>
  <c r="N13" i="1" s="1"/>
  <c r="BZ22" i="1"/>
  <c r="BZ13" i="1" s="1"/>
  <c r="AT22" i="1"/>
  <c r="AT13" i="1" s="1"/>
  <c r="T22" i="1"/>
  <c r="T13" i="1" s="1"/>
  <c r="CT22" i="1"/>
  <c r="CT13" i="1" s="1"/>
  <c r="BH22" i="1"/>
  <c r="BH13" i="1" s="1"/>
  <c r="AD22" i="1"/>
  <c r="BL22" i="1"/>
  <c r="BL13" i="1" s="1"/>
  <c r="AB22" i="1"/>
  <c r="AB13" i="1" s="1"/>
  <c r="CN22" i="1"/>
  <c r="CN13" i="1" s="1"/>
  <c r="CH22" i="1"/>
  <c r="CH13" i="1" s="1"/>
  <c r="CP22" i="1"/>
  <c r="CP13" i="1" s="1"/>
  <c r="AF22" i="1"/>
  <c r="AF13" i="1" s="1"/>
  <c r="CR22" i="1"/>
  <c r="CR13" i="1" s="1"/>
  <c r="AN22" i="1"/>
  <c r="AN13" i="1" s="1"/>
  <c r="BV22" i="1"/>
  <c r="BV13" i="1" s="1"/>
  <c r="AH22" i="1"/>
  <c r="AH13" i="1" s="1"/>
  <c r="BP22" i="1"/>
  <c r="BP13" i="1" s="1"/>
  <c r="CV22" i="1"/>
  <c r="CV13" i="1" s="1"/>
  <c r="AJ22" i="1"/>
  <c r="AJ13" i="1" s="1"/>
  <c r="BR22" i="1"/>
  <c r="BR13" i="1" s="1"/>
  <c r="D24" i="1"/>
  <c r="CB24" i="1" s="1"/>
  <c r="CB23" i="1" s="1"/>
  <c r="AL22" i="1"/>
  <c r="AL13" i="1" s="1"/>
  <c r="BT22" i="1"/>
  <c r="BT13" i="1" s="1"/>
  <c r="Z22" i="1"/>
  <c r="Z13" i="1" s="1"/>
  <c r="AV22" i="1"/>
  <c r="AV13" i="1" s="1"/>
  <c r="CD22" i="1"/>
  <c r="BF13" i="1"/>
  <c r="CL13" i="1"/>
  <c r="BB13" i="1"/>
  <c r="CF13" i="1"/>
  <c r="X13" i="1"/>
  <c r="BJ13" i="1"/>
  <c r="R13" i="1"/>
  <c r="BD13" i="1"/>
  <c r="CD13" i="1"/>
  <c r="AD13" i="1"/>
  <c r="AN24" i="1" l="1"/>
  <c r="AN23" i="1" s="1"/>
  <c r="CF24" i="1"/>
  <c r="CF23" i="1" s="1"/>
  <c r="R24" i="1"/>
  <c r="R23" i="1" s="1"/>
  <c r="CX22" i="1"/>
  <c r="CX13" i="1" s="1"/>
  <c r="X24" i="1"/>
  <c r="X23" i="1" s="1"/>
  <c r="V24" i="1"/>
  <c r="V23" i="1" s="1"/>
  <c r="AX24" i="1"/>
  <c r="AX23" i="1" s="1"/>
  <c r="BB24" i="1"/>
  <c r="BB23" i="1" s="1"/>
  <c r="BJ24" i="1"/>
  <c r="BJ23" i="1" s="1"/>
  <c r="BD24" i="1"/>
  <c r="BD23" i="1" s="1"/>
  <c r="BV24" i="1"/>
  <c r="BV23" i="1" s="1"/>
  <c r="CJ24" i="1"/>
  <c r="CJ23" i="1" s="1"/>
  <c r="Z24" i="1"/>
  <c r="Z23" i="1" s="1"/>
  <c r="CD24" i="1"/>
  <c r="CD23" i="1" s="1"/>
  <c r="BH24" i="1"/>
  <c r="BH23" i="1" s="1"/>
  <c r="CH24" i="1"/>
  <c r="CH23" i="1" s="1"/>
  <c r="AF24" i="1"/>
  <c r="AF23" i="1" s="1"/>
  <c r="CR24" i="1"/>
  <c r="CR23" i="1" s="1"/>
  <c r="BF24" i="1"/>
  <c r="BF23" i="1" s="1"/>
  <c r="AH24" i="1"/>
  <c r="AH23" i="1" s="1"/>
  <c r="BP24" i="1"/>
  <c r="BP23" i="1" s="1"/>
  <c r="CV24" i="1"/>
  <c r="CV23" i="1" s="1"/>
  <c r="AJ24" i="1"/>
  <c r="AJ23" i="1" s="1"/>
  <c r="BR24" i="1"/>
  <c r="BR23" i="1" s="1"/>
  <c r="D26" i="1"/>
  <c r="CP26" i="1" s="1"/>
  <c r="CP25" i="1" s="1"/>
  <c r="AL24" i="1"/>
  <c r="AL23" i="1" s="1"/>
  <c r="BT24" i="1"/>
  <c r="BT23" i="1" s="1"/>
  <c r="D103" i="1"/>
  <c r="AV24" i="1"/>
  <c r="AV23" i="1" s="1"/>
  <c r="AB24" i="1"/>
  <c r="AB23" i="1" s="1"/>
  <c r="CN24" i="1"/>
  <c r="CN23" i="1" s="1"/>
  <c r="AD24" i="1"/>
  <c r="CP24" i="1"/>
  <c r="CP23" i="1" s="1"/>
  <c r="BL24" i="1"/>
  <c r="BL23" i="1" s="1"/>
  <c r="T24" i="1"/>
  <c r="T23" i="1" s="1"/>
  <c r="CL24" i="1"/>
  <c r="CL23" i="1" s="1"/>
  <c r="AZ24" i="1"/>
  <c r="AZ23" i="1" s="1"/>
  <c r="BN24" i="1"/>
  <c r="BN23" i="1" s="1"/>
  <c r="CT24" i="1"/>
  <c r="CT23" i="1" s="1"/>
  <c r="AP24" i="1"/>
  <c r="AP23" i="1" s="1"/>
  <c r="BX24" i="1"/>
  <c r="BX23" i="1" s="1"/>
  <c r="N24" i="1"/>
  <c r="N23" i="1" s="1"/>
  <c r="AR24" i="1"/>
  <c r="AR23" i="1" s="1"/>
  <c r="BZ24" i="1"/>
  <c r="BZ23" i="1" s="1"/>
  <c r="P24" i="1"/>
  <c r="P23" i="1" s="1"/>
  <c r="AT24" i="1"/>
  <c r="AT23" i="1" s="1"/>
  <c r="D28" i="1"/>
  <c r="BJ26" i="1"/>
  <c r="BJ25" i="1" s="1"/>
  <c r="BZ26" i="1"/>
  <c r="BZ25" i="1" s="1"/>
  <c r="BR26" i="1"/>
  <c r="BR25" i="1" s="1"/>
  <c r="AX26" i="1"/>
  <c r="AX25" i="1" s="1"/>
  <c r="AR26" i="1"/>
  <c r="AR25" i="1" s="1"/>
  <c r="AJ26" i="1"/>
  <c r="AJ25" i="1" s="1"/>
  <c r="X26" i="1"/>
  <c r="X25" i="1" s="1"/>
  <c r="N26" i="1"/>
  <c r="N25" i="1" s="1"/>
  <c r="CV26" i="1"/>
  <c r="CV25" i="1" s="1"/>
  <c r="CF26" i="1"/>
  <c r="CF25" i="1" s="1"/>
  <c r="BX26" i="1"/>
  <c r="BX25" i="1" s="1"/>
  <c r="BP26" i="1"/>
  <c r="BP25" i="1" s="1"/>
  <c r="BB26" i="1"/>
  <c r="BB25" i="1" s="1"/>
  <c r="AP26" i="1"/>
  <c r="AP25" i="1" s="1"/>
  <c r="AH26" i="1"/>
  <c r="AH25" i="1" s="1"/>
  <c r="V26" i="1"/>
  <c r="V25" i="1" s="1"/>
  <c r="CT26" i="1"/>
  <c r="CT25" i="1" s="1"/>
  <c r="CL26" i="1"/>
  <c r="CL25" i="1" s="1"/>
  <c r="BV26" i="1"/>
  <c r="BV25" i="1" s="1"/>
  <c r="BN26" i="1"/>
  <c r="BN25" i="1" s="1"/>
  <c r="BF26" i="1"/>
  <c r="BF25" i="1" s="1"/>
  <c r="AN26" i="1"/>
  <c r="AN25" i="1" s="1"/>
  <c r="AZ26" i="1"/>
  <c r="AZ25" i="1" s="1"/>
  <c r="T26" i="1"/>
  <c r="T25" i="1" s="1"/>
  <c r="CR26" i="1"/>
  <c r="CR25" i="1" s="1"/>
  <c r="CJ26" i="1"/>
  <c r="CJ25" i="1" s="1"/>
  <c r="CB26" i="1"/>
  <c r="CB25" i="1" s="1"/>
  <c r="BL26" i="1"/>
  <c r="BL25" i="1" s="1"/>
  <c r="BD26" i="1"/>
  <c r="BD25" i="1" s="1"/>
  <c r="AT26" i="1"/>
  <c r="AT25" i="1" s="1"/>
  <c r="AF26" i="1"/>
  <c r="AF25" i="1" s="1"/>
  <c r="R26" i="1"/>
  <c r="R25" i="1" s="1"/>
  <c r="P26" i="1"/>
  <c r="P25" i="1" s="1"/>
  <c r="CT103" i="1"/>
  <c r="CR103" i="1"/>
  <c r="CJ103" i="1"/>
  <c r="CB103" i="1"/>
  <c r="BT103" i="1"/>
  <c r="BL103" i="1"/>
  <c r="BD103" i="1"/>
  <c r="AT103" i="1"/>
  <c r="AL103" i="1"/>
  <c r="AF103" i="1"/>
  <c r="R103" i="1"/>
  <c r="P103" i="1"/>
  <c r="CP103" i="1"/>
  <c r="BJ103" i="1"/>
  <c r="BZ103" i="1"/>
  <c r="BR103" i="1"/>
  <c r="CH103" i="1"/>
  <c r="AX103" i="1"/>
  <c r="AR103" i="1"/>
  <c r="AJ103" i="1"/>
  <c r="AD103" i="1"/>
  <c r="X103" i="1"/>
  <c r="N103" i="1"/>
  <c r="D105" i="1"/>
  <c r="CN103" i="1"/>
  <c r="CF103" i="1"/>
  <c r="BX103" i="1"/>
  <c r="BP103" i="1"/>
  <c r="BH103" i="1"/>
  <c r="BB103" i="1"/>
  <c r="AP103" i="1"/>
  <c r="AH103" i="1"/>
  <c r="AB103" i="1"/>
  <c r="V103" i="1"/>
  <c r="CV103" i="1"/>
  <c r="CL103" i="1"/>
  <c r="CD103" i="1"/>
  <c r="BV103" i="1"/>
  <c r="BN103" i="1"/>
  <c r="BF103" i="1"/>
  <c r="AV103" i="1"/>
  <c r="AN103" i="1"/>
  <c r="AZ103" i="1"/>
  <c r="T103" i="1"/>
  <c r="Z103" i="1"/>
  <c r="CX24" i="1"/>
  <c r="CX23" i="1" s="1"/>
  <c r="AD23" i="1"/>
  <c r="AL26" i="1" l="1"/>
  <c r="AL25" i="1" s="1"/>
  <c r="BT26" i="1"/>
  <c r="BT25" i="1" s="1"/>
  <c r="Z26" i="1"/>
  <c r="Z25" i="1" s="1"/>
  <c r="AV26" i="1"/>
  <c r="AV25" i="1" s="1"/>
  <c r="CD26" i="1"/>
  <c r="CD25" i="1" s="1"/>
  <c r="AB26" i="1"/>
  <c r="AB25" i="1" s="1"/>
  <c r="BH26" i="1"/>
  <c r="BH25" i="1" s="1"/>
  <c r="CN26" i="1"/>
  <c r="CN25" i="1" s="1"/>
  <c r="AD26" i="1"/>
  <c r="CH26" i="1"/>
  <c r="CH25" i="1" s="1"/>
  <c r="CR105" i="1"/>
  <c r="CR104" i="1" s="1"/>
  <c r="CJ105" i="1"/>
  <c r="CJ104" i="1" s="1"/>
  <c r="CB105" i="1"/>
  <c r="CB104" i="1" s="1"/>
  <c r="BT105" i="1"/>
  <c r="BT104" i="1" s="1"/>
  <c r="BL105" i="1"/>
  <c r="BL104" i="1" s="1"/>
  <c r="BD105" i="1"/>
  <c r="BD104" i="1" s="1"/>
  <c r="AT105" i="1"/>
  <c r="AT104" i="1" s="1"/>
  <c r="AL105" i="1"/>
  <c r="AL104" i="1" s="1"/>
  <c r="AF105" i="1"/>
  <c r="AF104" i="1" s="1"/>
  <c r="R105" i="1"/>
  <c r="R104" i="1" s="1"/>
  <c r="P105" i="1"/>
  <c r="P104" i="1" s="1"/>
  <c r="D107" i="1"/>
  <c r="CN105" i="1"/>
  <c r="CN104" i="1" s="1"/>
  <c r="CD105" i="1"/>
  <c r="CD104" i="1" s="1"/>
  <c r="BR105" i="1"/>
  <c r="BR104" i="1" s="1"/>
  <c r="BH105" i="1"/>
  <c r="BH104" i="1" s="1"/>
  <c r="AV105" i="1"/>
  <c r="AV104" i="1" s="1"/>
  <c r="AJ105" i="1"/>
  <c r="AJ104" i="1" s="1"/>
  <c r="AB105" i="1"/>
  <c r="AB104" i="1" s="1"/>
  <c r="Z105" i="1"/>
  <c r="Z104" i="1" s="1"/>
  <c r="CV105" i="1"/>
  <c r="CV104" i="1" s="1"/>
  <c r="CL105" i="1"/>
  <c r="CL104" i="1" s="1"/>
  <c r="BZ105" i="1"/>
  <c r="BZ104" i="1" s="1"/>
  <c r="BP105" i="1"/>
  <c r="BP104" i="1" s="1"/>
  <c r="BF105" i="1"/>
  <c r="BF104" i="1" s="1"/>
  <c r="AR105" i="1"/>
  <c r="AR104" i="1" s="1"/>
  <c r="AH105" i="1"/>
  <c r="AH104" i="1" s="1"/>
  <c r="T105" i="1"/>
  <c r="T104" i="1" s="1"/>
  <c r="N105" i="1"/>
  <c r="N104" i="1" s="1"/>
  <c r="CT105" i="1"/>
  <c r="CT104" i="1" s="1"/>
  <c r="BJ105" i="1"/>
  <c r="BJ104" i="1" s="1"/>
  <c r="BX105" i="1"/>
  <c r="BX104" i="1" s="1"/>
  <c r="BN105" i="1"/>
  <c r="BN104" i="1" s="1"/>
  <c r="AX105" i="1"/>
  <c r="AX104" i="1" s="1"/>
  <c r="AP105" i="1"/>
  <c r="AP104" i="1" s="1"/>
  <c r="AZ105" i="1"/>
  <c r="AZ104" i="1" s="1"/>
  <c r="X105" i="1"/>
  <c r="X104" i="1" s="1"/>
  <c r="CP105" i="1"/>
  <c r="CP104" i="1" s="1"/>
  <c r="CF105" i="1"/>
  <c r="CF104" i="1" s="1"/>
  <c r="BV105" i="1"/>
  <c r="BV104" i="1" s="1"/>
  <c r="CH105" i="1"/>
  <c r="CH104" i="1" s="1"/>
  <c r="BB105" i="1"/>
  <c r="BB104" i="1" s="1"/>
  <c r="AN105" i="1"/>
  <c r="AN104" i="1" s="1"/>
  <c r="AD105" i="1"/>
  <c r="V105" i="1"/>
  <c r="V104" i="1" s="1"/>
  <c r="CV28" i="1"/>
  <c r="CV27" i="1" s="1"/>
  <c r="CN28" i="1"/>
  <c r="CN27" i="1" s="1"/>
  <c r="CF28" i="1"/>
  <c r="CF27" i="1" s="1"/>
  <c r="BX28" i="1"/>
  <c r="BX27" i="1" s="1"/>
  <c r="BP28" i="1"/>
  <c r="BP27" i="1" s="1"/>
  <c r="BH28" i="1"/>
  <c r="BH27" i="1" s="1"/>
  <c r="BB28" i="1"/>
  <c r="BB27" i="1" s="1"/>
  <c r="AP28" i="1"/>
  <c r="AP27" i="1" s="1"/>
  <c r="AH28" i="1"/>
  <c r="AH27" i="1" s="1"/>
  <c r="AB28" i="1"/>
  <c r="AB27" i="1" s="1"/>
  <c r="V28" i="1"/>
  <c r="V27" i="1" s="1"/>
  <c r="CT28" i="1"/>
  <c r="CT27" i="1" s="1"/>
  <c r="CL28" i="1"/>
  <c r="CL27" i="1" s="1"/>
  <c r="CD28" i="1"/>
  <c r="CD27" i="1" s="1"/>
  <c r="BV28" i="1"/>
  <c r="BV27" i="1" s="1"/>
  <c r="BN28" i="1"/>
  <c r="BN27" i="1" s="1"/>
  <c r="BF28" i="1"/>
  <c r="BF27" i="1" s="1"/>
  <c r="AV28" i="1"/>
  <c r="AV27" i="1" s="1"/>
  <c r="AN28" i="1"/>
  <c r="AN27" i="1" s="1"/>
  <c r="AZ28" i="1"/>
  <c r="AZ27" i="1" s="1"/>
  <c r="T28" i="1"/>
  <c r="T27" i="1" s="1"/>
  <c r="Z28" i="1"/>
  <c r="Z27" i="1" s="1"/>
  <c r="CR28" i="1"/>
  <c r="CR27" i="1" s="1"/>
  <c r="CJ28" i="1"/>
  <c r="CJ27" i="1" s="1"/>
  <c r="CB28" i="1"/>
  <c r="CB27" i="1" s="1"/>
  <c r="BT28" i="1"/>
  <c r="BT27" i="1" s="1"/>
  <c r="BL28" i="1"/>
  <c r="BL27" i="1" s="1"/>
  <c r="BD28" i="1"/>
  <c r="BD27" i="1" s="1"/>
  <c r="AT28" i="1"/>
  <c r="AT27" i="1" s="1"/>
  <c r="AL28" i="1"/>
  <c r="AL27" i="1" s="1"/>
  <c r="AF28" i="1"/>
  <c r="AF27" i="1" s="1"/>
  <c r="R28" i="1"/>
  <c r="R27" i="1" s="1"/>
  <c r="P28" i="1"/>
  <c r="P27" i="1" s="1"/>
  <c r="D30" i="1"/>
  <c r="CP28" i="1"/>
  <c r="CP27" i="1" s="1"/>
  <c r="BJ28" i="1"/>
  <c r="BJ27" i="1" s="1"/>
  <c r="BZ28" i="1"/>
  <c r="BZ27" i="1" s="1"/>
  <c r="BR28" i="1"/>
  <c r="BR27" i="1" s="1"/>
  <c r="CH28" i="1"/>
  <c r="CH27" i="1" s="1"/>
  <c r="AX28" i="1"/>
  <c r="AX27" i="1" s="1"/>
  <c r="AR28" i="1"/>
  <c r="AR27" i="1" s="1"/>
  <c r="AJ28" i="1"/>
  <c r="AJ27" i="1" s="1"/>
  <c r="AD28" i="1"/>
  <c r="X28" i="1"/>
  <c r="X27" i="1" s="1"/>
  <c r="N28" i="1"/>
  <c r="N27" i="1" s="1"/>
  <c r="CX103" i="1"/>
  <c r="CX26" i="1" l="1"/>
  <c r="CX25" i="1" s="1"/>
  <c r="AD25" i="1"/>
  <c r="CT30" i="1"/>
  <c r="CT29" i="1" s="1"/>
  <c r="CL30" i="1"/>
  <c r="CL29" i="1" s="1"/>
  <c r="CD30" i="1"/>
  <c r="CD29" i="1" s="1"/>
  <c r="BV30" i="1"/>
  <c r="BV29" i="1" s="1"/>
  <c r="BN30" i="1"/>
  <c r="BN29" i="1" s="1"/>
  <c r="BF30" i="1"/>
  <c r="BF29" i="1" s="1"/>
  <c r="AV30" i="1"/>
  <c r="AV29" i="1" s="1"/>
  <c r="AN30" i="1"/>
  <c r="AN29" i="1" s="1"/>
  <c r="AZ30" i="1"/>
  <c r="AZ29" i="1" s="1"/>
  <c r="T30" i="1"/>
  <c r="T29" i="1" s="1"/>
  <c r="Z30" i="1"/>
  <c r="Z29" i="1" s="1"/>
  <c r="CR30" i="1"/>
  <c r="CR29" i="1" s="1"/>
  <c r="CJ30" i="1"/>
  <c r="CJ29" i="1" s="1"/>
  <c r="CB30" i="1"/>
  <c r="CB29" i="1" s="1"/>
  <c r="BT30" i="1"/>
  <c r="BT29" i="1" s="1"/>
  <c r="BL30" i="1"/>
  <c r="BL29" i="1" s="1"/>
  <c r="BD30" i="1"/>
  <c r="BD29" i="1" s="1"/>
  <c r="AT30" i="1"/>
  <c r="AT29" i="1" s="1"/>
  <c r="AL30" i="1"/>
  <c r="AL29" i="1" s="1"/>
  <c r="AF30" i="1"/>
  <c r="AF29" i="1" s="1"/>
  <c r="R30" i="1"/>
  <c r="R29" i="1" s="1"/>
  <c r="P30" i="1"/>
  <c r="P29" i="1" s="1"/>
  <c r="D32" i="1"/>
  <c r="CP30" i="1"/>
  <c r="CP29" i="1" s="1"/>
  <c r="BJ30" i="1"/>
  <c r="BJ29" i="1" s="1"/>
  <c r="BZ30" i="1"/>
  <c r="BZ29" i="1" s="1"/>
  <c r="BR30" i="1"/>
  <c r="BR29" i="1" s="1"/>
  <c r="CH30" i="1"/>
  <c r="CH29" i="1" s="1"/>
  <c r="AX30" i="1"/>
  <c r="AX29" i="1" s="1"/>
  <c r="AR30" i="1"/>
  <c r="AR29" i="1" s="1"/>
  <c r="AJ30" i="1"/>
  <c r="AJ29" i="1" s="1"/>
  <c r="AD30" i="1"/>
  <c r="X30" i="1"/>
  <c r="X29" i="1" s="1"/>
  <c r="N30" i="1"/>
  <c r="N29" i="1" s="1"/>
  <c r="CV30" i="1"/>
  <c r="CV29" i="1" s="1"/>
  <c r="CN30" i="1"/>
  <c r="CN29" i="1" s="1"/>
  <c r="CF30" i="1"/>
  <c r="CF29" i="1" s="1"/>
  <c r="BX30" i="1"/>
  <c r="BX29" i="1" s="1"/>
  <c r="BP30" i="1"/>
  <c r="BP29" i="1" s="1"/>
  <c r="BH30" i="1"/>
  <c r="BH29" i="1" s="1"/>
  <c r="BB30" i="1"/>
  <c r="BB29" i="1" s="1"/>
  <c r="AP30" i="1"/>
  <c r="AP29" i="1" s="1"/>
  <c r="AH30" i="1"/>
  <c r="AH29" i="1" s="1"/>
  <c r="AB30" i="1"/>
  <c r="AB29" i="1" s="1"/>
  <c r="V30" i="1"/>
  <c r="V29" i="1" s="1"/>
  <c r="CX105" i="1"/>
  <c r="CX104" i="1" s="1"/>
  <c r="AD104" i="1"/>
  <c r="D109" i="1"/>
  <c r="CP107" i="1"/>
  <c r="CP106" i="1" s="1"/>
  <c r="BJ107" i="1"/>
  <c r="BJ106" i="1" s="1"/>
  <c r="BZ107" i="1"/>
  <c r="BZ106" i="1" s="1"/>
  <c r="BR107" i="1"/>
  <c r="BR106" i="1" s="1"/>
  <c r="CH107" i="1"/>
  <c r="CH106" i="1" s="1"/>
  <c r="AX107" i="1"/>
  <c r="AX106" i="1" s="1"/>
  <c r="AR107" i="1"/>
  <c r="AR106" i="1" s="1"/>
  <c r="AJ107" i="1"/>
  <c r="AJ106" i="1" s="1"/>
  <c r="AD107" i="1"/>
  <c r="X107" i="1"/>
  <c r="X106" i="1" s="1"/>
  <c r="N107" i="1"/>
  <c r="N106" i="1" s="1"/>
  <c r="CT107" i="1"/>
  <c r="CT106" i="1" s="1"/>
  <c r="CJ107" i="1"/>
  <c r="CJ106" i="1" s="1"/>
  <c r="BX107" i="1"/>
  <c r="BX106" i="1" s="1"/>
  <c r="BN107" i="1"/>
  <c r="BN106" i="1" s="1"/>
  <c r="BD107" i="1"/>
  <c r="BD106" i="1" s="1"/>
  <c r="AP107" i="1"/>
  <c r="AP106" i="1" s="1"/>
  <c r="AZ107" i="1"/>
  <c r="AZ106" i="1" s="1"/>
  <c r="R107" i="1"/>
  <c r="R106" i="1" s="1"/>
  <c r="CR107" i="1"/>
  <c r="CR106" i="1" s="1"/>
  <c r="CF107" i="1"/>
  <c r="CF106" i="1" s="1"/>
  <c r="BV107" i="1"/>
  <c r="BV106" i="1" s="1"/>
  <c r="BL107" i="1"/>
  <c r="BL106" i="1" s="1"/>
  <c r="BB107" i="1"/>
  <c r="BB106" i="1" s="1"/>
  <c r="AN107" i="1"/>
  <c r="AN106" i="1" s="1"/>
  <c r="AF107" i="1"/>
  <c r="AF106" i="1" s="1"/>
  <c r="V107" i="1"/>
  <c r="V106" i="1" s="1"/>
  <c r="CN107" i="1"/>
  <c r="CN106" i="1" s="1"/>
  <c r="CD107" i="1"/>
  <c r="CD106" i="1" s="1"/>
  <c r="BT107" i="1"/>
  <c r="BT106" i="1" s="1"/>
  <c r="BH107" i="1"/>
  <c r="BH106" i="1" s="1"/>
  <c r="AV107" i="1"/>
  <c r="AV106" i="1" s="1"/>
  <c r="AL107" i="1"/>
  <c r="AL106" i="1" s="1"/>
  <c r="AB107" i="1"/>
  <c r="AB106" i="1" s="1"/>
  <c r="Z107" i="1"/>
  <c r="Z106" i="1" s="1"/>
  <c r="CV107" i="1"/>
  <c r="CV106" i="1" s="1"/>
  <c r="CL107" i="1"/>
  <c r="CL106" i="1" s="1"/>
  <c r="CB107" i="1"/>
  <c r="CB106" i="1" s="1"/>
  <c r="BP107" i="1"/>
  <c r="BP106" i="1" s="1"/>
  <c r="BF107" i="1"/>
  <c r="BF106" i="1" s="1"/>
  <c r="AT107" i="1"/>
  <c r="AT106" i="1" s="1"/>
  <c r="AH107" i="1"/>
  <c r="AH106" i="1" s="1"/>
  <c r="T107" i="1"/>
  <c r="T106" i="1" s="1"/>
  <c r="P107" i="1"/>
  <c r="P106" i="1" s="1"/>
  <c r="CX28" i="1"/>
  <c r="CX27" i="1" s="1"/>
  <c r="AD27" i="1"/>
  <c r="CX107" i="1" l="1"/>
  <c r="CX106" i="1" s="1"/>
  <c r="AD106" i="1"/>
  <c r="CV109" i="1"/>
  <c r="CN109" i="1"/>
  <c r="CF109" i="1"/>
  <c r="BX109" i="1"/>
  <c r="BP109" i="1"/>
  <c r="BH109" i="1"/>
  <c r="BB109" i="1"/>
  <c r="AP109" i="1"/>
  <c r="AH109" i="1"/>
  <c r="AB109" i="1"/>
  <c r="V109" i="1"/>
  <c r="CL109" i="1"/>
  <c r="CB109" i="1"/>
  <c r="BR109" i="1"/>
  <c r="BF109" i="1"/>
  <c r="AT109" i="1"/>
  <c r="AJ109" i="1"/>
  <c r="T109" i="1"/>
  <c r="P109" i="1"/>
  <c r="CT109" i="1"/>
  <c r="CJ109" i="1"/>
  <c r="BZ109" i="1"/>
  <c r="BN109" i="1"/>
  <c r="BD109" i="1"/>
  <c r="AR109" i="1"/>
  <c r="AZ109" i="1"/>
  <c r="R109" i="1"/>
  <c r="N109" i="1"/>
  <c r="D110" i="1"/>
  <c r="CR109" i="1"/>
  <c r="BJ109" i="1"/>
  <c r="BV109" i="1"/>
  <c r="BL109" i="1"/>
  <c r="AX109" i="1"/>
  <c r="AN109" i="1"/>
  <c r="AF109" i="1"/>
  <c r="X109" i="1"/>
  <c r="CP109" i="1"/>
  <c r="CD109" i="1"/>
  <c r="BT109" i="1"/>
  <c r="CH109" i="1"/>
  <c r="AV109" i="1"/>
  <c r="AL109" i="1"/>
  <c r="AD109" i="1"/>
  <c r="Z109" i="1"/>
  <c r="CX30" i="1"/>
  <c r="CX29" i="1" s="1"/>
  <c r="AD29" i="1"/>
  <c r="D35" i="1"/>
  <c r="CR32" i="1"/>
  <c r="CR31" i="1" s="1"/>
  <c r="CJ32" i="1"/>
  <c r="CJ31" i="1" s="1"/>
  <c r="CB32" i="1"/>
  <c r="CB31" i="1" s="1"/>
  <c r="BT32" i="1"/>
  <c r="BT31" i="1" s="1"/>
  <c r="BL32" i="1"/>
  <c r="BL31" i="1" s="1"/>
  <c r="BD32" i="1"/>
  <c r="BD31" i="1" s="1"/>
  <c r="AT32" i="1"/>
  <c r="AT31" i="1" s="1"/>
  <c r="AL32" i="1"/>
  <c r="AL31" i="1" s="1"/>
  <c r="AF32" i="1"/>
  <c r="AF31" i="1" s="1"/>
  <c r="R32" i="1"/>
  <c r="R31" i="1" s="1"/>
  <c r="P32" i="1"/>
  <c r="P31" i="1" s="1"/>
  <c r="CP32" i="1"/>
  <c r="CP31" i="1" s="1"/>
  <c r="BJ32" i="1"/>
  <c r="BJ31" i="1" s="1"/>
  <c r="BZ32" i="1"/>
  <c r="BZ31" i="1" s="1"/>
  <c r="BR32" i="1"/>
  <c r="BR31" i="1" s="1"/>
  <c r="CH32" i="1"/>
  <c r="CH31" i="1" s="1"/>
  <c r="AX32" i="1"/>
  <c r="AX31" i="1" s="1"/>
  <c r="AR32" i="1"/>
  <c r="AR31" i="1" s="1"/>
  <c r="AJ32" i="1"/>
  <c r="AJ31" i="1" s="1"/>
  <c r="AD32" i="1"/>
  <c r="X32" i="1"/>
  <c r="X31" i="1" s="1"/>
  <c r="N32" i="1"/>
  <c r="N31" i="1" s="1"/>
  <c r="D34" i="1"/>
  <c r="CV32" i="1"/>
  <c r="CV31" i="1" s="1"/>
  <c r="CN32" i="1"/>
  <c r="CN31" i="1" s="1"/>
  <c r="CF32" i="1"/>
  <c r="CF31" i="1" s="1"/>
  <c r="BX32" i="1"/>
  <c r="BX31" i="1" s="1"/>
  <c r="BP32" i="1"/>
  <c r="BP31" i="1" s="1"/>
  <c r="BH32" i="1"/>
  <c r="BH31" i="1" s="1"/>
  <c r="BB32" i="1"/>
  <c r="BB31" i="1" s="1"/>
  <c r="AP32" i="1"/>
  <c r="AP31" i="1" s="1"/>
  <c r="AH32" i="1"/>
  <c r="AH31" i="1" s="1"/>
  <c r="AB32" i="1"/>
  <c r="AB31" i="1" s="1"/>
  <c r="V32" i="1"/>
  <c r="V31" i="1" s="1"/>
  <c r="CT32" i="1"/>
  <c r="CT31" i="1" s="1"/>
  <c r="CL32" i="1"/>
  <c r="CL31" i="1" s="1"/>
  <c r="CD32" i="1"/>
  <c r="CD31" i="1" s="1"/>
  <c r="BV32" i="1"/>
  <c r="BV31" i="1" s="1"/>
  <c r="BN32" i="1"/>
  <c r="BN31" i="1" s="1"/>
  <c r="BF32" i="1"/>
  <c r="BF31" i="1" s="1"/>
  <c r="AV32" i="1"/>
  <c r="AV31" i="1" s="1"/>
  <c r="AN32" i="1"/>
  <c r="AN31" i="1" s="1"/>
  <c r="AZ32" i="1"/>
  <c r="AZ31" i="1" s="1"/>
  <c r="T32" i="1"/>
  <c r="T31" i="1" s="1"/>
  <c r="Z32" i="1"/>
  <c r="Z31" i="1" s="1"/>
  <c r="CX32" i="1" l="1"/>
  <c r="CX31" i="1" s="1"/>
  <c r="AD31" i="1"/>
  <c r="CV35" i="1"/>
  <c r="CN35" i="1"/>
  <c r="CF35" i="1"/>
  <c r="BX35" i="1"/>
  <c r="BP35" i="1"/>
  <c r="BH35" i="1"/>
  <c r="BB35" i="1"/>
  <c r="AP35" i="1"/>
  <c r="AH35" i="1"/>
  <c r="AB35" i="1"/>
  <c r="V35" i="1"/>
  <c r="CP35" i="1"/>
  <c r="CD35" i="1"/>
  <c r="BT35" i="1"/>
  <c r="CH35" i="1"/>
  <c r="AV35" i="1"/>
  <c r="AL35" i="1"/>
  <c r="AD35" i="1"/>
  <c r="Z35" i="1"/>
  <c r="CL35" i="1"/>
  <c r="CB35" i="1"/>
  <c r="BR35" i="1"/>
  <c r="BF35" i="1"/>
  <c r="AT35" i="1"/>
  <c r="AJ35" i="1"/>
  <c r="T35" i="1"/>
  <c r="P35" i="1"/>
  <c r="CT35" i="1"/>
  <c r="CJ35" i="1"/>
  <c r="BZ35" i="1"/>
  <c r="BN35" i="1"/>
  <c r="BD35" i="1"/>
  <c r="AR35" i="1"/>
  <c r="AZ35" i="1"/>
  <c r="R35" i="1"/>
  <c r="N35" i="1"/>
  <c r="D36" i="1"/>
  <c r="CR35" i="1"/>
  <c r="BJ35" i="1"/>
  <c r="BV35" i="1"/>
  <c r="BL35" i="1"/>
  <c r="AX35" i="1"/>
  <c r="AN35" i="1"/>
  <c r="AF35" i="1"/>
  <c r="X35" i="1"/>
  <c r="CP110" i="1"/>
  <c r="BJ110" i="1"/>
  <c r="BZ110" i="1"/>
  <c r="BR110" i="1"/>
  <c r="CH110" i="1"/>
  <c r="AX110" i="1"/>
  <c r="AR110" i="1"/>
  <c r="AJ110" i="1"/>
  <c r="AD110" i="1"/>
  <c r="X110" i="1"/>
  <c r="N110" i="1"/>
  <c r="CN110" i="1"/>
  <c r="CD110" i="1"/>
  <c r="BT110" i="1"/>
  <c r="BH110" i="1"/>
  <c r="AV110" i="1"/>
  <c r="AL110" i="1"/>
  <c r="AB110" i="1"/>
  <c r="Z110" i="1"/>
  <c r="CV110" i="1"/>
  <c r="CL110" i="1"/>
  <c r="CB110" i="1"/>
  <c r="BP110" i="1"/>
  <c r="BF110" i="1"/>
  <c r="AT110" i="1"/>
  <c r="AH110" i="1"/>
  <c r="T110" i="1"/>
  <c r="P110" i="1"/>
  <c r="D111" i="1"/>
  <c r="CT110" i="1"/>
  <c r="CJ110" i="1"/>
  <c r="BX110" i="1"/>
  <c r="BN110" i="1"/>
  <c r="BD110" i="1"/>
  <c r="AP110" i="1"/>
  <c r="AZ110" i="1"/>
  <c r="R110" i="1"/>
  <c r="CR110" i="1"/>
  <c r="CF110" i="1"/>
  <c r="BV110" i="1"/>
  <c r="BL110" i="1"/>
  <c r="BB110" i="1"/>
  <c r="AN110" i="1"/>
  <c r="AF110" i="1"/>
  <c r="V110" i="1"/>
  <c r="D82" i="1"/>
  <c r="CT34" i="1"/>
  <c r="CL34" i="1"/>
  <c r="CD34" i="1"/>
  <c r="BV34" i="1"/>
  <c r="BN34" i="1"/>
  <c r="BF34" i="1"/>
  <c r="AV34" i="1"/>
  <c r="AN34" i="1"/>
  <c r="AZ34" i="1"/>
  <c r="T34" i="1"/>
  <c r="Z34" i="1"/>
  <c r="CN34" i="1"/>
  <c r="CB34" i="1"/>
  <c r="BR34" i="1"/>
  <c r="BH34" i="1"/>
  <c r="AT34" i="1"/>
  <c r="AJ34" i="1"/>
  <c r="AB34" i="1"/>
  <c r="P34" i="1"/>
  <c r="CV34" i="1"/>
  <c r="CJ34" i="1"/>
  <c r="BZ34" i="1"/>
  <c r="BP34" i="1"/>
  <c r="BD34" i="1"/>
  <c r="AR34" i="1"/>
  <c r="AH34" i="1"/>
  <c r="R34" i="1"/>
  <c r="N34" i="1"/>
  <c r="CR34" i="1"/>
  <c r="BJ34" i="1"/>
  <c r="BX34" i="1"/>
  <c r="BL34" i="1"/>
  <c r="AX34" i="1"/>
  <c r="AP34" i="1"/>
  <c r="AF34" i="1"/>
  <c r="X34" i="1"/>
  <c r="CP34" i="1"/>
  <c r="CF34" i="1"/>
  <c r="BT34" i="1"/>
  <c r="CH34" i="1"/>
  <c r="BB34" i="1"/>
  <c r="AL34" i="1"/>
  <c r="AD34" i="1"/>
  <c r="V34" i="1"/>
  <c r="CX109" i="1"/>
  <c r="CX34" i="1" l="1"/>
  <c r="D38" i="1"/>
  <c r="CP36" i="1"/>
  <c r="BJ36" i="1"/>
  <c r="BJ33" i="1" s="1"/>
  <c r="BZ36" i="1"/>
  <c r="BR36" i="1"/>
  <c r="BR33" i="1" s="1"/>
  <c r="CH36" i="1"/>
  <c r="CH33" i="1" s="1"/>
  <c r="AX36" i="1"/>
  <c r="AX33" i="1" s="1"/>
  <c r="AR36" i="1"/>
  <c r="AJ36" i="1"/>
  <c r="AJ33" i="1" s="1"/>
  <c r="AD36" i="1"/>
  <c r="X36" i="1"/>
  <c r="X33" i="1" s="1"/>
  <c r="N36" i="1"/>
  <c r="CR36" i="1"/>
  <c r="CR33" i="1" s="1"/>
  <c r="CF36" i="1"/>
  <c r="BV36" i="1"/>
  <c r="BL36" i="1"/>
  <c r="BB36" i="1"/>
  <c r="BB33" i="1" s="1"/>
  <c r="AN36" i="1"/>
  <c r="AN33" i="1" s="1"/>
  <c r="AF36" i="1"/>
  <c r="AF33" i="1" s="1"/>
  <c r="V36" i="1"/>
  <c r="V33" i="1" s="1"/>
  <c r="CN36" i="1"/>
  <c r="CN33" i="1" s="1"/>
  <c r="CD36" i="1"/>
  <c r="CD33" i="1" s="1"/>
  <c r="BT36" i="1"/>
  <c r="BT33" i="1" s="1"/>
  <c r="BH36" i="1"/>
  <c r="BH33" i="1" s="1"/>
  <c r="AV36" i="1"/>
  <c r="AV33" i="1" s="1"/>
  <c r="AL36" i="1"/>
  <c r="AB36" i="1"/>
  <c r="AB33" i="1" s="1"/>
  <c r="Z36" i="1"/>
  <c r="Z33" i="1" s="1"/>
  <c r="CV36" i="1"/>
  <c r="CV33" i="1" s="1"/>
  <c r="CL36" i="1"/>
  <c r="CL33" i="1" s="1"/>
  <c r="CB36" i="1"/>
  <c r="CB33" i="1" s="1"/>
  <c r="BP36" i="1"/>
  <c r="BP33" i="1" s="1"/>
  <c r="BF36" i="1"/>
  <c r="BF33" i="1" s="1"/>
  <c r="AT36" i="1"/>
  <c r="AT33" i="1" s="1"/>
  <c r="AH36" i="1"/>
  <c r="AH33" i="1" s="1"/>
  <c r="T36" i="1"/>
  <c r="P36" i="1"/>
  <c r="P33" i="1" s="1"/>
  <c r="CT36" i="1"/>
  <c r="CT33" i="1" s="1"/>
  <c r="CJ36" i="1"/>
  <c r="BX36" i="1"/>
  <c r="BX33" i="1" s="1"/>
  <c r="BN36" i="1"/>
  <c r="BN33" i="1" s="1"/>
  <c r="BD36" i="1"/>
  <c r="BD33" i="1" s="1"/>
  <c r="AP36" i="1"/>
  <c r="AP33" i="1" s="1"/>
  <c r="AZ36" i="1"/>
  <c r="AZ33" i="1" s="1"/>
  <c r="R36" i="1"/>
  <c r="R33" i="1" s="1"/>
  <c r="AL33" i="1"/>
  <c r="CF33" i="1"/>
  <c r="BZ33" i="1"/>
  <c r="T33" i="1"/>
  <c r="CP33" i="1"/>
  <c r="AR33" i="1"/>
  <c r="CJ33" i="1"/>
  <c r="BL33" i="1"/>
  <c r="N33" i="1"/>
  <c r="BV33" i="1"/>
  <c r="CV82" i="1"/>
  <c r="CN82" i="1"/>
  <c r="CF82" i="1"/>
  <c r="BX82" i="1"/>
  <c r="BP82" i="1"/>
  <c r="BH82" i="1"/>
  <c r="CL82" i="1"/>
  <c r="CB82" i="1"/>
  <c r="BR82" i="1"/>
  <c r="BF82" i="1"/>
  <c r="AV82" i="1"/>
  <c r="AN82" i="1"/>
  <c r="AZ82" i="1"/>
  <c r="T82" i="1"/>
  <c r="Z82" i="1"/>
  <c r="CT82" i="1"/>
  <c r="CJ82" i="1"/>
  <c r="BZ82" i="1"/>
  <c r="BN82" i="1"/>
  <c r="BD82" i="1"/>
  <c r="AT82" i="1"/>
  <c r="AL82" i="1"/>
  <c r="AF82" i="1"/>
  <c r="R82" i="1"/>
  <c r="P82" i="1"/>
  <c r="D83" i="1"/>
  <c r="CR82" i="1"/>
  <c r="BJ82" i="1"/>
  <c r="BV82" i="1"/>
  <c r="BL82" i="1"/>
  <c r="AX82" i="1"/>
  <c r="AR82" i="1"/>
  <c r="AJ82" i="1"/>
  <c r="AD82" i="1"/>
  <c r="X82" i="1"/>
  <c r="N82" i="1"/>
  <c r="CP82" i="1"/>
  <c r="CD82" i="1"/>
  <c r="BT82" i="1"/>
  <c r="CH82" i="1"/>
  <c r="BB82" i="1"/>
  <c r="AP82" i="1"/>
  <c r="AH82" i="1"/>
  <c r="AB82" i="1"/>
  <c r="V82" i="1"/>
  <c r="CV111" i="1"/>
  <c r="CV108" i="1" s="1"/>
  <c r="CN111" i="1"/>
  <c r="CN108" i="1" s="1"/>
  <c r="CF111" i="1"/>
  <c r="CF108" i="1" s="1"/>
  <c r="BX111" i="1"/>
  <c r="BX108" i="1" s="1"/>
  <c r="D115" i="1"/>
  <c r="CR111" i="1"/>
  <c r="CR108" i="1" s="1"/>
  <c r="CJ111" i="1"/>
  <c r="CJ108" i="1" s="1"/>
  <c r="CB111" i="1"/>
  <c r="CB108" i="1" s="1"/>
  <c r="BT111" i="1"/>
  <c r="BT108" i="1" s="1"/>
  <c r="BL111" i="1"/>
  <c r="BL108" i="1" s="1"/>
  <c r="BD111" i="1"/>
  <c r="BD108" i="1" s="1"/>
  <c r="AT111" i="1"/>
  <c r="AT108" i="1" s="1"/>
  <c r="AL111" i="1"/>
  <c r="AL108" i="1" s="1"/>
  <c r="AF111" i="1"/>
  <c r="AF108" i="1" s="1"/>
  <c r="R111" i="1"/>
  <c r="R108" i="1" s="1"/>
  <c r="P111" i="1"/>
  <c r="P108" i="1" s="1"/>
  <c r="BJ111" i="1"/>
  <c r="BJ108" i="1" s="1"/>
  <c r="BR111" i="1"/>
  <c r="BR108" i="1" s="1"/>
  <c r="BH111" i="1"/>
  <c r="BH108" i="1" s="1"/>
  <c r="AV111" i="1"/>
  <c r="AV108" i="1" s="1"/>
  <c r="AJ111" i="1"/>
  <c r="AJ108" i="1" s="1"/>
  <c r="AB111" i="1"/>
  <c r="AB108" i="1" s="1"/>
  <c r="Z111" i="1"/>
  <c r="Z108" i="1" s="1"/>
  <c r="CT111" i="1"/>
  <c r="CT108" i="1" s="1"/>
  <c r="CD111" i="1"/>
  <c r="CD108" i="1" s="1"/>
  <c r="BP111" i="1"/>
  <c r="BP108" i="1" s="1"/>
  <c r="BF111" i="1"/>
  <c r="BF108" i="1" s="1"/>
  <c r="AR111" i="1"/>
  <c r="AR108" i="1" s="1"/>
  <c r="AH111" i="1"/>
  <c r="AH108" i="1" s="1"/>
  <c r="T111" i="1"/>
  <c r="T108" i="1" s="1"/>
  <c r="N111" i="1"/>
  <c r="N108" i="1" s="1"/>
  <c r="CP111" i="1"/>
  <c r="CP108" i="1" s="1"/>
  <c r="BZ111" i="1"/>
  <c r="BZ108" i="1" s="1"/>
  <c r="BN111" i="1"/>
  <c r="BN108" i="1" s="1"/>
  <c r="AX111" i="1"/>
  <c r="AX108" i="1" s="1"/>
  <c r="AP111" i="1"/>
  <c r="AP108" i="1" s="1"/>
  <c r="AZ111" i="1"/>
  <c r="AZ108" i="1" s="1"/>
  <c r="X111" i="1"/>
  <c r="X108" i="1" s="1"/>
  <c r="CL111" i="1"/>
  <c r="CL108" i="1" s="1"/>
  <c r="BV111" i="1"/>
  <c r="BV108" i="1" s="1"/>
  <c r="CH111" i="1"/>
  <c r="CH108" i="1" s="1"/>
  <c r="BB111" i="1"/>
  <c r="BB108" i="1" s="1"/>
  <c r="AN111" i="1"/>
  <c r="AN108" i="1" s="1"/>
  <c r="AD111" i="1"/>
  <c r="V111" i="1"/>
  <c r="V108" i="1" s="1"/>
  <c r="CX110" i="1"/>
  <c r="CX35" i="1"/>
  <c r="D39" i="1" l="1"/>
  <c r="CT38" i="1"/>
  <c r="CL38" i="1"/>
  <c r="CD38" i="1"/>
  <c r="BV38" i="1"/>
  <c r="BN38" i="1"/>
  <c r="CV38" i="1"/>
  <c r="CN38" i="1"/>
  <c r="CF38" i="1"/>
  <c r="BX38" i="1"/>
  <c r="BP38" i="1"/>
  <c r="BH38" i="1"/>
  <c r="BB38" i="1"/>
  <c r="AP38" i="1"/>
  <c r="AH38" i="1"/>
  <c r="AB38" i="1"/>
  <c r="V38" i="1"/>
  <c r="BJ38" i="1"/>
  <c r="BR38" i="1"/>
  <c r="BD38" i="1"/>
  <c r="AR38" i="1"/>
  <c r="AZ38" i="1"/>
  <c r="R38" i="1"/>
  <c r="N38" i="1"/>
  <c r="CR38" i="1"/>
  <c r="CB38" i="1"/>
  <c r="BL38" i="1"/>
  <c r="AX38" i="1"/>
  <c r="AN38" i="1"/>
  <c r="AF38" i="1"/>
  <c r="X38" i="1"/>
  <c r="CP38" i="1"/>
  <c r="BZ38" i="1"/>
  <c r="CH38" i="1"/>
  <c r="AV38" i="1"/>
  <c r="AL38" i="1"/>
  <c r="AD38" i="1"/>
  <c r="Z38" i="1"/>
  <c r="CJ38" i="1"/>
  <c r="BT38" i="1"/>
  <c r="BF38" i="1"/>
  <c r="AT38" i="1"/>
  <c r="AJ38" i="1"/>
  <c r="T38" i="1"/>
  <c r="P38" i="1"/>
  <c r="CT115" i="1"/>
  <c r="CT114" i="1" s="1"/>
  <c r="CL115" i="1"/>
  <c r="CL114" i="1" s="1"/>
  <c r="CD115" i="1"/>
  <c r="CD114" i="1" s="1"/>
  <c r="BV115" i="1"/>
  <c r="BV114" i="1" s="1"/>
  <c r="BN115" i="1"/>
  <c r="BN114" i="1" s="1"/>
  <c r="BF115" i="1"/>
  <c r="BF114" i="1" s="1"/>
  <c r="AV115" i="1"/>
  <c r="AV114" i="1" s="1"/>
  <c r="AN115" i="1"/>
  <c r="AN114" i="1" s="1"/>
  <c r="AZ115" i="1"/>
  <c r="AZ114" i="1" s="1"/>
  <c r="T115" i="1"/>
  <c r="T114" i="1" s="1"/>
  <c r="Z115" i="1"/>
  <c r="Z114" i="1" s="1"/>
  <c r="CR115" i="1"/>
  <c r="CR114" i="1" s="1"/>
  <c r="CJ115" i="1"/>
  <c r="CJ114" i="1" s="1"/>
  <c r="CB115" i="1"/>
  <c r="CB114" i="1" s="1"/>
  <c r="BT115" i="1"/>
  <c r="BT114" i="1" s="1"/>
  <c r="BL115" i="1"/>
  <c r="BL114" i="1" s="1"/>
  <c r="BD115" i="1"/>
  <c r="BD114" i="1" s="1"/>
  <c r="AT115" i="1"/>
  <c r="AT114" i="1" s="1"/>
  <c r="AL115" i="1"/>
  <c r="AL114" i="1" s="1"/>
  <c r="AF115" i="1"/>
  <c r="AF114" i="1" s="1"/>
  <c r="R115" i="1"/>
  <c r="R114" i="1" s="1"/>
  <c r="P115" i="1"/>
  <c r="P114" i="1" s="1"/>
  <c r="D117" i="1"/>
  <c r="CP115" i="1"/>
  <c r="CP114" i="1" s="1"/>
  <c r="BJ115" i="1"/>
  <c r="BJ114" i="1" s="1"/>
  <c r="BZ115" i="1"/>
  <c r="BZ114" i="1" s="1"/>
  <c r="BR115" i="1"/>
  <c r="BR114" i="1" s="1"/>
  <c r="CH115" i="1"/>
  <c r="CH114" i="1" s="1"/>
  <c r="AX115" i="1"/>
  <c r="AX114" i="1" s="1"/>
  <c r="AR115" i="1"/>
  <c r="AR114" i="1" s="1"/>
  <c r="AJ115" i="1"/>
  <c r="AJ114" i="1" s="1"/>
  <c r="AD115" i="1"/>
  <c r="X115" i="1"/>
  <c r="X114" i="1" s="1"/>
  <c r="N115" i="1"/>
  <c r="N114" i="1" s="1"/>
  <c r="CV115" i="1"/>
  <c r="CV114" i="1" s="1"/>
  <c r="CN115" i="1"/>
  <c r="CN114" i="1" s="1"/>
  <c r="CF115" i="1"/>
  <c r="CF114" i="1" s="1"/>
  <c r="BX115" i="1"/>
  <c r="BX114" i="1" s="1"/>
  <c r="BP115" i="1"/>
  <c r="BP114" i="1" s="1"/>
  <c r="BH115" i="1"/>
  <c r="BH114" i="1" s="1"/>
  <c r="BB115" i="1"/>
  <c r="BB114" i="1" s="1"/>
  <c r="AP115" i="1"/>
  <c r="AP114" i="1" s="1"/>
  <c r="AH115" i="1"/>
  <c r="AH114" i="1" s="1"/>
  <c r="AB115" i="1"/>
  <c r="AB114" i="1" s="1"/>
  <c r="V115" i="1"/>
  <c r="V114" i="1" s="1"/>
  <c r="CX82" i="1"/>
  <c r="CP83" i="1"/>
  <c r="BJ83" i="1"/>
  <c r="BZ83" i="1"/>
  <c r="BR83" i="1"/>
  <c r="CH83" i="1"/>
  <c r="AX83" i="1"/>
  <c r="AR83" i="1"/>
  <c r="AJ83" i="1"/>
  <c r="AD83" i="1"/>
  <c r="X83" i="1"/>
  <c r="N83" i="1"/>
  <c r="CN83" i="1"/>
  <c r="CD83" i="1"/>
  <c r="BT83" i="1"/>
  <c r="BH83" i="1"/>
  <c r="AV83" i="1"/>
  <c r="AL83" i="1"/>
  <c r="AB83" i="1"/>
  <c r="Z83" i="1"/>
  <c r="CV83" i="1"/>
  <c r="CL83" i="1"/>
  <c r="CB83" i="1"/>
  <c r="BP83" i="1"/>
  <c r="BF83" i="1"/>
  <c r="AT83" i="1"/>
  <c r="AH83" i="1"/>
  <c r="T83" i="1"/>
  <c r="P83" i="1"/>
  <c r="D84" i="1"/>
  <c r="CT83" i="1"/>
  <c r="CJ83" i="1"/>
  <c r="BX83" i="1"/>
  <c r="BN83" i="1"/>
  <c r="BD83" i="1"/>
  <c r="AP83" i="1"/>
  <c r="AZ83" i="1"/>
  <c r="R83" i="1"/>
  <c r="D81" i="1"/>
  <c r="CR83" i="1"/>
  <c r="CF83" i="1"/>
  <c r="BV83" i="1"/>
  <c r="BL83" i="1"/>
  <c r="BB83" i="1"/>
  <c r="AN83" i="1"/>
  <c r="AF83" i="1"/>
  <c r="V83" i="1"/>
  <c r="CX111" i="1"/>
  <c r="CX108" i="1" s="1"/>
  <c r="AD108" i="1"/>
  <c r="CX36" i="1"/>
  <c r="CX33" i="1" s="1"/>
  <c r="AD33" i="1"/>
  <c r="CR81" i="1" l="1"/>
  <c r="CJ81" i="1"/>
  <c r="CB81" i="1"/>
  <c r="BT81" i="1"/>
  <c r="BL81" i="1"/>
  <c r="BD81" i="1"/>
  <c r="AT81" i="1"/>
  <c r="AL81" i="1"/>
  <c r="AF81" i="1"/>
  <c r="R81" i="1"/>
  <c r="P81" i="1"/>
  <c r="CP81" i="1"/>
  <c r="BJ81" i="1"/>
  <c r="BZ81" i="1"/>
  <c r="BR81" i="1"/>
  <c r="CH81" i="1"/>
  <c r="AX81" i="1"/>
  <c r="AR81" i="1"/>
  <c r="AJ81" i="1"/>
  <c r="AD81" i="1"/>
  <c r="X81" i="1"/>
  <c r="N81" i="1"/>
  <c r="CV81" i="1"/>
  <c r="CN81" i="1"/>
  <c r="CF81" i="1"/>
  <c r="BX81" i="1"/>
  <c r="BP81" i="1"/>
  <c r="BH81" i="1"/>
  <c r="BB81" i="1"/>
  <c r="AP81" i="1"/>
  <c r="AH81" i="1"/>
  <c r="AB81" i="1"/>
  <c r="V81" i="1"/>
  <c r="CT81" i="1"/>
  <c r="CL81" i="1"/>
  <c r="CD81" i="1"/>
  <c r="BV81" i="1"/>
  <c r="BN81" i="1"/>
  <c r="BF81" i="1"/>
  <c r="AV81" i="1"/>
  <c r="AN81" i="1"/>
  <c r="AZ81" i="1"/>
  <c r="T81" i="1"/>
  <c r="Z81" i="1"/>
  <c r="CX115" i="1"/>
  <c r="CX114" i="1" s="1"/>
  <c r="AD114" i="1"/>
  <c r="CX83" i="1"/>
  <c r="D119" i="1"/>
  <c r="CR117" i="1"/>
  <c r="CR116" i="1" s="1"/>
  <c r="CJ117" i="1"/>
  <c r="CJ116" i="1" s="1"/>
  <c r="CB117" i="1"/>
  <c r="CB116" i="1" s="1"/>
  <c r="BT117" i="1"/>
  <c r="BT116" i="1" s="1"/>
  <c r="BL117" i="1"/>
  <c r="BL116" i="1" s="1"/>
  <c r="BD117" i="1"/>
  <c r="BD116" i="1" s="1"/>
  <c r="AT117" i="1"/>
  <c r="AT116" i="1" s="1"/>
  <c r="AL117" i="1"/>
  <c r="AL116" i="1" s="1"/>
  <c r="AF117" i="1"/>
  <c r="AF116" i="1" s="1"/>
  <c r="R117" i="1"/>
  <c r="R116" i="1" s="1"/>
  <c r="P117" i="1"/>
  <c r="P116" i="1" s="1"/>
  <c r="CP117" i="1"/>
  <c r="CP116" i="1" s="1"/>
  <c r="BJ117" i="1"/>
  <c r="BJ116" i="1" s="1"/>
  <c r="BZ117" i="1"/>
  <c r="BZ116" i="1" s="1"/>
  <c r="BR117" i="1"/>
  <c r="BR116" i="1" s="1"/>
  <c r="CH117" i="1"/>
  <c r="CH116" i="1" s="1"/>
  <c r="AX117" i="1"/>
  <c r="AX116" i="1" s="1"/>
  <c r="AR117" i="1"/>
  <c r="AR116" i="1" s="1"/>
  <c r="AJ117" i="1"/>
  <c r="AJ116" i="1" s="1"/>
  <c r="AD117" i="1"/>
  <c r="X117" i="1"/>
  <c r="X116" i="1" s="1"/>
  <c r="N117" i="1"/>
  <c r="N116" i="1" s="1"/>
  <c r="CV117" i="1"/>
  <c r="CV116" i="1" s="1"/>
  <c r="CN117" i="1"/>
  <c r="CN116" i="1" s="1"/>
  <c r="CF117" i="1"/>
  <c r="CF116" i="1" s="1"/>
  <c r="BX117" i="1"/>
  <c r="BX116" i="1" s="1"/>
  <c r="BP117" i="1"/>
  <c r="BP116" i="1" s="1"/>
  <c r="BH117" i="1"/>
  <c r="BH116" i="1" s="1"/>
  <c r="BB117" i="1"/>
  <c r="BB116" i="1" s="1"/>
  <c r="AP117" i="1"/>
  <c r="AP116" i="1" s="1"/>
  <c r="AH117" i="1"/>
  <c r="AH116" i="1" s="1"/>
  <c r="AB117" i="1"/>
  <c r="AB116" i="1" s="1"/>
  <c r="V117" i="1"/>
  <c r="V116" i="1" s="1"/>
  <c r="CT117" i="1"/>
  <c r="CT116" i="1" s="1"/>
  <c r="CL117" i="1"/>
  <c r="CL116" i="1" s="1"/>
  <c r="CD117" i="1"/>
  <c r="CD116" i="1" s="1"/>
  <c r="BV117" i="1"/>
  <c r="BV116" i="1" s="1"/>
  <c r="BN117" i="1"/>
  <c r="BN116" i="1" s="1"/>
  <c r="BF117" i="1"/>
  <c r="BF116" i="1" s="1"/>
  <c r="AV117" i="1"/>
  <c r="AV116" i="1" s="1"/>
  <c r="AN117" i="1"/>
  <c r="AN116" i="1" s="1"/>
  <c r="AZ117" i="1"/>
  <c r="AZ116" i="1" s="1"/>
  <c r="T117" i="1"/>
  <c r="T116" i="1" s="1"/>
  <c r="Z117" i="1"/>
  <c r="Z116" i="1" s="1"/>
  <c r="CX38" i="1"/>
  <c r="CV39" i="1"/>
  <c r="CV37" i="1" s="1"/>
  <c r="CN39" i="1"/>
  <c r="CN37" i="1" s="1"/>
  <c r="CF39" i="1"/>
  <c r="CF37" i="1" s="1"/>
  <c r="BX39" i="1"/>
  <c r="BX37" i="1" s="1"/>
  <c r="BP39" i="1"/>
  <c r="BP37" i="1" s="1"/>
  <c r="BH39" i="1"/>
  <c r="BH37" i="1" s="1"/>
  <c r="BB39" i="1"/>
  <c r="BB37" i="1" s="1"/>
  <c r="AP39" i="1"/>
  <c r="AP37" i="1" s="1"/>
  <c r="AH39" i="1"/>
  <c r="AH37" i="1" s="1"/>
  <c r="AB39" i="1"/>
  <c r="AB37" i="1" s="1"/>
  <c r="V39" i="1"/>
  <c r="V37" i="1" s="1"/>
  <c r="D41" i="1"/>
  <c r="CP39" i="1"/>
  <c r="CP37" i="1" s="1"/>
  <c r="BJ39" i="1"/>
  <c r="BJ37" i="1" s="1"/>
  <c r="BZ39" i="1"/>
  <c r="BZ37" i="1" s="1"/>
  <c r="BR39" i="1"/>
  <c r="BR37" i="1" s="1"/>
  <c r="CH39" i="1"/>
  <c r="CH37" i="1" s="1"/>
  <c r="AX39" i="1"/>
  <c r="AR39" i="1"/>
  <c r="AR37" i="1" s="1"/>
  <c r="AJ39" i="1"/>
  <c r="AJ37" i="1" s="1"/>
  <c r="AD39" i="1"/>
  <c r="AD37" i="1" s="1"/>
  <c r="X39" i="1"/>
  <c r="X37" i="1" s="1"/>
  <c r="N39" i="1"/>
  <c r="N37" i="1" s="1"/>
  <c r="CJ39" i="1"/>
  <c r="CJ37" i="1" s="1"/>
  <c r="BT39" i="1"/>
  <c r="BT37" i="1" s="1"/>
  <c r="BD39" i="1"/>
  <c r="BD37" i="1" s="1"/>
  <c r="AL39" i="1"/>
  <c r="R39" i="1"/>
  <c r="R37" i="1" s="1"/>
  <c r="CT39" i="1"/>
  <c r="CT37" i="1" s="1"/>
  <c r="CD39" i="1"/>
  <c r="BN39" i="1"/>
  <c r="BN37" i="1" s="1"/>
  <c r="AV39" i="1"/>
  <c r="AV37" i="1" s="1"/>
  <c r="AZ39" i="1"/>
  <c r="AZ37" i="1" s="1"/>
  <c r="Z39" i="1"/>
  <c r="Z37" i="1" s="1"/>
  <c r="CR39" i="1"/>
  <c r="CR37" i="1" s="1"/>
  <c r="CB39" i="1"/>
  <c r="CB37" i="1" s="1"/>
  <c r="BL39" i="1"/>
  <c r="BL37" i="1" s="1"/>
  <c r="AT39" i="1"/>
  <c r="AT37" i="1" s="1"/>
  <c r="AF39" i="1"/>
  <c r="AF37" i="1" s="1"/>
  <c r="P39" i="1"/>
  <c r="P37" i="1" s="1"/>
  <c r="CL39" i="1"/>
  <c r="CL37" i="1" s="1"/>
  <c r="BV39" i="1"/>
  <c r="BV37" i="1" s="1"/>
  <c r="BF39" i="1"/>
  <c r="BF37" i="1" s="1"/>
  <c r="AN39" i="1"/>
  <c r="AN37" i="1" s="1"/>
  <c r="T39" i="1"/>
  <c r="T37" i="1" s="1"/>
  <c r="CR84" i="1"/>
  <c r="CJ84" i="1"/>
  <c r="CB84" i="1"/>
  <c r="BT84" i="1"/>
  <c r="BL84" i="1"/>
  <c r="BD84" i="1"/>
  <c r="AT84" i="1"/>
  <c r="AL84" i="1"/>
  <c r="AF84" i="1"/>
  <c r="R84" i="1"/>
  <c r="P84" i="1"/>
  <c r="CN84" i="1"/>
  <c r="CD84" i="1"/>
  <c r="BR84" i="1"/>
  <c r="BH84" i="1"/>
  <c r="AV84" i="1"/>
  <c r="AJ84" i="1"/>
  <c r="AB84" i="1"/>
  <c r="Z84" i="1"/>
  <c r="CV84" i="1"/>
  <c r="CL84" i="1"/>
  <c r="BZ84" i="1"/>
  <c r="BP84" i="1"/>
  <c r="BF84" i="1"/>
  <c r="AR84" i="1"/>
  <c r="AH84" i="1"/>
  <c r="T84" i="1"/>
  <c r="N84" i="1"/>
  <c r="CT84" i="1"/>
  <c r="BJ84" i="1"/>
  <c r="BX84" i="1"/>
  <c r="BN84" i="1"/>
  <c r="AX84" i="1"/>
  <c r="AP84" i="1"/>
  <c r="AZ84" i="1"/>
  <c r="X84" i="1"/>
  <c r="D85" i="1"/>
  <c r="CP84" i="1"/>
  <c r="CF84" i="1"/>
  <c r="BV84" i="1"/>
  <c r="CH84" i="1"/>
  <c r="BB84" i="1"/>
  <c r="AN84" i="1"/>
  <c r="AD84" i="1"/>
  <c r="V84" i="1"/>
  <c r="AL37" i="1"/>
  <c r="AX37" i="1"/>
  <c r="CD37" i="1"/>
  <c r="D86" i="1" l="1"/>
  <c r="CT85" i="1"/>
  <c r="CL85" i="1"/>
  <c r="CD85" i="1"/>
  <c r="BV85" i="1"/>
  <c r="BN85" i="1"/>
  <c r="BF85" i="1"/>
  <c r="AV85" i="1"/>
  <c r="AN85" i="1"/>
  <c r="AZ85" i="1"/>
  <c r="T85" i="1"/>
  <c r="Z85" i="1"/>
  <c r="CP85" i="1"/>
  <c r="CF85" i="1"/>
  <c r="BT85" i="1"/>
  <c r="CH85" i="1"/>
  <c r="BB85" i="1"/>
  <c r="AL85" i="1"/>
  <c r="AD85" i="1"/>
  <c r="V85" i="1"/>
  <c r="CN85" i="1"/>
  <c r="CB85" i="1"/>
  <c r="BR85" i="1"/>
  <c r="BH85" i="1"/>
  <c r="AT85" i="1"/>
  <c r="AJ85" i="1"/>
  <c r="AB85" i="1"/>
  <c r="P85" i="1"/>
  <c r="CV85" i="1"/>
  <c r="CJ85" i="1"/>
  <c r="BZ85" i="1"/>
  <c r="BP85" i="1"/>
  <c r="BD85" i="1"/>
  <c r="AR85" i="1"/>
  <c r="AH85" i="1"/>
  <c r="R85" i="1"/>
  <c r="N85" i="1"/>
  <c r="CR85" i="1"/>
  <c r="BJ85" i="1"/>
  <c r="BX85" i="1"/>
  <c r="BL85" i="1"/>
  <c r="AX85" i="1"/>
  <c r="AP85" i="1"/>
  <c r="AF85" i="1"/>
  <c r="X85" i="1"/>
  <c r="CT41" i="1"/>
  <c r="CT40" i="1" s="1"/>
  <c r="CL41" i="1"/>
  <c r="CL40" i="1" s="1"/>
  <c r="CD41" i="1"/>
  <c r="CD40" i="1" s="1"/>
  <c r="BV41" i="1"/>
  <c r="BV40" i="1" s="1"/>
  <c r="BN41" i="1"/>
  <c r="BN40" i="1" s="1"/>
  <c r="BF41" i="1"/>
  <c r="BF40" i="1" s="1"/>
  <c r="AV41" i="1"/>
  <c r="AV40" i="1" s="1"/>
  <c r="AN41" i="1"/>
  <c r="AN40" i="1" s="1"/>
  <c r="AZ41" i="1"/>
  <c r="AZ40" i="1" s="1"/>
  <c r="T41" i="1"/>
  <c r="T40" i="1" s="1"/>
  <c r="Z41" i="1"/>
  <c r="Z40" i="1" s="1"/>
  <c r="CV41" i="1"/>
  <c r="CV40" i="1" s="1"/>
  <c r="CN41" i="1"/>
  <c r="CN40" i="1" s="1"/>
  <c r="CF41" i="1"/>
  <c r="CF40" i="1" s="1"/>
  <c r="BX41" i="1"/>
  <c r="BX40" i="1" s="1"/>
  <c r="BP41" i="1"/>
  <c r="BP40" i="1" s="1"/>
  <c r="BH41" i="1"/>
  <c r="BH40" i="1" s="1"/>
  <c r="BB41" i="1"/>
  <c r="BB40" i="1" s="1"/>
  <c r="AP41" i="1"/>
  <c r="AP40" i="1" s="1"/>
  <c r="AH41" i="1"/>
  <c r="AH40" i="1" s="1"/>
  <c r="AB41" i="1"/>
  <c r="AB40" i="1" s="1"/>
  <c r="V41" i="1"/>
  <c r="V40" i="1" s="1"/>
  <c r="CJ41" i="1"/>
  <c r="CJ40" i="1" s="1"/>
  <c r="BT41" i="1"/>
  <c r="BT40" i="1" s="1"/>
  <c r="BD41" i="1"/>
  <c r="BD40" i="1" s="1"/>
  <c r="AL41" i="1"/>
  <c r="AL40" i="1" s="1"/>
  <c r="R41" i="1"/>
  <c r="R40" i="1" s="1"/>
  <c r="D43" i="1"/>
  <c r="BJ41" i="1"/>
  <c r="BJ40" i="1" s="1"/>
  <c r="BR41" i="1"/>
  <c r="BR40" i="1" s="1"/>
  <c r="AX41" i="1"/>
  <c r="AX40" i="1" s="1"/>
  <c r="AJ41" i="1"/>
  <c r="AJ40" i="1" s="1"/>
  <c r="X41" i="1"/>
  <c r="X40" i="1" s="1"/>
  <c r="CR41" i="1"/>
  <c r="CR40" i="1" s="1"/>
  <c r="CB41" i="1"/>
  <c r="CB40" i="1" s="1"/>
  <c r="BL41" i="1"/>
  <c r="BL40" i="1" s="1"/>
  <c r="AT41" i="1"/>
  <c r="AT40" i="1" s="1"/>
  <c r="AF41" i="1"/>
  <c r="AF40" i="1" s="1"/>
  <c r="P41" i="1"/>
  <c r="P40" i="1" s="1"/>
  <c r="CP41" i="1"/>
  <c r="CP40" i="1" s="1"/>
  <c r="BZ41" i="1"/>
  <c r="BZ40" i="1" s="1"/>
  <c r="CH41" i="1"/>
  <c r="CH40" i="1" s="1"/>
  <c r="AR41" i="1"/>
  <c r="AR40" i="1" s="1"/>
  <c r="AD41" i="1"/>
  <c r="N41" i="1"/>
  <c r="N40" i="1" s="1"/>
  <c r="CX117" i="1"/>
  <c r="CX116" i="1" s="1"/>
  <c r="AD116" i="1"/>
  <c r="CV119" i="1"/>
  <c r="CN119" i="1"/>
  <c r="CF119" i="1"/>
  <c r="BX119" i="1"/>
  <c r="BP119" i="1"/>
  <c r="BH119" i="1"/>
  <c r="BB119" i="1"/>
  <c r="AP119" i="1"/>
  <c r="AH119" i="1"/>
  <c r="AB119" i="1"/>
  <c r="V119" i="1"/>
  <c r="CT119" i="1"/>
  <c r="CJ119" i="1"/>
  <c r="BZ119" i="1"/>
  <c r="BN119" i="1"/>
  <c r="BD119" i="1"/>
  <c r="AR119" i="1"/>
  <c r="AZ119" i="1"/>
  <c r="R119" i="1"/>
  <c r="N119" i="1"/>
  <c r="D120" i="1"/>
  <c r="CR119" i="1"/>
  <c r="BJ119" i="1"/>
  <c r="BV119" i="1"/>
  <c r="BL119" i="1"/>
  <c r="AX119" i="1"/>
  <c r="AN119" i="1"/>
  <c r="AF119" i="1"/>
  <c r="X119" i="1"/>
  <c r="CP119" i="1"/>
  <c r="CD119" i="1"/>
  <c r="BT119" i="1"/>
  <c r="CH119" i="1"/>
  <c r="AV119" i="1"/>
  <c r="AL119" i="1"/>
  <c r="AD119" i="1"/>
  <c r="Z119" i="1"/>
  <c r="CL119" i="1"/>
  <c r="CB119" i="1"/>
  <c r="BR119" i="1"/>
  <c r="BF119" i="1"/>
  <c r="AT119" i="1"/>
  <c r="AJ119" i="1"/>
  <c r="T119" i="1"/>
  <c r="P119" i="1"/>
  <c r="CX84" i="1"/>
  <c r="CX39" i="1"/>
  <c r="CX37" i="1" s="1"/>
  <c r="CX81" i="1"/>
  <c r="CP120" i="1" l="1"/>
  <c r="BJ120" i="1"/>
  <c r="BZ120" i="1"/>
  <c r="BR120" i="1"/>
  <c r="CH120" i="1"/>
  <c r="AX120" i="1"/>
  <c r="AR120" i="1"/>
  <c r="AJ120" i="1"/>
  <c r="AD120" i="1"/>
  <c r="X120" i="1"/>
  <c r="N120" i="1"/>
  <c r="CV120" i="1"/>
  <c r="CL120" i="1"/>
  <c r="CB120" i="1"/>
  <c r="BP120" i="1"/>
  <c r="BF120" i="1"/>
  <c r="AT120" i="1"/>
  <c r="AH120" i="1"/>
  <c r="T120" i="1"/>
  <c r="P120" i="1"/>
  <c r="D121" i="1"/>
  <c r="CT120" i="1"/>
  <c r="CJ120" i="1"/>
  <c r="BX120" i="1"/>
  <c r="BN120" i="1"/>
  <c r="BD120" i="1"/>
  <c r="AP120" i="1"/>
  <c r="AZ120" i="1"/>
  <c r="R120" i="1"/>
  <c r="CR120" i="1"/>
  <c r="CF120" i="1"/>
  <c r="BV120" i="1"/>
  <c r="BL120" i="1"/>
  <c r="BB120" i="1"/>
  <c r="AN120" i="1"/>
  <c r="AF120" i="1"/>
  <c r="V120" i="1"/>
  <c r="CN120" i="1"/>
  <c r="CD120" i="1"/>
  <c r="BT120" i="1"/>
  <c r="BH120" i="1"/>
  <c r="AV120" i="1"/>
  <c r="AL120" i="1"/>
  <c r="AB120" i="1"/>
  <c r="Z120" i="1"/>
  <c r="CV86" i="1"/>
  <c r="CN86" i="1"/>
  <c r="CF86" i="1"/>
  <c r="BX86" i="1"/>
  <c r="BP86" i="1"/>
  <c r="BH86" i="1"/>
  <c r="BB86" i="1"/>
  <c r="AP86" i="1"/>
  <c r="AH86" i="1"/>
  <c r="AB86" i="1"/>
  <c r="V86" i="1"/>
  <c r="CR86" i="1"/>
  <c r="BJ86" i="1"/>
  <c r="BV86" i="1"/>
  <c r="BL86" i="1"/>
  <c r="AX86" i="1"/>
  <c r="AN86" i="1"/>
  <c r="AF86" i="1"/>
  <c r="X86" i="1"/>
  <c r="CP86" i="1"/>
  <c r="CD86" i="1"/>
  <c r="BT86" i="1"/>
  <c r="CH86" i="1"/>
  <c r="AV86" i="1"/>
  <c r="AL86" i="1"/>
  <c r="AD86" i="1"/>
  <c r="Z86" i="1"/>
  <c r="D88" i="1"/>
  <c r="CL86" i="1"/>
  <c r="CB86" i="1"/>
  <c r="BR86" i="1"/>
  <c r="BF86" i="1"/>
  <c r="AT86" i="1"/>
  <c r="AJ86" i="1"/>
  <c r="T86" i="1"/>
  <c r="P86" i="1"/>
  <c r="CT86" i="1"/>
  <c r="CJ86" i="1"/>
  <c r="BZ86" i="1"/>
  <c r="BN86" i="1"/>
  <c r="BD86" i="1"/>
  <c r="AR86" i="1"/>
  <c r="AZ86" i="1"/>
  <c r="R86" i="1"/>
  <c r="N86" i="1"/>
  <c r="CX119" i="1"/>
  <c r="CX41" i="1"/>
  <c r="CX40" i="1" s="1"/>
  <c r="AD40" i="1"/>
  <c r="D152" i="1"/>
  <c r="CR43" i="1"/>
  <c r="CJ43" i="1"/>
  <c r="CB43" i="1"/>
  <c r="BT43" i="1"/>
  <c r="BL43" i="1"/>
  <c r="BD43" i="1"/>
  <c r="AT43" i="1"/>
  <c r="AL43" i="1"/>
  <c r="AF43" i="1"/>
  <c r="R43" i="1"/>
  <c r="P43" i="1"/>
  <c r="CV43" i="1"/>
  <c r="CT43" i="1"/>
  <c r="CL43" i="1"/>
  <c r="CD43" i="1"/>
  <c r="BV43" i="1"/>
  <c r="BN43" i="1"/>
  <c r="BF43" i="1"/>
  <c r="AV43" i="1"/>
  <c r="AN43" i="1"/>
  <c r="AZ43" i="1"/>
  <c r="T43" i="1"/>
  <c r="Z43" i="1"/>
  <c r="CP43" i="1"/>
  <c r="BZ43" i="1"/>
  <c r="CH43" i="1"/>
  <c r="AR43" i="1"/>
  <c r="AD43" i="1"/>
  <c r="N43" i="1"/>
  <c r="CN43" i="1"/>
  <c r="BX43" i="1"/>
  <c r="BH43" i="1"/>
  <c r="AP43" i="1"/>
  <c r="AB43" i="1"/>
  <c r="BJ43" i="1"/>
  <c r="BR43" i="1"/>
  <c r="AX43" i="1"/>
  <c r="AJ43" i="1"/>
  <c r="X43" i="1"/>
  <c r="CF43" i="1"/>
  <c r="BP43" i="1"/>
  <c r="BB43" i="1"/>
  <c r="AH43" i="1"/>
  <c r="V43" i="1"/>
  <c r="CX85" i="1"/>
  <c r="CX86" i="1" l="1"/>
  <c r="CX43" i="1"/>
  <c r="CR152" i="1"/>
  <c r="CJ152" i="1"/>
  <c r="CB152" i="1"/>
  <c r="BT152" i="1"/>
  <c r="BL152" i="1"/>
  <c r="BD152" i="1"/>
  <c r="AT152" i="1"/>
  <c r="AL152" i="1"/>
  <c r="AF152" i="1"/>
  <c r="R152" i="1"/>
  <c r="P152" i="1"/>
  <c r="CP152" i="1"/>
  <c r="BJ152" i="1"/>
  <c r="BZ152" i="1"/>
  <c r="BR152" i="1"/>
  <c r="CH152" i="1"/>
  <c r="CV152" i="1"/>
  <c r="CN152" i="1"/>
  <c r="CF152" i="1"/>
  <c r="BX152" i="1"/>
  <c r="BP152" i="1"/>
  <c r="BH152" i="1"/>
  <c r="BB152" i="1"/>
  <c r="AP152" i="1"/>
  <c r="AH152" i="1"/>
  <c r="AB152" i="1"/>
  <c r="V152" i="1"/>
  <c r="D153" i="1"/>
  <c r="CT152" i="1"/>
  <c r="CL152" i="1"/>
  <c r="CD152" i="1"/>
  <c r="BV152" i="1"/>
  <c r="BN152" i="1"/>
  <c r="BF152" i="1"/>
  <c r="AV152" i="1"/>
  <c r="AN152" i="1"/>
  <c r="AZ152" i="1"/>
  <c r="T152" i="1"/>
  <c r="Z152" i="1"/>
  <c r="AR152" i="1"/>
  <c r="N152" i="1"/>
  <c r="AJ152" i="1"/>
  <c r="AD152" i="1"/>
  <c r="AX152" i="1"/>
  <c r="X152" i="1"/>
  <c r="D44" i="1"/>
  <c r="D89" i="1"/>
  <c r="CT88" i="1"/>
  <c r="CL88" i="1"/>
  <c r="CD88" i="1"/>
  <c r="BV88" i="1"/>
  <c r="BN88" i="1"/>
  <c r="BF88" i="1"/>
  <c r="AV88" i="1"/>
  <c r="AN88" i="1"/>
  <c r="AZ88" i="1"/>
  <c r="T88" i="1"/>
  <c r="Z88" i="1"/>
  <c r="CN88" i="1"/>
  <c r="CB88" i="1"/>
  <c r="BR88" i="1"/>
  <c r="BH88" i="1"/>
  <c r="AT88" i="1"/>
  <c r="AJ88" i="1"/>
  <c r="AB88" i="1"/>
  <c r="P88" i="1"/>
  <c r="CV88" i="1"/>
  <c r="CJ88" i="1"/>
  <c r="BZ88" i="1"/>
  <c r="BP88" i="1"/>
  <c r="BD88" i="1"/>
  <c r="AR88" i="1"/>
  <c r="AH88" i="1"/>
  <c r="R88" i="1"/>
  <c r="N88" i="1"/>
  <c r="CR88" i="1"/>
  <c r="BJ88" i="1"/>
  <c r="BX88" i="1"/>
  <c r="BL88" i="1"/>
  <c r="AX88" i="1"/>
  <c r="AP88" i="1"/>
  <c r="AF88" i="1"/>
  <c r="X88" i="1"/>
  <c r="CP88" i="1"/>
  <c r="CF88" i="1"/>
  <c r="BT88" i="1"/>
  <c r="CH88" i="1"/>
  <c r="BB88" i="1"/>
  <c r="AL88" i="1"/>
  <c r="AD88" i="1"/>
  <c r="V88" i="1"/>
  <c r="CR121" i="1"/>
  <c r="CJ121" i="1"/>
  <c r="CB121" i="1"/>
  <c r="BT121" i="1"/>
  <c r="BL121" i="1"/>
  <c r="BD121" i="1"/>
  <c r="AT121" i="1"/>
  <c r="AL121" i="1"/>
  <c r="AF121" i="1"/>
  <c r="R121" i="1"/>
  <c r="P121" i="1"/>
  <c r="CV121" i="1"/>
  <c r="CL121" i="1"/>
  <c r="BZ121" i="1"/>
  <c r="BP121" i="1"/>
  <c r="BF121" i="1"/>
  <c r="AR121" i="1"/>
  <c r="AH121" i="1"/>
  <c r="T121" i="1"/>
  <c r="N121" i="1"/>
  <c r="CT121" i="1"/>
  <c r="BJ121" i="1"/>
  <c r="BX121" i="1"/>
  <c r="BN121" i="1"/>
  <c r="AX121" i="1"/>
  <c r="AP121" i="1"/>
  <c r="AZ121" i="1"/>
  <c r="X121" i="1"/>
  <c r="D122" i="1"/>
  <c r="CP121" i="1"/>
  <c r="CF121" i="1"/>
  <c r="BV121" i="1"/>
  <c r="CH121" i="1"/>
  <c r="BB121" i="1"/>
  <c r="AN121" i="1"/>
  <c r="AD121" i="1"/>
  <c r="V121" i="1"/>
  <c r="CN121" i="1"/>
  <c r="CD121" i="1"/>
  <c r="BR121" i="1"/>
  <c r="BH121" i="1"/>
  <c r="AV121" i="1"/>
  <c r="AJ121" i="1"/>
  <c r="AB121" i="1"/>
  <c r="Z121" i="1"/>
  <c r="CX120" i="1"/>
  <c r="CX152" i="1" l="1"/>
  <c r="D154" i="1"/>
  <c r="CT153" i="1"/>
  <c r="CL153" i="1"/>
  <c r="CD153" i="1"/>
  <c r="BV153" i="1"/>
  <c r="BN153" i="1"/>
  <c r="BF153" i="1"/>
  <c r="AV153" i="1"/>
  <c r="AN153" i="1"/>
  <c r="AZ153" i="1"/>
  <c r="T153" i="1"/>
  <c r="Z153" i="1"/>
  <c r="CR153" i="1"/>
  <c r="CJ153" i="1"/>
  <c r="CB153" i="1"/>
  <c r="BT153" i="1"/>
  <c r="BL153" i="1"/>
  <c r="BD153" i="1"/>
  <c r="AT153" i="1"/>
  <c r="AL153" i="1"/>
  <c r="AF153" i="1"/>
  <c r="R153" i="1"/>
  <c r="P153" i="1"/>
  <c r="CP153" i="1"/>
  <c r="BJ153" i="1"/>
  <c r="BZ153" i="1"/>
  <c r="BR153" i="1"/>
  <c r="CH153" i="1"/>
  <c r="AX153" i="1"/>
  <c r="AR153" i="1"/>
  <c r="AJ153" i="1"/>
  <c r="AD153" i="1"/>
  <c r="X153" i="1"/>
  <c r="N153" i="1"/>
  <c r="CV153" i="1"/>
  <c r="CN153" i="1"/>
  <c r="CF153" i="1"/>
  <c r="BX153" i="1"/>
  <c r="BP153" i="1"/>
  <c r="BH153" i="1"/>
  <c r="BB153" i="1"/>
  <c r="AP153" i="1"/>
  <c r="AH153" i="1"/>
  <c r="AB153" i="1"/>
  <c r="V153" i="1"/>
  <c r="CV89" i="1"/>
  <c r="CN89" i="1"/>
  <c r="CF89" i="1"/>
  <c r="BX89" i="1"/>
  <c r="BP89" i="1"/>
  <c r="BH89" i="1"/>
  <c r="BB89" i="1"/>
  <c r="AP89" i="1"/>
  <c r="AH89" i="1"/>
  <c r="AB89" i="1"/>
  <c r="V89" i="1"/>
  <c r="CP89" i="1"/>
  <c r="CD89" i="1"/>
  <c r="BT89" i="1"/>
  <c r="CH89" i="1"/>
  <c r="AV89" i="1"/>
  <c r="AL89" i="1"/>
  <c r="AD89" i="1"/>
  <c r="Z89" i="1"/>
  <c r="CL89" i="1"/>
  <c r="CB89" i="1"/>
  <c r="BR89" i="1"/>
  <c r="BF89" i="1"/>
  <c r="AT89" i="1"/>
  <c r="AJ89" i="1"/>
  <c r="T89" i="1"/>
  <c r="P89" i="1"/>
  <c r="CT89" i="1"/>
  <c r="CJ89" i="1"/>
  <c r="BZ89" i="1"/>
  <c r="BN89" i="1"/>
  <c r="BD89" i="1"/>
  <c r="AR89" i="1"/>
  <c r="AZ89" i="1"/>
  <c r="R89" i="1"/>
  <c r="N89" i="1"/>
  <c r="D90" i="1"/>
  <c r="CR89" i="1"/>
  <c r="BJ89" i="1"/>
  <c r="BV89" i="1"/>
  <c r="BL89" i="1"/>
  <c r="AX89" i="1"/>
  <c r="AN89" i="1"/>
  <c r="AF89" i="1"/>
  <c r="X89" i="1"/>
  <c r="CT122" i="1"/>
  <c r="CL122" i="1"/>
  <c r="CL118" i="1" s="1"/>
  <c r="CD122" i="1"/>
  <c r="CD118" i="1" s="1"/>
  <c r="BV122" i="1"/>
  <c r="BN122" i="1"/>
  <c r="BF122" i="1"/>
  <c r="BF118" i="1" s="1"/>
  <c r="AV122" i="1"/>
  <c r="AV118" i="1" s="1"/>
  <c r="AN122" i="1"/>
  <c r="AN118" i="1" s="1"/>
  <c r="AZ122" i="1"/>
  <c r="AZ118" i="1" s="1"/>
  <c r="T122" i="1"/>
  <c r="T118" i="1" s="1"/>
  <c r="Z122" i="1"/>
  <c r="Z118" i="1" s="1"/>
  <c r="D124" i="1"/>
  <c r="CN122" i="1"/>
  <c r="CN118" i="1" s="1"/>
  <c r="CB122" i="1"/>
  <c r="CB118" i="1" s="1"/>
  <c r="BR122" i="1"/>
  <c r="BR118" i="1" s="1"/>
  <c r="BH122" i="1"/>
  <c r="BH118" i="1" s="1"/>
  <c r="AT122" i="1"/>
  <c r="AT118" i="1" s="1"/>
  <c r="AJ122" i="1"/>
  <c r="AJ118" i="1" s="1"/>
  <c r="AB122" i="1"/>
  <c r="P122" i="1"/>
  <c r="P118" i="1" s="1"/>
  <c r="CV122" i="1"/>
  <c r="CJ122" i="1"/>
  <c r="CJ118" i="1" s="1"/>
  <c r="BZ122" i="1"/>
  <c r="BZ118" i="1" s="1"/>
  <c r="BP122" i="1"/>
  <c r="BP118" i="1" s="1"/>
  <c r="BD122" i="1"/>
  <c r="BD118" i="1" s="1"/>
  <c r="AR122" i="1"/>
  <c r="AR118" i="1" s="1"/>
  <c r="AH122" i="1"/>
  <c r="AH118" i="1" s="1"/>
  <c r="R122" i="1"/>
  <c r="R118" i="1" s="1"/>
  <c r="N122" i="1"/>
  <c r="CR122" i="1"/>
  <c r="CR118" i="1" s="1"/>
  <c r="BJ122" i="1"/>
  <c r="BJ118" i="1" s="1"/>
  <c r="BX122" i="1"/>
  <c r="BX118" i="1" s="1"/>
  <c r="BL122" i="1"/>
  <c r="BL118" i="1" s="1"/>
  <c r="AX122" i="1"/>
  <c r="AX118" i="1" s="1"/>
  <c r="AP122" i="1"/>
  <c r="AP118" i="1" s="1"/>
  <c r="AF122" i="1"/>
  <c r="AF118" i="1" s="1"/>
  <c r="X122" i="1"/>
  <c r="X118" i="1" s="1"/>
  <c r="CP122" i="1"/>
  <c r="CP118" i="1" s="1"/>
  <c r="CF122" i="1"/>
  <c r="CF118" i="1" s="1"/>
  <c r="BT122" i="1"/>
  <c r="CH122" i="1"/>
  <c r="CH118" i="1" s="1"/>
  <c r="BB122" i="1"/>
  <c r="BB118" i="1" s="1"/>
  <c r="AL122" i="1"/>
  <c r="AL118" i="1" s="1"/>
  <c r="AD122" i="1"/>
  <c r="AD118" i="1" s="1"/>
  <c r="V122" i="1"/>
  <c r="V118" i="1" s="1"/>
  <c r="CT118" i="1"/>
  <c r="AB118" i="1"/>
  <c r="CX121" i="1"/>
  <c r="BV118" i="1"/>
  <c r="BN118" i="1"/>
  <c r="N118" i="1"/>
  <c r="CV118" i="1"/>
  <c r="BT118" i="1"/>
  <c r="CX88" i="1"/>
  <c r="CT44" i="1"/>
  <c r="CT42" i="1" s="1"/>
  <c r="CL44" i="1"/>
  <c r="CL42" i="1" s="1"/>
  <c r="CD44" i="1"/>
  <c r="CD42" i="1" s="1"/>
  <c r="BV44" i="1"/>
  <c r="BV42" i="1" s="1"/>
  <c r="BN44" i="1"/>
  <c r="BN42" i="1" s="1"/>
  <c r="BF44" i="1"/>
  <c r="BF42" i="1" s="1"/>
  <c r="AV44" i="1"/>
  <c r="AV42" i="1" s="1"/>
  <c r="AN44" i="1"/>
  <c r="AN42" i="1" s="1"/>
  <c r="AZ44" i="1"/>
  <c r="AZ42" i="1" s="1"/>
  <c r="T44" i="1"/>
  <c r="T42" i="1" s="1"/>
  <c r="Z44" i="1"/>
  <c r="Z42" i="1" s="1"/>
  <c r="CP44" i="1"/>
  <c r="CP42" i="1" s="1"/>
  <c r="BJ44" i="1"/>
  <c r="BJ42" i="1" s="1"/>
  <c r="BZ44" i="1"/>
  <c r="BZ42" i="1" s="1"/>
  <c r="BR44" i="1"/>
  <c r="BR42" i="1" s="1"/>
  <c r="CH44" i="1"/>
  <c r="CH42" i="1" s="1"/>
  <c r="AX44" i="1"/>
  <c r="AX42" i="1" s="1"/>
  <c r="AR44" i="1"/>
  <c r="AR42" i="1" s="1"/>
  <c r="AJ44" i="1"/>
  <c r="AJ42" i="1" s="1"/>
  <c r="AD44" i="1"/>
  <c r="X44" i="1"/>
  <c r="X42" i="1" s="1"/>
  <c r="N44" i="1"/>
  <c r="N42" i="1" s="1"/>
  <c r="D47" i="1"/>
  <c r="CV44" i="1"/>
  <c r="CV42" i="1" s="1"/>
  <c r="CN44" i="1"/>
  <c r="CN42" i="1" s="1"/>
  <c r="CF44" i="1"/>
  <c r="CF42" i="1" s="1"/>
  <c r="BX44" i="1"/>
  <c r="BX42" i="1" s="1"/>
  <c r="BP44" i="1"/>
  <c r="BP42" i="1" s="1"/>
  <c r="BH44" i="1"/>
  <c r="BH42" i="1" s="1"/>
  <c r="BB44" i="1"/>
  <c r="BB42" i="1" s="1"/>
  <c r="AP44" i="1"/>
  <c r="AP42" i="1" s="1"/>
  <c r="AH44" i="1"/>
  <c r="AH42" i="1" s="1"/>
  <c r="AB44" i="1"/>
  <c r="AB42" i="1" s="1"/>
  <c r="V44" i="1"/>
  <c r="V42" i="1" s="1"/>
  <c r="CR44" i="1"/>
  <c r="CR42" i="1" s="1"/>
  <c r="BL44" i="1"/>
  <c r="BL42" i="1" s="1"/>
  <c r="AF44" i="1"/>
  <c r="AF42" i="1" s="1"/>
  <c r="CJ44" i="1"/>
  <c r="CJ42" i="1" s="1"/>
  <c r="BD44" i="1"/>
  <c r="BD42" i="1" s="1"/>
  <c r="R44" i="1"/>
  <c r="R42" i="1" s="1"/>
  <c r="CB44" i="1"/>
  <c r="CB42" i="1" s="1"/>
  <c r="AT44" i="1"/>
  <c r="AT42" i="1" s="1"/>
  <c r="P44" i="1"/>
  <c r="P42" i="1" s="1"/>
  <c r="BT44" i="1"/>
  <c r="BT42" i="1" s="1"/>
  <c r="AL44" i="1"/>
  <c r="AL42" i="1" s="1"/>
  <c r="CX44" i="1" l="1"/>
  <c r="CX42" i="1" s="1"/>
  <c r="AD42" i="1"/>
  <c r="CX122" i="1"/>
  <c r="CX118" i="1" s="1"/>
  <c r="CR124" i="1"/>
  <c r="CJ124" i="1"/>
  <c r="CB124" i="1"/>
  <c r="BT124" i="1"/>
  <c r="BL124" i="1"/>
  <c r="BD124" i="1"/>
  <c r="AT124" i="1"/>
  <c r="AL124" i="1"/>
  <c r="AF124" i="1"/>
  <c r="R124" i="1"/>
  <c r="P124" i="1"/>
  <c r="CT124" i="1"/>
  <c r="BJ124" i="1"/>
  <c r="BX124" i="1"/>
  <c r="BN124" i="1"/>
  <c r="AX124" i="1"/>
  <c r="AP124" i="1"/>
  <c r="AZ124" i="1"/>
  <c r="X124" i="1"/>
  <c r="D125" i="1"/>
  <c r="CP124" i="1"/>
  <c r="CF124" i="1"/>
  <c r="BV124" i="1"/>
  <c r="CH124" i="1"/>
  <c r="BB124" i="1"/>
  <c r="AN124" i="1"/>
  <c r="AD124" i="1"/>
  <c r="V124" i="1"/>
  <c r="CN124" i="1"/>
  <c r="CD124" i="1"/>
  <c r="BR124" i="1"/>
  <c r="BH124" i="1"/>
  <c r="AV124" i="1"/>
  <c r="AJ124" i="1"/>
  <c r="AB124" i="1"/>
  <c r="Z124" i="1"/>
  <c r="CV124" i="1"/>
  <c r="CL124" i="1"/>
  <c r="BZ124" i="1"/>
  <c r="BP124" i="1"/>
  <c r="BF124" i="1"/>
  <c r="AR124" i="1"/>
  <c r="AH124" i="1"/>
  <c r="T124" i="1"/>
  <c r="N124" i="1"/>
  <c r="CV154" i="1"/>
  <c r="CN154" i="1"/>
  <c r="CF154" i="1"/>
  <c r="BX154" i="1"/>
  <c r="BP154" i="1"/>
  <c r="BH154" i="1"/>
  <c r="BB154" i="1"/>
  <c r="AP154" i="1"/>
  <c r="AH154" i="1"/>
  <c r="AB154" i="1"/>
  <c r="V154" i="1"/>
  <c r="CT154" i="1"/>
  <c r="CL154" i="1"/>
  <c r="CD154" i="1"/>
  <c r="BV154" i="1"/>
  <c r="BN154" i="1"/>
  <c r="BF154" i="1"/>
  <c r="AV154" i="1"/>
  <c r="AN154" i="1"/>
  <c r="AZ154" i="1"/>
  <c r="T154" i="1"/>
  <c r="Z154" i="1"/>
  <c r="CR154" i="1"/>
  <c r="CJ154" i="1"/>
  <c r="CB154" i="1"/>
  <c r="BT154" i="1"/>
  <c r="BL154" i="1"/>
  <c r="BD154" i="1"/>
  <c r="AT154" i="1"/>
  <c r="AL154" i="1"/>
  <c r="AF154" i="1"/>
  <c r="R154" i="1"/>
  <c r="P154" i="1"/>
  <c r="D156" i="1"/>
  <c r="CP154" i="1"/>
  <c r="BJ154" i="1"/>
  <c r="BZ154" i="1"/>
  <c r="BR154" i="1"/>
  <c r="CH154" i="1"/>
  <c r="AX154" i="1"/>
  <c r="AR154" i="1"/>
  <c r="AJ154" i="1"/>
  <c r="AD154" i="1"/>
  <c r="X154" i="1"/>
  <c r="N154" i="1"/>
  <c r="D46" i="1"/>
  <c r="D48" i="1"/>
  <c r="CT47" i="1"/>
  <c r="CL47" i="1"/>
  <c r="CD47" i="1"/>
  <c r="BV47" i="1"/>
  <c r="BN47" i="1"/>
  <c r="BF47" i="1"/>
  <c r="AV47" i="1"/>
  <c r="AN47" i="1"/>
  <c r="AZ47" i="1"/>
  <c r="T47" i="1"/>
  <c r="Z47" i="1"/>
  <c r="CR47" i="1"/>
  <c r="CJ47" i="1"/>
  <c r="CB47" i="1"/>
  <c r="BT47" i="1"/>
  <c r="BL47" i="1"/>
  <c r="BD47" i="1"/>
  <c r="AT47" i="1"/>
  <c r="AL47" i="1"/>
  <c r="AF47" i="1"/>
  <c r="R47" i="1"/>
  <c r="P47" i="1"/>
  <c r="CP47" i="1"/>
  <c r="BJ47" i="1"/>
  <c r="BZ47" i="1"/>
  <c r="BR47" i="1"/>
  <c r="CH47" i="1"/>
  <c r="AX47" i="1"/>
  <c r="AR47" i="1"/>
  <c r="AJ47" i="1"/>
  <c r="AD47" i="1"/>
  <c r="X47" i="1"/>
  <c r="N47" i="1"/>
  <c r="D50" i="1"/>
  <c r="CV47" i="1"/>
  <c r="CN47" i="1"/>
  <c r="CF47" i="1"/>
  <c r="BX47" i="1"/>
  <c r="BP47" i="1"/>
  <c r="BH47" i="1"/>
  <c r="BB47" i="1"/>
  <c r="AP47" i="1"/>
  <c r="AH47" i="1"/>
  <c r="AB47" i="1"/>
  <c r="V47" i="1"/>
  <c r="CX89" i="1"/>
  <c r="CX153" i="1"/>
  <c r="CP90" i="1"/>
  <c r="BJ90" i="1"/>
  <c r="BZ90" i="1"/>
  <c r="BR90" i="1"/>
  <c r="CH90" i="1"/>
  <c r="AX90" i="1"/>
  <c r="AR90" i="1"/>
  <c r="AJ90" i="1"/>
  <c r="AD90" i="1"/>
  <c r="X90" i="1"/>
  <c r="N90" i="1"/>
  <c r="CR90" i="1"/>
  <c r="CF90" i="1"/>
  <c r="BV90" i="1"/>
  <c r="BL90" i="1"/>
  <c r="BB90" i="1"/>
  <c r="AN90" i="1"/>
  <c r="AF90" i="1"/>
  <c r="V90" i="1"/>
  <c r="CN90" i="1"/>
  <c r="CD90" i="1"/>
  <c r="BT90" i="1"/>
  <c r="BH90" i="1"/>
  <c r="AV90" i="1"/>
  <c r="AL90" i="1"/>
  <c r="AB90" i="1"/>
  <c r="Z90" i="1"/>
  <c r="CV90" i="1"/>
  <c r="CL90" i="1"/>
  <c r="CB90" i="1"/>
  <c r="BP90" i="1"/>
  <c r="BF90" i="1"/>
  <c r="AT90" i="1"/>
  <c r="AH90" i="1"/>
  <c r="T90" i="1"/>
  <c r="P90" i="1"/>
  <c r="D91" i="1"/>
  <c r="CT90" i="1"/>
  <c r="CJ90" i="1"/>
  <c r="BX90" i="1"/>
  <c r="BN90" i="1"/>
  <c r="BD90" i="1"/>
  <c r="AP90" i="1"/>
  <c r="AZ90" i="1"/>
  <c r="R90" i="1"/>
  <c r="CX154" i="1" l="1"/>
  <c r="D92" i="1"/>
  <c r="CT91" i="1"/>
  <c r="CL91" i="1"/>
  <c r="CD91" i="1"/>
  <c r="BV91" i="1"/>
  <c r="BN91" i="1"/>
  <c r="CR91" i="1"/>
  <c r="CJ91" i="1"/>
  <c r="CB91" i="1"/>
  <c r="BT91" i="1"/>
  <c r="BL91" i="1"/>
  <c r="BD91" i="1"/>
  <c r="AT91" i="1"/>
  <c r="AL91" i="1"/>
  <c r="AF91" i="1"/>
  <c r="R91" i="1"/>
  <c r="P91" i="1"/>
  <c r="CP91" i="1"/>
  <c r="BZ91" i="1"/>
  <c r="CH91" i="1"/>
  <c r="BB91" i="1"/>
  <c r="AN91" i="1"/>
  <c r="AD91" i="1"/>
  <c r="V91" i="1"/>
  <c r="CN91" i="1"/>
  <c r="BX91" i="1"/>
  <c r="BH91" i="1"/>
  <c r="AV91" i="1"/>
  <c r="AJ91" i="1"/>
  <c r="AB91" i="1"/>
  <c r="Z91" i="1"/>
  <c r="BJ91" i="1"/>
  <c r="BR91" i="1"/>
  <c r="BF91" i="1"/>
  <c r="AR91" i="1"/>
  <c r="AH91" i="1"/>
  <c r="T91" i="1"/>
  <c r="N91" i="1"/>
  <c r="CV91" i="1"/>
  <c r="CF91" i="1"/>
  <c r="BP91" i="1"/>
  <c r="AX91" i="1"/>
  <c r="AP91" i="1"/>
  <c r="AZ91" i="1"/>
  <c r="X91" i="1"/>
  <c r="CX90" i="1"/>
  <c r="D51" i="1"/>
  <c r="CT50" i="1"/>
  <c r="CL50" i="1"/>
  <c r="CD50" i="1"/>
  <c r="BV50" i="1"/>
  <c r="BN50" i="1"/>
  <c r="BF50" i="1"/>
  <c r="AV50" i="1"/>
  <c r="AN50" i="1"/>
  <c r="AZ50" i="1"/>
  <c r="T50" i="1"/>
  <c r="Z50" i="1"/>
  <c r="CR50" i="1"/>
  <c r="CJ50" i="1"/>
  <c r="CB50" i="1"/>
  <c r="BT50" i="1"/>
  <c r="BL50" i="1"/>
  <c r="BD50" i="1"/>
  <c r="AT50" i="1"/>
  <c r="AL50" i="1"/>
  <c r="AF50" i="1"/>
  <c r="R50" i="1"/>
  <c r="P50" i="1"/>
  <c r="CP50" i="1"/>
  <c r="BJ50" i="1"/>
  <c r="BZ50" i="1"/>
  <c r="BR50" i="1"/>
  <c r="CH50" i="1"/>
  <c r="AX50" i="1"/>
  <c r="AR50" i="1"/>
  <c r="AJ50" i="1"/>
  <c r="AD50" i="1"/>
  <c r="X50" i="1"/>
  <c r="N50" i="1"/>
  <c r="CV50" i="1"/>
  <c r="CN50" i="1"/>
  <c r="CF50" i="1"/>
  <c r="BX50" i="1"/>
  <c r="BP50" i="1"/>
  <c r="BH50" i="1"/>
  <c r="BB50" i="1"/>
  <c r="AP50" i="1"/>
  <c r="AH50" i="1"/>
  <c r="AB50" i="1"/>
  <c r="V50" i="1"/>
  <c r="CV48" i="1"/>
  <c r="CN48" i="1"/>
  <c r="CF48" i="1"/>
  <c r="BX48" i="1"/>
  <c r="BP48" i="1"/>
  <c r="BH48" i="1"/>
  <c r="BB48" i="1"/>
  <c r="AP48" i="1"/>
  <c r="AH48" i="1"/>
  <c r="AB48" i="1"/>
  <c r="V48" i="1"/>
  <c r="CT48" i="1"/>
  <c r="CL48" i="1"/>
  <c r="CD48" i="1"/>
  <c r="BV48" i="1"/>
  <c r="BN48" i="1"/>
  <c r="BF48" i="1"/>
  <c r="AV48" i="1"/>
  <c r="AN48" i="1"/>
  <c r="AZ48" i="1"/>
  <c r="T48" i="1"/>
  <c r="Z48" i="1"/>
  <c r="CR48" i="1"/>
  <c r="CJ48" i="1"/>
  <c r="CB48" i="1"/>
  <c r="BT48" i="1"/>
  <c r="BL48" i="1"/>
  <c r="BD48" i="1"/>
  <c r="AT48" i="1"/>
  <c r="AL48" i="1"/>
  <c r="AF48" i="1"/>
  <c r="R48" i="1"/>
  <c r="P48" i="1"/>
  <c r="CP48" i="1"/>
  <c r="BJ48" i="1"/>
  <c r="BZ48" i="1"/>
  <c r="BR48" i="1"/>
  <c r="CH48" i="1"/>
  <c r="AX48" i="1"/>
  <c r="AR48" i="1"/>
  <c r="AJ48" i="1"/>
  <c r="AD48" i="1"/>
  <c r="X48" i="1"/>
  <c r="N48" i="1"/>
  <c r="D126" i="1"/>
  <c r="CT125" i="1"/>
  <c r="CL125" i="1"/>
  <c r="CD125" i="1"/>
  <c r="BV125" i="1"/>
  <c r="BN125" i="1"/>
  <c r="BF125" i="1"/>
  <c r="AV125" i="1"/>
  <c r="AN125" i="1"/>
  <c r="AZ125" i="1"/>
  <c r="T125" i="1"/>
  <c r="Z125" i="1"/>
  <c r="CV125" i="1"/>
  <c r="CJ125" i="1"/>
  <c r="BZ125" i="1"/>
  <c r="BP125" i="1"/>
  <c r="BD125" i="1"/>
  <c r="AR125" i="1"/>
  <c r="AH125" i="1"/>
  <c r="R125" i="1"/>
  <c r="N125" i="1"/>
  <c r="CR125" i="1"/>
  <c r="BJ125" i="1"/>
  <c r="BX125" i="1"/>
  <c r="BL125" i="1"/>
  <c r="AX125" i="1"/>
  <c r="AP125" i="1"/>
  <c r="AF125" i="1"/>
  <c r="X125" i="1"/>
  <c r="CP125" i="1"/>
  <c r="CF125" i="1"/>
  <c r="BT125" i="1"/>
  <c r="CH125" i="1"/>
  <c r="BB125" i="1"/>
  <c r="AL125" i="1"/>
  <c r="AD125" i="1"/>
  <c r="V125" i="1"/>
  <c r="CN125" i="1"/>
  <c r="CB125" i="1"/>
  <c r="BR125" i="1"/>
  <c r="BH125" i="1"/>
  <c r="AT125" i="1"/>
  <c r="AJ125" i="1"/>
  <c r="AB125" i="1"/>
  <c r="P125" i="1"/>
  <c r="CX47" i="1"/>
  <c r="CR46" i="1"/>
  <c r="CJ46" i="1"/>
  <c r="CB46" i="1"/>
  <c r="BT46" i="1"/>
  <c r="BL46" i="1"/>
  <c r="BD46" i="1"/>
  <c r="AT46" i="1"/>
  <c r="AL46" i="1"/>
  <c r="AF46" i="1"/>
  <c r="R46" i="1"/>
  <c r="P46" i="1"/>
  <c r="CP46" i="1"/>
  <c r="BJ46" i="1"/>
  <c r="BZ46" i="1"/>
  <c r="BR46" i="1"/>
  <c r="CV46" i="1"/>
  <c r="CN46" i="1"/>
  <c r="CF46" i="1"/>
  <c r="BX46" i="1"/>
  <c r="BP46" i="1"/>
  <c r="BH46" i="1"/>
  <c r="BB46" i="1"/>
  <c r="AP46" i="1"/>
  <c r="AH46" i="1"/>
  <c r="AB46" i="1"/>
  <c r="V46" i="1"/>
  <c r="CT46" i="1"/>
  <c r="CL46" i="1"/>
  <c r="CD46" i="1"/>
  <c r="BV46" i="1"/>
  <c r="BN46" i="1"/>
  <c r="BF46" i="1"/>
  <c r="AV46" i="1"/>
  <c r="AN46" i="1"/>
  <c r="AZ46" i="1"/>
  <c r="T46" i="1"/>
  <c r="Z46" i="1"/>
  <c r="CH46" i="1"/>
  <c r="AD46" i="1"/>
  <c r="AX46" i="1"/>
  <c r="X46" i="1"/>
  <c r="AR46" i="1"/>
  <c r="N46" i="1"/>
  <c r="AJ46" i="1"/>
  <c r="CV156" i="1"/>
  <c r="CT156" i="1"/>
  <c r="CL156" i="1"/>
  <c r="CD156" i="1"/>
  <c r="BV156" i="1"/>
  <c r="BN156" i="1"/>
  <c r="BF156" i="1"/>
  <c r="AV156" i="1"/>
  <c r="AN156" i="1"/>
  <c r="AZ156" i="1"/>
  <c r="T156" i="1"/>
  <c r="Z156" i="1"/>
  <c r="D157" i="1"/>
  <c r="CR156" i="1"/>
  <c r="CJ156" i="1"/>
  <c r="CB156" i="1"/>
  <c r="BT156" i="1"/>
  <c r="BL156" i="1"/>
  <c r="BD156" i="1"/>
  <c r="AT156" i="1"/>
  <c r="AL156" i="1"/>
  <c r="AF156" i="1"/>
  <c r="R156" i="1"/>
  <c r="P156" i="1"/>
  <c r="CP156" i="1"/>
  <c r="BJ156" i="1"/>
  <c r="BZ156" i="1"/>
  <c r="BR156" i="1"/>
  <c r="CH156" i="1"/>
  <c r="AX156" i="1"/>
  <c r="AR156" i="1"/>
  <c r="AJ156" i="1"/>
  <c r="AD156" i="1"/>
  <c r="X156" i="1"/>
  <c r="N156" i="1"/>
  <c r="CN156" i="1"/>
  <c r="CF156" i="1"/>
  <c r="BX156" i="1"/>
  <c r="BP156" i="1"/>
  <c r="BH156" i="1"/>
  <c r="BB156" i="1"/>
  <c r="AP156" i="1"/>
  <c r="AH156" i="1"/>
  <c r="AB156" i="1"/>
  <c r="V156" i="1"/>
  <c r="CX124" i="1"/>
  <c r="CX156" i="1" l="1"/>
  <c r="CX125" i="1"/>
  <c r="CX48" i="1"/>
  <c r="CX46" i="1"/>
  <c r="CV51" i="1"/>
  <c r="CN51" i="1"/>
  <c r="CF51" i="1"/>
  <c r="BX51" i="1"/>
  <c r="BP51" i="1"/>
  <c r="BH51" i="1"/>
  <c r="BB51" i="1"/>
  <c r="AP51" i="1"/>
  <c r="AH51" i="1"/>
  <c r="AB51" i="1"/>
  <c r="V51" i="1"/>
  <c r="D52" i="1"/>
  <c r="CT51" i="1"/>
  <c r="CL51" i="1"/>
  <c r="CD51" i="1"/>
  <c r="BV51" i="1"/>
  <c r="BN51" i="1"/>
  <c r="BF51" i="1"/>
  <c r="AV51" i="1"/>
  <c r="AN51" i="1"/>
  <c r="AZ51" i="1"/>
  <c r="T51" i="1"/>
  <c r="Z51" i="1"/>
  <c r="CR51" i="1"/>
  <c r="CJ51" i="1"/>
  <c r="CB51" i="1"/>
  <c r="BT51" i="1"/>
  <c r="BL51" i="1"/>
  <c r="BD51" i="1"/>
  <c r="AT51" i="1"/>
  <c r="AL51" i="1"/>
  <c r="AF51" i="1"/>
  <c r="R51" i="1"/>
  <c r="P51" i="1"/>
  <c r="CP51" i="1"/>
  <c r="BJ51" i="1"/>
  <c r="BZ51" i="1"/>
  <c r="BR51" i="1"/>
  <c r="CH51" i="1"/>
  <c r="AX51" i="1"/>
  <c r="AR51" i="1"/>
  <c r="AJ51" i="1"/>
  <c r="AD51" i="1"/>
  <c r="X51" i="1"/>
  <c r="N51" i="1"/>
  <c r="CV92" i="1"/>
  <c r="CN92" i="1"/>
  <c r="CF92" i="1"/>
  <c r="BX92" i="1"/>
  <c r="BP92" i="1"/>
  <c r="BH92" i="1"/>
  <c r="BB92" i="1"/>
  <c r="AP92" i="1"/>
  <c r="AH92" i="1"/>
  <c r="AB92" i="1"/>
  <c r="V92" i="1"/>
  <c r="D93" i="1"/>
  <c r="CT92" i="1"/>
  <c r="CL92" i="1"/>
  <c r="CD92" i="1"/>
  <c r="BV92" i="1"/>
  <c r="BN92" i="1"/>
  <c r="BF92" i="1"/>
  <c r="AV92" i="1"/>
  <c r="AN92" i="1"/>
  <c r="AZ92" i="1"/>
  <c r="T92" i="1"/>
  <c r="Z92" i="1"/>
  <c r="CR92" i="1"/>
  <c r="CB92" i="1"/>
  <c r="BL92" i="1"/>
  <c r="AT92" i="1"/>
  <c r="AF92" i="1"/>
  <c r="P92" i="1"/>
  <c r="CP92" i="1"/>
  <c r="BZ92" i="1"/>
  <c r="CH92" i="1"/>
  <c r="AR92" i="1"/>
  <c r="AD92" i="1"/>
  <c r="N92" i="1"/>
  <c r="D94" i="1"/>
  <c r="D96" i="1" s="1"/>
  <c r="CJ92" i="1"/>
  <c r="BT92" i="1"/>
  <c r="BD92" i="1"/>
  <c r="AL92" i="1"/>
  <c r="R92" i="1"/>
  <c r="BJ92" i="1"/>
  <c r="BR92" i="1"/>
  <c r="AX92" i="1"/>
  <c r="AJ92" i="1"/>
  <c r="X92" i="1"/>
  <c r="CX50" i="1"/>
  <c r="CP157" i="1"/>
  <c r="BJ157" i="1"/>
  <c r="BZ157" i="1"/>
  <c r="BR157" i="1"/>
  <c r="CH157" i="1"/>
  <c r="AX157" i="1"/>
  <c r="AR157" i="1"/>
  <c r="AJ157" i="1"/>
  <c r="AD157" i="1"/>
  <c r="X157" i="1"/>
  <c r="N157" i="1"/>
  <c r="CV157" i="1"/>
  <c r="CL157" i="1"/>
  <c r="CB157" i="1"/>
  <c r="BP157" i="1"/>
  <c r="BF157" i="1"/>
  <c r="AT157" i="1"/>
  <c r="AH157" i="1"/>
  <c r="T157" i="1"/>
  <c r="P157" i="1"/>
  <c r="CT157" i="1"/>
  <c r="CJ157" i="1"/>
  <c r="BX157" i="1"/>
  <c r="BN157" i="1"/>
  <c r="BD157" i="1"/>
  <c r="AP157" i="1"/>
  <c r="AZ157" i="1"/>
  <c r="R157" i="1"/>
  <c r="D158" i="1"/>
  <c r="CR157" i="1"/>
  <c r="CF157" i="1"/>
  <c r="BV157" i="1"/>
  <c r="BL157" i="1"/>
  <c r="BB157" i="1"/>
  <c r="AN157" i="1"/>
  <c r="AF157" i="1"/>
  <c r="V157" i="1"/>
  <c r="CN157" i="1"/>
  <c r="CD157" i="1"/>
  <c r="BT157" i="1"/>
  <c r="BH157" i="1"/>
  <c r="AV157" i="1"/>
  <c r="AL157" i="1"/>
  <c r="AB157" i="1"/>
  <c r="Z157" i="1"/>
  <c r="CP126" i="1"/>
  <c r="BJ126" i="1"/>
  <c r="BZ126" i="1"/>
  <c r="BR126" i="1"/>
  <c r="CH126" i="1"/>
  <c r="AX126" i="1"/>
  <c r="AR126" i="1"/>
  <c r="AJ126" i="1"/>
  <c r="CV126" i="1"/>
  <c r="CN126" i="1"/>
  <c r="CF126" i="1"/>
  <c r="BX126" i="1"/>
  <c r="BP126" i="1"/>
  <c r="BH126" i="1"/>
  <c r="BB126" i="1"/>
  <c r="AP126" i="1"/>
  <c r="AH126" i="1"/>
  <c r="AB126" i="1"/>
  <c r="V126" i="1"/>
  <c r="CJ126" i="1"/>
  <c r="BT126" i="1"/>
  <c r="BD126" i="1"/>
  <c r="AL126" i="1"/>
  <c r="T126" i="1"/>
  <c r="P126" i="1"/>
  <c r="CT126" i="1"/>
  <c r="CD126" i="1"/>
  <c r="BN126" i="1"/>
  <c r="AV126" i="1"/>
  <c r="AZ126" i="1"/>
  <c r="R126" i="1"/>
  <c r="N126" i="1"/>
  <c r="D127" i="1"/>
  <c r="CR126" i="1"/>
  <c r="CB126" i="1"/>
  <c r="BL126" i="1"/>
  <c r="AT126" i="1"/>
  <c r="AF126" i="1"/>
  <c r="X126" i="1"/>
  <c r="CL126" i="1"/>
  <c r="BV126" i="1"/>
  <c r="BF126" i="1"/>
  <c r="AN126" i="1"/>
  <c r="AD126" i="1"/>
  <c r="Z126" i="1"/>
  <c r="CX91" i="1"/>
  <c r="CX51" i="1" l="1"/>
  <c r="D159" i="1"/>
  <c r="CT158" i="1"/>
  <c r="CL158" i="1"/>
  <c r="CD158" i="1"/>
  <c r="BV158" i="1"/>
  <c r="BN158" i="1"/>
  <c r="BF158" i="1"/>
  <c r="AV158" i="1"/>
  <c r="AN158" i="1"/>
  <c r="AZ158" i="1"/>
  <c r="T158" i="1"/>
  <c r="Z158" i="1"/>
  <c r="CR158" i="1"/>
  <c r="CJ158" i="1"/>
  <c r="CB158" i="1"/>
  <c r="BT158" i="1"/>
  <c r="BL158" i="1"/>
  <c r="BD158" i="1"/>
  <c r="AT158" i="1"/>
  <c r="AL158" i="1"/>
  <c r="AF158" i="1"/>
  <c r="R158" i="1"/>
  <c r="P158" i="1"/>
  <c r="CV158" i="1"/>
  <c r="CF158" i="1"/>
  <c r="BP158" i="1"/>
  <c r="BB158" i="1"/>
  <c r="AH158" i="1"/>
  <c r="V158" i="1"/>
  <c r="CP158" i="1"/>
  <c r="BZ158" i="1"/>
  <c r="CH158" i="1"/>
  <c r="AR158" i="1"/>
  <c r="AD158" i="1"/>
  <c r="N158" i="1"/>
  <c r="CN158" i="1"/>
  <c r="BX158" i="1"/>
  <c r="BH158" i="1"/>
  <c r="AP158" i="1"/>
  <c r="AB158" i="1"/>
  <c r="BJ158" i="1"/>
  <c r="BR158" i="1"/>
  <c r="AX158" i="1"/>
  <c r="AJ158" i="1"/>
  <c r="X158" i="1"/>
  <c r="CX157" i="1"/>
  <c r="CR96" i="1"/>
  <c r="CJ96" i="1"/>
  <c r="CB96" i="1"/>
  <c r="BT96" i="1"/>
  <c r="BL96" i="1"/>
  <c r="BD96" i="1"/>
  <c r="AT96" i="1"/>
  <c r="AL96" i="1"/>
  <c r="AF96" i="1"/>
  <c r="R96" i="1"/>
  <c r="P96" i="1"/>
  <c r="CP96" i="1"/>
  <c r="BJ96" i="1"/>
  <c r="BZ96" i="1"/>
  <c r="BR96" i="1"/>
  <c r="CH96" i="1"/>
  <c r="AX96" i="1"/>
  <c r="AR96" i="1"/>
  <c r="AJ96" i="1"/>
  <c r="AD96" i="1"/>
  <c r="X96" i="1"/>
  <c r="N96" i="1"/>
  <c r="CV96" i="1"/>
  <c r="CN96" i="1"/>
  <c r="CF96" i="1"/>
  <c r="BX96" i="1"/>
  <c r="BP96" i="1"/>
  <c r="BH96" i="1"/>
  <c r="BB96" i="1"/>
  <c r="AP96" i="1"/>
  <c r="AH96" i="1"/>
  <c r="AB96" i="1"/>
  <c r="V96" i="1"/>
  <c r="D97" i="1"/>
  <c r="CT96" i="1"/>
  <c r="CL96" i="1"/>
  <c r="CD96" i="1"/>
  <c r="BV96" i="1"/>
  <c r="BN96" i="1"/>
  <c r="BF96" i="1"/>
  <c r="AV96" i="1"/>
  <c r="AN96" i="1"/>
  <c r="AZ96" i="1"/>
  <c r="T96" i="1"/>
  <c r="Z96" i="1"/>
  <c r="CP93" i="1"/>
  <c r="CP87" i="1" s="1"/>
  <c r="BJ93" i="1"/>
  <c r="BJ87" i="1" s="1"/>
  <c r="BZ93" i="1"/>
  <c r="BZ87" i="1" s="1"/>
  <c r="BR93" i="1"/>
  <c r="BR87" i="1" s="1"/>
  <c r="CH93" i="1"/>
  <c r="CH87" i="1" s="1"/>
  <c r="AX93" i="1"/>
  <c r="AX87" i="1" s="1"/>
  <c r="AR93" i="1"/>
  <c r="AR87" i="1" s="1"/>
  <c r="AJ93" i="1"/>
  <c r="AJ87" i="1" s="1"/>
  <c r="AD93" i="1"/>
  <c r="X93" i="1"/>
  <c r="X87" i="1" s="1"/>
  <c r="N93" i="1"/>
  <c r="N87" i="1" s="1"/>
  <c r="CV93" i="1"/>
  <c r="CV87" i="1" s="1"/>
  <c r="CN93" i="1"/>
  <c r="CN87" i="1" s="1"/>
  <c r="CF93" i="1"/>
  <c r="CF87" i="1" s="1"/>
  <c r="BX93" i="1"/>
  <c r="BP93" i="1"/>
  <c r="BH93" i="1"/>
  <c r="BH87" i="1" s="1"/>
  <c r="BB93" i="1"/>
  <c r="BB87" i="1" s="1"/>
  <c r="AP93" i="1"/>
  <c r="AP87" i="1" s="1"/>
  <c r="AH93" i="1"/>
  <c r="AH87" i="1" s="1"/>
  <c r="AB93" i="1"/>
  <c r="AB87" i="1" s="1"/>
  <c r="V93" i="1"/>
  <c r="V87" i="1" s="1"/>
  <c r="CT93" i="1"/>
  <c r="CT87" i="1" s="1"/>
  <c r="CD93" i="1"/>
  <c r="CD87" i="1" s="1"/>
  <c r="BN93" i="1"/>
  <c r="BN87" i="1" s="1"/>
  <c r="AV93" i="1"/>
  <c r="AV87" i="1" s="1"/>
  <c r="AZ93" i="1"/>
  <c r="AZ87" i="1" s="1"/>
  <c r="Z93" i="1"/>
  <c r="CR93" i="1"/>
  <c r="CR87" i="1" s="1"/>
  <c r="CB93" i="1"/>
  <c r="CB87" i="1" s="1"/>
  <c r="BL93" i="1"/>
  <c r="BL87" i="1" s="1"/>
  <c r="AT93" i="1"/>
  <c r="AT87" i="1" s="1"/>
  <c r="AF93" i="1"/>
  <c r="AF87" i="1" s="1"/>
  <c r="P93" i="1"/>
  <c r="P87" i="1" s="1"/>
  <c r="CL93" i="1"/>
  <c r="CL87" i="1" s="1"/>
  <c r="BV93" i="1"/>
  <c r="BV87" i="1" s="1"/>
  <c r="BF93" i="1"/>
  <c r="BF87" i="1" s="1"/>
  <c r="AN93" i="1"/>
  <c r="AN87" i="1" s="1"/>
  <c r="T93" i="1"/>
  <c r="T87" i="1" s="1"/>
  <c r="CJ93" i="1"/>
  <c r="CJ87" i="1" s="1"/>
  <c r="BT93" i="1"/>
  <c r="BT87" i="1" s="1"/>
  <c r="BD93" i="1"/>
  <c r="BD87" i="1" s="1"/>
  <c r="AL93" i="1"/>
  <c r="AL87" i="1" s="1"/>
  <c r="R93" i="1"/>
  <c r="R87" i="1" s="1"/>
  <c r="BX87" i="1"/>
  <c r="CR127" i="1"/>
  <c r="CJ127" i="1"/>
  <c r="CB127" i="1"/>
  <c r="BT127" i="1"/>
  <c r="BL127" i="1"/>
  <c r="BD127" i="1"/>
  <c r="AT127" i="1"/>
  <c r="AL127" i="1"/>
  <c r="AF127" i="1"/>
  <c r="R127" i="1"/>
  <c r="P127" i="1"/>
  <c r="CP127" i="1"/>
  <c r="BJ127" i="1"/>
  <c r="BZ127" i="1"/>
  <c r="BR127" i="1"/>
  <c r="CH127" i="1"/>
  <c r="AX127" i="1"/>
  <c r="AR127" i="1"/>
  <c r="AJ127" i="1"/>
  <c r="AD127" i="1"/>
  <c r="X127" i="1"/>
  <c r="N127" i="1"/>
  <c r="CV127" i="1"/>
  <c r="CF127" i="1"/>
  <c r="BP127" i="1"/>
  <c r="BB127" i="1"/>
  <c r="AH127" i="1"/>
  <c r="V127" i="1"/>
  <c r="CT127" i="1"/>
  <c r="CD127" i="1"/>
  <c r="BN127" i="1"/>
  <c r="AV127" i="1"/>
  <c r="AZ127" i="1"/>
  <c r="Z127" i="1"/>
  <c r="D128" i="1"/>
  <c r="CN127" i="1"/>
  <c r="BX127" i="1"/>
  <c r="BH127" i="1"/>
  <c r="AP127" i="1"/>
  <c r="AB127" i="1"/>
  <c r="CL127" i="1"/>
  <c r="BV127" i="1"/>
  <c r="BF127" i="1"/>
  <c r="AN127" i="1"/>
  <c r="T127" i="1"/>
  <c r="CX126" i="1"/>
  <c r="Z87" i="1"/>
  <c r="CP52" i="1"/>
  <c r="BJ52" i="1"/>
  <c r="BZ52" i="1"/>
  <c r="BR52" i="1"/>
  <c r="CH52" i="1"/>
  <c r="AX52" i="1"/>
  <c r="AR52" i="1"/>
  <c r="AJ52" i="1"/>
  <c r="AD52" i="1"/>
  <c r="X52" i="1"/>
  <c r="N52" i="1"/>
  <c r="CV52" i="1"/>
  <c r="CN52" i="1"/>
  <c r="CF52" i="1"/>
  <c r="BX52" i="1"/>
  <c r="BP52" i="1"/>
  <c r="BH52" i="1"/>
  <c r="BB52" i="1"/>
  <c r="AP52" i="1"/>
  <c r="AH52" i="1"/>
  <c r="AB52" i="1"/>
  <c r="V52" i="1"/>
  <c r="D53" i="1"/>
  <c r="CT52" i="1"/>
  <c r="CL52" i="1"/>
  <c r="CD52" i="1"/>
  <c r="BV52" i="1"/>
  <c r="BN52" i="1"/>
  <c r="BF52" i="1"/>
  <c r="AV52" i="1"/>
  <c r="AN52" i="1"/>
  <c r="AZ52" i="1"/>
  <c r="T52" i="1"/>
  <c r="Z52" i="1"/>
  <c r="CR52" i="1"/>
  <c r="CJ52" i="1"/>
  <c r="CB52" i="1"/>
  <c r="BT52" i="1"/>
  <c r="BL52" i="1"/>
  <c r="BD52" i="1"/>
  <c r="AT52" i="1"/>
  <c r="AL52" i="1"/>
  <c r="AF52" i="1"/>
  <c r="R52" i="1"/>
  <c r="P52" i="1"/>
  <c r="CX92" i="1"/>
  <c r="AD87" i="1"/>
  <c r="BP87" i="1"/>
  <c r="CX127" i="1" l="1"/>
  <c r="D98" i="1"/>
  <c r="CT97" i="1"/>
  <c r="CL97" i="1"/>
  <c r="CD97" i="1"/>
  <c r="BV97" i="1"/>
  <c r="BN97" i="1"/>
  <c r="BF97" i="1"/>
  <c r="AV97" i="1"/>
  <c r="AN97" i="1"/>
  <c r="AZ97" i="1"/>
  <c r="T97" i="1"/>
  <c r="Z97" i="1"/>
  <c r="CR97" i="1"/>
  <c r="CJ97" i="1"/>
  <c r="CB97" i="1"/>
  <c r="BT97" i="1"/>
  <c r="BL97" i="1"/>
  <c r="BD97" i="1"/>
  <c r="AT97" i="1"/>
  <c r="AL97" i="1"/>
  <c r="AF97" i="1"/>
  <c r="R97" i="1"/>
  <c r="P97" i="1"/>
  <c r="CP97" i="1"/>
  <c r="BJ97" i="1"/>
  <c r="BZ97" i="1"/>
  <c r="BR97" i="1"/>
  <c r="CH97" i="1"/>
  <c r="AX97" i="1"/>
  <c r="AR97" i="1"/>
  <c r="AJ97" i="1"/>
  <c r="AD97" i="1"/>
  <c r="X97" i="1"/>
  <c r="N97" i="1"/>
  <c r="CV97" i="1"/>
  <c r="CN97" i="1"/>
  <c r="CF97" i="1"/>
  <c r="BX97" i="1"/>
  <c r="BP97" i="1"/>
  <c r="BH97" i="1"/>
  <c r="BB97" i="1"/>
  <c r="AP97" i="1"/>
  <c r="AH97" i="1"/>
  <c r="AB97" i="1"/>
  <c r="V97" i="1"/>
  <c r="CX52" i="1"/>
  <c r="D129" i="1"/>
  <c r="CT128" i="1"/>
  <c r="CL128" i="1"/>
  <c r="CD128" i="1"/>
  <c r="BV128" i="1"/>
  <c r="BN128" i="1"/>
  <c r="BF128" i="1"/>
  <c r="AV128" i="1"/>
  <c r="AN128" i="1"/>
  <c r="AZ128" i="1"/>
  <c r="T128" i="1"/>
  <c r="Z128" i="1"/>
  <c r="CR128" i="1"/>
  <c r="CJ128" i="1"/>
  <c r="CB128" i="1"/>
  <c r="BT128" i="1"/>
  <c r="BL128" i="1"/>
  <c r="BD128" i="1"/>
  <c r="AT128" i="1"/>
  <c r="AL128" i="1"/>
  <c r="AF128" i="1"/>
  <c r="R128" i="1"/>
  <c r="P128" i="1"/>
  <c r="CV128" i="1"/>
  <c r="CF128" i="1"/>
  <c r="BP128" i="1"/>
  <c r="BB128" i="1"/>
  <c r="AH128" i="1"/>
  <c r="V128" i="1"/>
  <c r="CP128" i="1"/>
  <c r="BZ128" i="1"/>
  <c r="CH128" i="1"/>
  <c r="AR128" i="1"/>
  <c r="AD128" i="1"/>
  <c r="N128" i="1"/>
  <c r="CN128" i="1"/>
  <c r="BX128" i="1"/>
  <c r="BH128" i="1"/>
  <c r="AP128" i="1"/>
  <c r="AB128" i="1"/>
  <c r="BJ128" i="1"/>
  <c r="BR128" i="1"/>
  <c r="AX128" i="1"/>
  <c r="AJ128" i="1"/>
  <c r="X128" i="1"/>
  <c r="CX96" i="1"/>
  <c r="CX158" i="1"/>
  <c r="CR53" i="1"/>
  <c r="CJ53" i="1"/>
  <c r="CB53" i="1"/>
  <c r="BT53" i="1"/>
  <c r="BL53" i="1"/>
  <c r="BD53" i="1"/>
  <c r="AT53" i="1"/>
  <c r="AL53" i="1"/>
  <c r="AF53" i="1"/>
  <c r="R53" i="1"/>
  <c r="P53" i="1"/>
  <c r="CP53" i="1"/>
  <c r="BJ53" i="1"/>
  <c r="BZ53" i="1"/>
  <c r="BR53" i="1"/>
  <c r="CH53" i="1"/>
  <c r="AX53" i="1"/>
  <c r="AR53" i="1"/>
  <c r="AJ53" i="1"/>
  <c r="AD53" i="1"/>
  <c r="X53" i="1"/>
  <c r="N53" i="1"/>
  <c r="CV53" i="1"/>
  <c r="CN53" i="1"/>
  <c r="CF53" i="1"/>
  <c r="BX53" i="1"/>
  <c r="BP53" i="1"/>
  <c r="BH53" i="1"/>
  <c r="BB53" i="1"/>
  <c r="AP53" i="1"/>
  <c r="AH53" i="1"/>
  <c r="AB53" i="1"/>
  <c r="V53" i="1"/>
  <c r="D54" i="1"/>
  <c r="CT53" i="1"/>
  <c r="CL53" i="1"/>
  <c r="CD53" i="1"/>
  <c r="BV53" i="1"/>
  <c r="BN53" i="1"/>
  <c r="BF53" i="1"/>
  <c r="AV53" i="1"/>
  <c r="AN53" i="1"/>
  <c r="AZ53" i="1"/>
  <c r="T53" i="1"/>
  <c r="Z53" i="1"/>
  <c r="CX93" i="1"/>
  <c r="CX87" i="1" s="1"/>
  <c r="CV159" i="1"/>
  <c r="CV155" i="1" s="1"/>
  <c r="CN159" i="1"/>
  <c r="CN155" i="1" s="1"/>
  <c r="CF159" i="1"/>
  <c r="CF155" i="1" s="1"/>
  <c r="BX159" i="1"/>
  <c r="BX155" i="1" s="1"/>
  <c r="BP159" i="1"/>
  <c r="BP155" i="1" s="1"/>
  <c r="BH159" i="1"/>
  <c r="BH155" i="1" s="1"/>
  <c r="BB159" i="1"/>
  <c r="BB155" i="1" s="1"/>
  <c r="AP159" i="1"/>
  <c r="AP155" i="1" s="1"/>
  <c r="AH159" i="1"/>
  <c r="AH155" i="1" s="1"/>
  <c r="AB159" i="1"/>
  <c r="AB155" i="1" s="1"/>
  <c r="V159" i="1"/>
  <c r="V155" i="1" s="1"/>
  <c r="CT159" i="1"/>
  <c r="CT155" i="1" s="1"/>
  <c r="CL159" i="1"/>
  <c r="CL155" i="1" s="1"/>
  <c r="CD159" i="1"/>
  <c r="CD155" i="1" s="1"/>
  <c r="BV159" i="1"/>
  <c r="BV155" i="1" s="1"/>
  <c r="BN159" i="1"/>
  <c r="BN155" i="1" s="1"/>
  <c r="BF159" i="1"/>
  <c r="BF155" i="1" s="1"/>
  <c r="AV159" i="1"/>
  <c r="AV155" i="1" s="1"/>
  <c r="AN159" i="1"/>
  <c r="AN155" i="1" s="1"/>
  <c r="AZ159" i="1"/>
  <c r="AZ155" i="1" s="1"/>
  <c r="T159" i="1"/>
  <c r="T155" i="1" s="1"/>
  <c r="Z159" i="1"/>
  <c r="Z155" i="1" s="1"/>
  <c r="D161" i="1"/>
  <c r="BJ159" i="1"/>
  <c r="BJ155" i="1" s="1"/>
  <c r="BR159" i="1"/>
  <c r="BR155" i="1" s="1"/>
  <c r="AX159" i="1"/>
  <c r="AX155" i="1" s="1"/>
  <c r="AJ159" i="1"/>
  <c r="AJ155" i="1" s="1"/>
  <c r="X159" i="1"/>
  <c r="X155" i="1" s="1"/>
  <c r="CR159" i="1"/>
  <c r="CR155" i="1" s="1"/>
  <c r="CB159" i="1"/>
  <c r="CB155" i="1" s="1"/>
  <c r="BL159" i="1"/>
  <c r="BL155" i="1" s="1"/>
  <c r="AT159" i="1"/>
  <c r="AT155" i="1" s="1"/>
  <c r="AF159" i="1"/>
  <c r="AF155" i="1" s="1"/>
  <c r="P159" i="1"/>
  <c r="P155" i="1" s="1"/>
  <c r="CP159" i="1"/>
  <c r="CP155" i="1" s="1"/>
  <c r="BZ159" i="1"/>
  <c r="BZ155" i="1" s="1"/>
  <c r="CH159" i="1"/>
  <c r="CH155" i="1" s="1"/>
  <c r="AR159" i="1"/>
  <c r="AR155" i="1" s="1"/>
  <c r="AD159" i="1"/>
  <c r="N159" i="1"/>
  <c r="N155" i="1" s="1"/>
  <c r="CJ159" i="1"/>
  <c r="CJ155" i="1" s="1"/>
  <c r="BT159" i="1"/>
  <c r="BT155" i="1" s="1"/>
  <c r="BD159" i="1"/>
  <c r="BD155" i="1" s="1"/>
  <c r="AL159" i="1"/>
  <c r="AL155" i="1" s="1"/>
  <c r="R159" i="1"/>
  <c r="R155" i="1" s="1"/>
  <c r="CX53" i="1" l="1"/>
  <c r="D131" i="1"/>
  <c r="CV129" i="1"/>
  <c r="CV123" i="1" s="1"/>
  <c r="CN129" i="1"/>
  <c r="CN123" i="1" s="1"/>
  <c r="CF129" i="1"/>
  <c r="CF123" i="1" s="1"/>
  <c r="BX129" i="1"/>
  <c r="BX123" i="1" s="1"/>
  <c r="BP129" i="1"/>
  <c r="BP123" i="1" s="1"/>
  <c r="BH129" i="1"/>
  <c r="BH123" i="1" s="1"/>
  <c r="BB129" i="1"/>
  <c r="BB123" i="1" s="1"/>
  <c r="AP129" i="1"/>
  <c r="AP123" i="1" s="1"/>
  <c r="AH129" i="1"/>
  <c r="AB129" i="1"/>
  <c r="V129" i="1"/>
  <c r="V123" i="1" s="1"/>
  <c r="CT129" i="1"/>
  <c r="CT123" i="1" s="1"/>
  <c r="CL129" i="1"/>
  <c r="CL123" i="1" s="1"/>
  <c r="CD129" i="1"/>
  <c r="CD123" i="1" s="1"/>
  <c r="BV129" i="1"/>
  <c r="BV123" i="1" s="1"/>
  <c r="BN129" i="1"/>
  <c r="BN123" i="1" s="1"/>
  <c r="BF129" i="1"/>
  <c r="BF123" i="1" s="1"/>
  <c r="AV129" i="1"/>
  <c r="AN129" i="1"/>
  <c r="AN123" i="1" s="1"/>
  <c r="AZ129" i="1"/>
  <c r="AZ123" i="1" s="1"/>
  <c r="T129" i="1"/>
  <c r="T123" i="1" s="1"/>
  <c r="Z129" i="1"/>
  <c r="Z123" i="1" s="1"/>
  <c r="BJ129" i="1"/>
  <c r="BJ123" i="1" s="1"/>
  <c r="BR129" i="1"/>
  <c r="BR123" i="1" s="1"/>
  <c r="AX129" i="1"/>
  <c r="AX123" i="1" s="1"/>
  <c r="AJ129" i="1"/>
  <c r="AJ123" i="1" s="1"/>
  <c r="X129" i="1"/>
  <c r="X123" i="1" s="1"/>
  <c r="CR129" i="1"/>
  <c r="CR123" i="1" s="1"/>
  <c r="CB129" i="1"/>
  <c r="BL129" i="1"/>
  <c r="BL123" i="1" s="1"/>
  <c r="AT129" i="1"/>
  <c r="AT123" i="1" s="1"/>
  <c r="AF129" i="1"/>
  <c r="AF123" i="1" s="1"/>
  <c r="P129" i="1"/>
  <c r="CP129" i="1"/>
  <c r="CP123" i="1" s="1"/>
  <c r="BZ129" i="1"/>
  <c r="CH129" i="1"/>
  <c r="CH123" i="1" s="1"/>
  <c r="AR129" i="1"/>
  <c r="AR123" i="1" s="1"/>
  <c r="AD129" i="1"/>
  <c r="N129" i="1"/>
  <c r="N123" i="1" s="1"/>
  <c r="CJ129" i="1"/>
  <c r="CJ123" i="1" s="1"/>
  <c r="BT129" i="1"/>
  <c r="BD129" i="1"/>
  <c r="BD123" i="1" s="1"/>
  <c r="AL129" i="1"/>
  <c r="AL123" i="1" s="1"/>
  <c r="R129" i="1"/>
  <c r="R123" i="1" s="1"/>
  <c r="AB123" i="1"/>
  <c r="AH123" i="1"/>
  <c r="BT123" i="1"/>
  <c r="AV123" i="1"/>
  <c r="CV98" i="1"/>
  <c r="CN98" i="1"/>
  <c r="CF98" i="1"/>
  <c r="BX98" i="1"/>
  <c r="BP98" i="1"/>
  <c r="BH98" i="1"/>
  <c r="BB98" i="1"/>
  <c r="AP98" i="1"/>
  <c r="AH98" i="1"/>
  <c r="AB98" i="1"/>
  <c r="V98" i="1"/>
  <c r="D99" i="1"/>
  <c r="CT98" i="1"/>
  <c r="CL98" i="1"/>
  <c r="CD98" i="1"/>
  <c r="BV98" i="1"/>
  <c r="BN98" i="1"/>
  <c r="BF98" i="1"/>
  <c r="AV98" i="1"/>
  <c r="AN98" i="1"/>
  <c r="AZ98" i="1"/>
  <c r="T98" i="1"/>
  <c r="Z98" i="1"/>
  <c r="CR98" i="1"/>
  <c r="CJ98" i="1"/>
  <c r="CB98" i="1"/>
  <c r="BT98" i="1"/>
  <c r="BL98" i="1"/>
  <c r="BD98" i="1"/>
  <c r="AT98" i="1"/>
  <c r="AL98" i="1"/>
  <c r="AF98" i="1"/>
  <c r="R98" i="1"/>
  <c r="P98" i="1"/>
  <c r="CP98" i="1"/>
  <c r="BJ98" i="1"/>
  <c r="BZ98" i="1"/>
  <c r="BR98" i="1"/>
  <c r="CH98" i="1"/>
  <c r="AX98" i="1"/>
  <c r="AR98" i="1"/>
  <c r="AJ98" i="1"/>
  <c r="AD98" i="1"/>
  <c r="X98" i="1"/>
  <c r="N98" i="1"/>
  <c r="CT54" i="1"/>
  <c r="CT45" i="1" s="1"/>
  <c r="CL54" i="1"/>
  <c r="CL45" i="1" s="1"/>
  <c r="CD54" i="1"/>
  <c r="CD45" i="1" s="1"/>
  <c r="BV54" i="1"/>
  <c r="BV45" i="1" s="1"/>
  <c r="BN54" i="1"/>
  <c r="BN45" i="1" s="1"/>
  <c r="BF54" i="1"/>
  <c r="BF45" i="1" s="1"/>
  <c r="AV54" i="1"/>
  <c r="AV45" i="1" s="1"/>
  <c r="AN54" i="1"/>
  <c r="AN45" i="1" s="1"/>
  <c r="AZ54" i="1"/>
  <c r="AZ45" i="1" s="1"/>
  <c r="T54" i="1"/>
  <c r="T45" i="1" s="1"/>
  <c r="Z54" i="1"/>
  <c r="Z45" i="1" s="1"/>
  <c r="CR54" i="1"/>
  <c r="CR45" i="1" s="1"/>
  <c r="CJ54" i="1"/>
  <c r="CJ45" i="1" s="1"/>
  <c r="CB54" i="1"/>
  <c r="CB45" i="1" s="1"/>
  <c r="BT54" i="1"/>
  <c r="BT45" i="1" s="1"/>
  <c r="BL54" i="1"/>
  <c r="BL45" i="1" s="1"/>
  <c r="BD54" i="1"/>
  <c r="BD45" i="1" s="1"/>
  <c r="AT54" i="1"/>
  <c r="AT45" i="1" s="1"/>
  <c r="AL54" i="1"/>
  <c r="AL45" i="1" s="1"/>
  <c r="AF54" i="1"/>
  <c r="AF45" i="1" s="1"/>
  <c r="R54" i="1"/>
  <c r="R45" i="1" s="1"/>
  <c r="P54" i="1"/>
  <c r="P45" i="1" s="1"/>
  <c r="D56" i="1"/>
  <c r="CP54" i="1"/>
  <c r="CP45" i="1" s="1"/>
  <c r="BJ54" i="1"/>
  <c r="BJ45" i="1" s="1"/>
  <c r="BZ54" i="1"/>
  <c r="BZ45" i="1" s="1"/>
  <c r="BR54" i="1"/>
  <c r="BR45" i="1" s="1"/>
  <c r="CH54" i="1"/>
  <c r="CH45" i="1" s="1"/>
  <c r="AX54" i="1"/>
  <c r="AX45" i="1" s="1"/>
  <c r="AR54" i="1"/>
  <c r="AR45" i="1" s="1"/>
  <c r="AJ54" i="1"/>
  <c r="AJ45" i="1" s="1"/>
  <c r="AD54" i="1"/>
  <c r="AD45" i="1" s="1"/>
  <c r="X54" i="1"/>
  <c r="X45" i="1" s="1"/>
  <c r="N54" i="1"/>
  <c r="N45" i="1" s="1"/>
  <c r="CV54" i="1"/>
  <c r="CV45" i="1" s="1"/>
  <c r="CN54" i="1"/>
  <c r="CN45" i="1" s="1"/>
  <c r="CF54" i="1"/>
  <c r="CF45" i="1" s="1"/>
  <c r="BX54" i="1"/>
  <c r="BX45" i="1" s="1"/>
  <c r="BP54" i="1"/>
  <c r="BP45" i="1" s="1"/>
  <c r="BH54" i="1"/>
  <c r="BH45" i="1" s="1"/>
  <c r="BB54" i="1"/>
  <c r="BB45" i="1" s="1"/>
  <c r="AP54" i="1"/>
  <c r="AP45" i="1" s="1"/>
  <c r="AH54" i="1"/>
  <c r="AH45" i="1" s="1"/>
  <c r="AB54" i="1"/>
  <c r="AB45" i="1" s="1"/>
  <c r="V54" i="1"/>
  <c r="V45" i="1" s="1"/>
  <c r="BZ123" i="1"/>
  <c r="P123" i="1"/>
  <c r="CB123" i="1"/>
  <c r="CX97" i="1"/>
  <c r="CX159" i="1"/>
  <c r="CX155" i="1" s="1"/>
  <c r="AD155" i="1"/>
  <c r="D162" i="1"/>
  <c r="CT161" i="1"/>
  <c r="CL161" i="1"/>
  <c r="CD161" i="1"/>
  <c r="BV161" i="1"/>
  <c r="BN161" i="1"/>
  <c r="BF161" i="1"/>
  <c r="AV161" i="1"/>
  <c r="AN161" i="1"/>
  <c r="AZ161" i="1"/>
  <c r="T161" i="1"/>
  <c r="Z161" i="1"/>
  <c r="CR161" i="1"/>
  <c r="CJ161" i="1"/>
  <c r="CB161" i="1"/>
  <c r="BT161" i="1"/>
  <c r="BL161" i="1"/>
  <c r="BD161" i="1"/>
  <c r="AT161" i="1"/>
  <c r="AL161" i="1"/>
  <c r="AF161" i="1"/>
  <c r="R161" i="1"/>
  <c r="P161" i="1"/>
  <c r="CN161" i="1"/>
  <c r="BX161" i="1"/>
  <c r="BH161" i="1"/>
  <c r="AP161" i="1"/>
  <c r="AB161" i="1"/>
  <c r="BJ161" i="1"/>
  <c r="BR161" i="1"/>
  <c r="AX161" i="1"/>
  <c r="AJ161" i="1"/>
  <c r="X161" i="1"/>
  <c r="CV161" i="1"/>
  <c r="CF161" i="1"/>
  <c r="BP161" i="1"/>
  <c r="BB161" i="1"/>
  <c r="AH161" i="1"/>
  <c r="V161" i="1"/>
  <c r="CP161" i="1"/>
  <c r="BZ161" i="1"/>
  <c r="CH161" i="1"/>
  <c r="AR161" i="1"/>
  <c r="AD161" i="1"/>
  <c r="N161" i="1"/>
  <c r="CX128" i="1"/>
  <c r="AD123" i="1"/>
  <c r="CX161" i="1" l="1"/>
  <c r="CR56" i="1"/>
  <c r="CR55" i="1" s="1"/>
  <c r="CJ56" i="1"/>
  <c r="CJ55" i="1" s="1"/>
  <c r="CB56" i="1"/>
  <c r="CB55" i="1" s="1"/>
  <c r="BT56" i="1"/>
  <c r="BT55" i="1" s="1"/>
  <c r="BL56" i="1"/>
  <c r="BL55" i="1" s="1"/>
  <c r="BD56" i="1"/>
  <c r="BD55" i="1" s="1"/>
  <c r="AT56" i="1"/>
  <c r="AT55" i="1" s="1"/>
  <c r="AL56" i="1"/>
  <c r="AL55" i="1" s="1"/>
  <c r="AF56" i="1"/>
  <c r="AF55" i="1" s="1"/>
  <c r="R56" i="1"/>
  <c r="R55" i="1" s="1"/>
  <c r="P56" i="1"/>
  <c r="P55" i="1" s="1"/>
  <c r="CP56" i="1"/>
  <c r="CP55" i="1" s="1"/>
  <c r="BJ56" i="1"/>
  <c r="BJ55" i="1" s="1"/>
  <c r="BZ56" i="1"/>
  <c r="BZ55" i="1" s="1"/>
  <c r="BR56" i="1"/>
  <c r="BR55" i="1" s="1"/>
  <c r="CH56" i="1"/>
  <c r="CH55" i="1" s="1"/>
  <c r="AX56" i="1"/>
  <c r="AX55" i="1" s="1"/>
  <c r="AR56" i="1"/>
  <c r="AR55" i="1" s="1"/>
  <c r="AJ56" i="1"/>
  <c r="AJ55" i="1" s="1"/>
  <c r="AD56" i="1"/>
  <c r="X56" i="1"/>
  <c r="X55" i="1" s="1"/>
  <c r="N56" i="1"/>
  <c r="N55" i="1" s="1"/>
  <c r="CV56" i="1"/>
  <c r="CV55" i="1" s="1"/>
  <c r="CN56" i="1"/>
  <c r="CN55" i="1" s="1"/>
  <c r="CF56" i="1"/>
  <c r="CF55" i="1" s="1"/>
  <c r="BX56" i="1"/>
  <c r="BX55" i="1" s="1"/>
  <c r="BP56" i="1"/>
  <c r="BP55" i="1" s="1"/>
  <c r="BH56" i="1"/>
  <c r="BH55" i="1" s="1"/>
  <c r="BB56" i="1"/>
  <c r="BB55" i="1" s="1"/>
  <c r="AP56" i="1"/>
  <c r="AP55" i="1" s="1"/>
  <c r="AH56" i="1"/>
  <c r="AH55" i="1" s="1"/>
  <c r="AB56" i="1"/>
  <c r="AB55" i="1" s="1"/>
  <c r="V56" i="1"/>
  <c r="V55" i="1" s="1"/>
  <c r="D59" i="1"/>
  <c r="CT56" i="1"/>
  <c r="CT55" i="1" s="1"/>
  <c r="CL56" i="1"/>
  <c r="CL55" i="1" s="1"/>
  <c r="CD56" i="1"/>
  <c r="CD55" i="1" s="1"/>
  <c r="BV56" i="1"/>
  <c r="BV55" i="1" s="1"/>
  <c r="BN56" i="1"/>
  <c r="BN55" i="1" s="1"/>
  <c r="BF56" i="1"/>
  <c r="BF55" i="1" s="1"/>
  <c r="AV56" i="1"/>
  <c r="AV55" i="1" s="1"/>
  <c r="AN56" i="1"/>
  <c r="AN55" i="1" s="1"/>
  <c r="AZ56" i="1"/>
  <c r="AZ55" i="1" s="1"/>
  <c r="T56" i="1"/>
  <c r="T55" i="1" s="1"/>
  <c r="Z56" i="1"/>
  <c r="Z55" i="1" s="1"/>
  <c r="CP99" i="1"/>
  <c r="BJ99" i="1"/>
  <c r="BZ99" i="1"/>
  <c r="BR99" i="1"/>
  <c r="CH99" i="1"/>
  <c r="AX99" i="1"/>
  <c r="AR99" i="1"/>
  <c r="AJ99" i="1"/>
  <c r="AD99" i="1"/>
  <c r="X99" i="1"/>
  <c r="N99" i="1"/>
  <c r="CV99" i="1"/>
  <c r="CN99" i="1"/>
  <c r="CF99" i="1"/>
  <c r="BX99" i="1"/>
  <c r="BP99" i="1"/>
  <c r="BH99" i="1"/>
  <c r="BB99" i="1"/>
  <c r="AP99" i="1"/>
  <c r="AH99" i="1"/>
  <c r="AB99" i="1"/>
  <c r="V99" i="1"/>
  <c r="D100" i="1"/>
  <c r="CT99" i="1"/>
  <c r="CL99" i="1"/>
  <c r="CD99" i="1"/>
  <c r="BV99" i="1"/>
  <c r="BN99" i="1"/>
  <c r="BF99" i="1"/>
  <c r="AV99" i="1"/>
  <c r="AN99" i="1"/>
  <c r="AZ99" i="1"/>
  <c r="T99" i="1"/>
  <c r="Z99" i="1"/>
  <c r="CR99" i="1"/>
  <c r="CJ99" i="1"/>
  <c r="CB99" i="1"/>
  <c r="BT99" i="1"/>
  <c r="BL99" i="1"/>
  <c r="BD99" i="1"/>
  <c r="AT99" i="1"/>
  <c r="AL99" i="1"/>
  <c r="AF99" i="1"/>
  <c r="R99" i="1"/>
  <c r="P99" i="1"/>
  <c r="CX129" i="1"/>
  <c r="CX123" i="1" s="1"/>
  <c r="CX98" i="1"/>
  <c r="CP131" i="1"/>
  <c r="BJ131" i="1"/>
  <c r="BZ131" i="1"/>
  <c r="BR131" i="1"/>
  <c r="CH131" i="1"/>
  <c r="AX131" i="1"/>
  <c r="AR131" i="1"/>
  <c r="AJ131" i="1"/>
  <c r="AD131" i="1"/>
  <c r="X131" i="1"/>
  <c r="N131" i="1"/>
  <c r="CV131" i="1"/>
  <c r="CN131" i="1"/>
  <c r="CF131" i="1"/>
  <c r="BX131" i="1"/>
  <c r="BP131" i="1"/>
  <c r="BH131" i="1"/>
  <c r="BB131" i="1"/>
  <c r="AP131" i="1"/>
  <c r="AH131" i="1"/>
  <c r="AB131" i="1"/>
  <c r="V131" i="1"/>
  <c r="D132" i="1"/>
  <c r="CT131" i="1"/>
  <c r="CL131" i="1"/>
  <c r="CD131" i="1"/>
  <c r="BV131" i="1"/>
  <c r="BN131" i="1"/>
  <c r="BF131" i="1"/>
  <c r="AV131" i="1"/>
  <c r="AN131" i="1"/>
  <c r="AZ131" i="1"/>
  <c r="T131" i="1"/>
  <c r="Z131" i="1"/>
  <c r="CR131" i="1"/>
  <c r="CJ131" i="1"/>
  <c r="CB131" i="1"/>
  <c r="BT131" i="1"/>
  <c r="BL131" i="1"/>
  <c r="BD131" i="1"/>
  <c r="AT131" i="1"/>
  <c r="AL131" i="1"/>
  <c r="AF131" i="1"/>
  <c r="R131" i="1"/>
  <c r="P131" i="1"/>
  <c r="CR162" i="1"/>
  <c r="CJ162" i="1"/>
  <c r="CB162" i="1"/>
  <c r="BT162" i="1"/>
  <c r="BL162" i="1"/>
  <c r="BD162" i="1"/>
  <c r="AT162" i="1"/>
  <c r="CV162" i="1"/>
  <c r="CN162" i="1"/>
  <c r="CF162" i="1"/>
  <c r="BX162" i="1"/>
  <c r="BP162" i="1"/>
  <c r="BH162" i="1"/>
  <c r="BB162" i="1"/>
  <c r="AP162" i="1"/>
  <c r="AH162" i="1"/>
  <c r="AB162" i="1"/>
  <c r="V162" i="1"/>
  <c r="D163" i="1"/>
  <c r="CT162" i="1"/>
  <c r="CL162" i="1"/>
  <c r="CD162" i="1"/>
  <c r="BV162" i="1"/>
  <c r="BN162" i="1"/>
  <c r="BF162" i="1"/>
  <c r="AV162" i="1"/>
  <c r="AN162" i="1"/>
  <c r="AZ162" i="1"/>
  <c r="T162" i="1"/>
  <c r="Z162" i="1"/>
  <c r="BZ162" i="1"/>
  <c r="AR162" i="1"/>
  <c r="AD162" i="1"/>
  <c r="N162" i="1"/>
  <c r="BR162" i="1"/>
  <c r="AL162" i="1"/>
  <c r="R162" i="1"/>
  <c r="CP162" i="1"/>
  <c r="CH162" i="1"/>
  <c r="AJ162" i="1"/>
  <c r="X162" i="1"/>
  <c r="BJ162" i="1"/>
  <c r="AX162" i="1"/>
  <c r="AF162" i="1"/>
  <c r="P162" i="1"/>
  <c r="CX54" i="1"/>
  <c r="CX45" i="1" s="1"/>
  <c r="CR100" i="1" l="1"/>
  <c r="CJ100" i="1"/>
  <c r="CB100" i="1"/>
  <c r="BT100" i="1"/>
  <c r="BL100" i="1"/>
  <c r="BD100" i="1"/>
  <c r="AT100" i="1"/>
  <c r="AL100" i="1"/>
  <c r="AF100" i="1"/>
  <c r="R100" i="1"/>
  <c r="P100" i="1"/>
  <c r="D102" i="1"/>
  <c r="CP100" i="1"/>
  <c r="BJ100" i="1"/>
  <c r="BZ100" i="1"/>
  <c r="BR100" i="1"/>
  <c r="CH100" i="1"/>
  <c r="AX100" i="1"/>
  <c r="AR100" i="1"/>
  <c r="AJ100" i="1"/>
  <c r="AD100" i="1"/>
  <c r="X100" i="1"/>
  <c r="N100" i="1"/>
  <c r="D95" i="1"/>
  <c r="CV100" i="1"/>
  <c r="CN100" i="1"/>
  <c r="CF100" i="1"/>
  <c r="BX100" i="1"/>
  <c r="BP100" i="1"/>
  <c r="BH100" i="1"/>
  <c r="BB100" i="1"/>
  <c r="AP100" i="1"/>
  <c r="AH100" i="1"/>
  <c r="AB100" i="1"/>
  <c r="V100" i="1"/>
  <c r="CT100" i="1"/>
  <c r="CL100" i="1"/>
  <c r="CD100" i="1"/>
  <c r="BV100" i="1"/>
  <c r="BN100" i="1"/>
  <c r="BF100" i="1"/>
  <c r="AV100" i="1"/>
  <c r="AN100" i="1"/>
  <c r="AZ100" i="1"/>
  <c r="T100" i="1"/>
  <c r="Z100" i="1"/>
  <c r="D60" i="1"/>
  <c r="CT59" i="1"/>
  <c r="CL59" i="1"/>
  <c r="CD59" i="1"/>
  <c r="BV59" i="1"/>
  <c r="BN59" i="1"/>
  <c r="BF59" i="1"/>
  <c r="AV59" i="1"/>
  <c r="AN59" i="1"/>
  <c r="AZ59" i="1"/>
  <c r="T59" i="1"/>
  <c r="Z59" i="1"/>
  <c r="CR59" i="1"/>
  <c r="CJ59" i="1"/>
  <c r="CB59" i="1"/>
  <c r="BT59" i="1"/>
  <c r="BL59" i="1"/>
  <c r="BD59" i="1"/>
  <c r="AT59" i="1"/>
  <c r="AL59" i="1"/>
  <c r="AF59" i="1"/>
  <c r="R59" i="1"/>
  <c r="P59" i="1"/>
  <c r="CP59" i="1"/>
  <c r="BJ59" i="1"/>
  <c r="BZ59" i="1"/>
  <c r="BR59" i="1"/>
  <c r="CH59" i="1"/>
  <c r="AX59" i="1"/>
  <c r="AR59" i="1"/>
  <c r="AJ59" i="1"/>
  <c r="AD59" i="1"/>
  <c r="X59" i="1"/>
  <c r="N59" i="1"/>
  <c r="CV59" i="1"/>
  <c r="CN59" i="1"/>
  <c r="CF59" i="1"/>
  <c r="BX59" i="1"/>
  <c r="BP59" i="1"/>
  <c r="BH59" i="1"/>
  <c r="BB59" i="1"/>
  <c r="AP59" i="1"/>
  <c r="AH59" i="1"/>
  <c r="AB59" i="1"/>
  <c r="V59" i="1"/>
  <c r="D164" i="1"/>
  <c r="CT163" i="1"/>
  <c r="CL163" i="1"/>
  <c r="CD163" i="1"/>
  <c r="BV163" i="1"/>
  <c r="BN163" i="1"/>
  <c r="BF163" i="1"/>
  <c r="AV163" i="1"/>
  <c r="AN163" i="1"/>
  <c r="AZ163" i="1"/>
  <c r="T163" i="1"/>
  <c r="Z163" i="1"/>
  <c r="CR163" i="1"/>
  <c r="CJ163" i="1"/>
  <c r="CB163" i="1"/>
  <c r="BT163" i="1"/>
  <c r="BL163" i="1"/>
  <c r="BD163" i="1"/>
  <c r="AT163" i="1"/>
  <c r="AL163" i="1"/>
  <c r="AF163" i="1"/>
  <c r="R163" i="1"/>
  <c r="P163" i="1"/>
  <c r="CP163" i="1"/>
  <c r="BJ163" i="1"/>
  <c r="BZ163" i="1"/>
  <c r="BR163" i="1"/>
  <c r="CH163" i="1"/>
  <c r="AX163" i="1"/>
  <c r="AR163" i="1"/>
  <c r="AJ163" i="1"/>
  <c r="AD163" i="1"/>
  <c r="X163" i="1"/>
  <c r="N163" i="1"/>
  <c r="CV163" i="1"/>
  <c r="CN163" i="1"/>
  <c r="CF163" i="1"/>
  <c r="BX163" i="1"/>
  <c r="BP163" i="1"/>
  <c r="BH163" i="1"/>
  <c r="BB163" i="1"/>
  <c r="AP163" i="1"/>
  <c r="AH163" i="1"/>
  <c r="AB163" i="1"/>
  <c r="V163" i="1"/>
  <c r="CR132" i="1"/>
  <c r="CJ132" i="1"/>
  <c r="CB132" i="1"/>
  <c r="BT132" i="1"/>
  <c r="BL132" i="1"/>
  <c r="BD132" i="1"/>
  <c r="AT132" i="1"/>
  <c r="AL132" i="1"/>
  <c r="AF132" i="1"/>
  <c r="R132" i="1"/>
  <c r="P132" i="1"/>
  <c r="CP132" i="1"/>
  <c r="BJ132" i="1"/>
  <c r="BZ132" i="1"/>
  <c r="BR132" i="1"/>
  <c r="CH132" i="1"/>
  <c r="AX132" i="1"/>
  <c r="AR132" i="1"/>
  <c r="AJ132" i="1"/>
  <c r="AD132" i="1"/>
  <c r="X132" i="1"/>
  <c r="N132" i="1"/>
  <c r="CV132" i="1"/>
  <c r="CN132" i="1"/>
  <c r="CF132" i="1"/>
  <c r="BX132" i="1"/>
  <c r="BP132" i="1"/>
  <c r="BH132" i="1"/>
  <c r="BB132" i="1"/>
  <c r="AP132" i="1"/>
  <c r="AH132" i="1"/>
  <c r="AB132" i="1"/>
  <c r="V132" i="1"/>
  <c r="D133" i="1"/>
  <c r="CT132" i="1"/>
  <c r="CL132" i="1"/>
  <c r="CD132" i="1"/>
  <c r="BV132" i="1"/>
  <c r="BN132" i="1"/>
  <c r="BF132" i="1"/>
  <c r="AV132" i="1"/>
  <c r="AN132" i="1"/>
  <c r="AZ132" i="1"/>
  <c r="T132" i="1"/>
  <c r="Z132" i="1"/>
  <c r="CX99" i="1"/>
  <c r="CX56" i="1"/>
  <c r="CX55" i="1" s="1"/>
  <c r="AD55" i="1"/>
  <c r="CX162" i="1"/>
  <c r="CX131" i="1"/>
  <c r="CV164" i="1" l="1"/>
  <c r="CN164" i="1"/>
  <c r="CF164" i="1"/>
  <c r="BX164" i="1"/>
  <c r="BP164" i="1"/>
  <c r="BH164" i="1"/>
  <c r="BB164" i="1"/>
  <c r="AP164" i="1"/>
  <c r="AH164" i="1"/>
  <c r="AB164" i="1"/>
  <c r="V164" i="1"/>
  <c r="D165" i="1"/>
  <c r="CT164" i="1"/>
  <c r="CL164" i="1"/>
  <c r="CD164" i="1"/>
  <c r="BV164" i="1"/>
  <c r="BN164" i="1"/>
  <c r="BF164" i="1"/>
  <c r="AV164" i="1"/>
  <c r="AN164" i="1"/>
  <c r="AZ164" i="1"/>
  <c r="T164" i="1"/>
  <c r="Z164" i="1"/>
  <c r="CR164" i="1"/>
  <c r="CJ164" i="1"/>
  <c r="CB164" i="1"/>
  <c r="BT164" i="1"/>
  <c r="BL164" i="1"/>
  <c r="BD164" i="1"/>
  <c r="AT164" i="1"/>
  <c r="AL164" i="1"/>
  <c r="AF164" i="1"/>
  <c r="R164" i="1"/>
  <c r="P164" i="1"/>
  <c r="CP164" i="1"/>
  <c r="BJ164" i="1"/>
  <c r="BZ164" i="1"/>
  <c r="BR164" i="1"/>
  <c r="CH164" i="1"/>
  <c r="AX164" i="1"/>
  <c r="AR164" i="1"/>
  <c r="AJ164" i="1"/>
  <c r="AD164" i="1"/>
  <c r="X164" i="1"/>
  <c r="N164" i="1"/>
  <c r="D62" i="1"/>
  <c r="CV60" i="1"/>
  <c r="CV58" i="1" s="1"/>
  <c r="CN60" i="1"/>
  <c r="CF60" i="1"/>
  <c r="CF58" i="1" s="1"/>
  <c r="BX60" i="1"/>
  <c r="BX58" i="1" s="1"/>
  <c r="BP60" i="1"/>
  <c r="BP58" i="1" s="1"/>
  <c r="BH60" i="1"/>
  <c r="BB60" i="1"/>
  <c r="BB58" i="1" s="1"/>
  <c r="AP60" i="1"/>
  <c r="AP58" i="1" s="1"/>
  <c r="AH60" i="1"/>
  <c r="AH58" i="1" s="1"/>
  <c r="AB60" i="1"/>
  <c r="V60" i="1"/>
  <c r="V58" i="1" s="1"/>
  <c r="CT60" i="1"/>
  <c r="CT58" i="1" s="1"/>
  <c r="CL60" i="1"/>
  <c r="CD60" i="1"/>
  <c r="BV60" i="1"/>
  <c r="BV58" i="1" s="1"/>
  <c r="BN60" i="1"/>
  <c r="BN58" i="1" s="1"/>
  <c r="BF60" i="1"/>
  <c r="BF58" i="1" s="1"/>
  <c r="AV60" i="1"/>
  <c r="AN60" i="1"/>
  <c r="AN58" i="1" s="1"/>
  <c r="AZ60" i="1"/>
  <c r="AZ58" i="1" s="1"/>
  <c r="T60" i="1"/>
  <c r="T58" i="1" s="1"/>
  <c r="Z60" i="1"/>
  <c r="CR60" i="1"/>
  <c r="CR58" i="1" s="1"/>
  <c r="CJ60" i="1"/>
  <c r="CJ58" i="1" s="1"/>
  <c r="CB60" i="1"/>
  <c r="CB58" i="1" s="1"/>
  <c r="BT60" i="1"/>
  <c r="BL60" i="1"/>
  <c r="BL58" i="1" s="1"/>
  <c r="BD60" i="1"/>
  <c r="BD58" i="1" s="1"/>
  <c r="AT60" i="1"/>
  <c r="AT58" i="1" s="1"/>
  <c r="AL60" i="1"/>
  <c r="AF60" i="1"/>
  <c r="AF58" i="1" s="1"/>
  <c r="R60" i="1"/>
  <c r="R58" i="1" s="1"/>
  <c r="P60" i="1"/>
  <c r="P58" i="1" s="1"/>
  <c r="CP60" i="1"/>
  <c r="BJ60" i="1"/>
  <c r="BJ58" i="1" s="1"/>
  <c r="BZ60" i="1"/>
  <c r="BZ58" i="1" s="1"/>
  <c r="BR60" i="1"/>
  <c r="BR58" i="1" s="1"/>
  <c r="CH60" i="1"/>
  <c r="AX60" i="1"/>
  <c r="AX58" i="1" s="1"/>
  <c r="AR60" i="1"/>
  <c r="AR58" i="1" s="1"/>
  <c r="AJ60" i="1"/>
  <c r="AJ58" i="1" s="1"/>
  <c r="AD60" i="1"/>
  <c r="X60" i="1"/>
  <c r="X58" i="1" s="1"/>
  <c r="N60" i="1"/>
  <c r="N58" i="1" s="1"/>
  <c r="D134" i="1"/>
  <c r="CT133" i="1"/>
  <c r="CL133" i="1"/>
  <c r="CD133" i="1"/>
  <c r="BV133" i="1"/>
  <c r="BN133" i="1"/>
  <c r="BF133" i="1"/>
  <c r="AV133" i="1"/>
  <c r="AN133" i="1"/>
  <c r="AZ133" i="1"/>
  <c r="T133" i="1"/>
  <c r="Z133" i="1"/>
  <c r="CR133" i="1"/>
  <c r="CJ133" i="1"/>
  <c r="CB133" i="1"/>
  <c r="BT133" i="1"/>
  <c r="BL133" i="1"/>
  <c r="BD133" i="1"/>
  <c r="AT133" i="1"/>
  <c r="AL133" i="1"/>
  <c r="AF133" i="1"/>
  <c r="R133" i="1"/>
  <c r="P133" i="1"/>
  <c r="CP133" i="1"/>
  <c r="BJ133" i="1"/>
  <c r="BZ133" i="1"/>
  <c r="BR133" i="1"/>
  <c r="CH133" i="1"/>
  <c r="AX133" i="1"/>
  <c r="AR133" i="1"/>
  <c r="AJ133" i="1"/>
  <c r="AD133" i="1"/>
  <c r="X133" i="1"/>
  <c r="N133" i="1"/>
  <c r="CV133" i="1"/>
  <c r="CN133" i="1"/>
  <c r="CF133" i="1"/>
  <c r="BX133" i="1"/>
  <c r="BP133" i="1"/>
  <c r="BH133" i="1"/>
  <c r="BB133" i="1"/>
  <c r="AP133" i="1"/>
  <c r="AH133" i="1"/>
  <c r="AB133" i="1"/>
  <c r="V133" i="1"/>
  <c r="CX163" i="1"/>
  <c r="AB58" i="1"/>
  <c r="BH58" i="1"/>
  <c r="CN58" i="1"/>
  <c r="CX59" i="1"/>
  <c r="AD58" i="1"/>
  <c r="CH58" i="1"/>
  <c r="CP58" i="1"/>
  <c r="AL58" i="1"/>
  <c r="BT58" i="1"/>
  <c r="Z58" i="1"/>
  <c r="AV58" i="1"/>
  <c r="CD58" i="1"/>
  <c r="CL58" i="1"/>
  <c r="CX100" i="1"/>
  <c r="CX132" i="1"/>
  <c r="CP95" i="1"/>
  <c r="CP94" i="1" s="1"/>
  <c r="BJ95" i="1"/>
  <c r="BJ94" i="1" s="1"/>
  <c r="BZ95" i="1"/>
  <c r="BZ94" i="1" s="1"/>
  <c r="BR95" i="1"/>
  <c r="BR94" i="1" s="1"/>
  <c r="CH95" i="1"/>
  <c r="CH94" i="1" s="1"/>
  <c r="AX95" i="1"/>
  <c r="AX94" i="1" s="1"/>
  <c r="AR95" i="1"/>
  <c r="AR94" i="1" s="1"/>
  <c r="AJ95" i="1"/>
  <c r="AJ94" i="1" s="1"/>
  <c r="AD95" i="1"/>
  <c r="X95" i="1"/>
  <c r="X94" i="1" s="1"/>
  <c r="N95" i="1"/>
  <c r="N94" i="1" s="1"/>
  <c r="CV95" i="1"/>
  <c r="CV94" i="1" s="1"/>
  <c r="CN95" i="1"/>
  <c r="CN94" i="1" s="1"/>
  <c r="CF95" i="1"/>
  <c r="CF94" i="1" s="1"/>
  <c r="BX95" i="1"/>
  <c r="BX94" i="1" s="1"/>
  <c r="BP95" i="1"/>
  <c r="BP94" i="1" s="1"/>
  <c r="BH95" i="1"/>
  <c r="BH94" i="1" s="1"/>
  <c r="BB95" i="1"/>
  <c r="BB94" i="1" s="1"/>
  <c r="AP95" i="1"/>
  <c r="AP94" i="1" s="1"/>
  <c r="AH95" i="1"/>
  <c r="AH94" i="1" s="1"/>
  <c r="AB95" i="1"/>
  <c r="AB94" i="1" s="1"/>
  <c r="V95" i="1"/>
  <c r="V94" i="1" s="1"/>
  <c r="CT95" i="1"/>
  <c r="CT94" i="1" s="1"/>
  <c r="CL95" i="1"/>
  <c r="CL94" i="1" s="1"/>
  <c r="CD95" i="1"/>
  <c r="CD94" i="1" s="1"/>
  <c r="BV95" i="1"/>
  <c r="BV94" i="1" s="1"/>
  <c r="BN95" i="1"/>
  <c r="BN94" i="1" s="1"/>
  <c r="BF95" i="1"/>
  <c r="BF94" i="1" s="1"/>
  <c r="AV95" i="1"/>
  <c r="AV94" i="1" s="1"/>
  <c r="AN95" i="1"/>
  <c r="AN94" i="1" s="1"/>
  <c r="AZ95" i="1"/>
  <c r="AZ94" i="1" s="1"/>
  <c r="T95" i="1"/>
  <c r="T94" i="1" s="1"/>
  <c r="Z95" i="1"/>
  <c r="Z94" i="1" s="1"/>
  <c r="CR95" i="1"/>
  <c r="CR94" i="1" s="1"/>
  <c r="CJ95" i="1"/>
  <c r="CJ94" i="1" s="1"/>
  <c r="CB95" i="1"/>
  <c r="CB94" i="1" s="1"/>
  <c r="BT95" i="1"/>
  <c r="BT94" i="1" s="1"/>
  <c r="BL95" i="1"/>
  <c r="BL94" i="1" s="1"/>
  <c r="BD95" i="1"/>
  <c r="BD94" i="1" s="1"/>
  <c r="AT95" i="1"/>
  <c r="AT94" i="1" s="1"/>
  <c r="AL95" i="1"/>
  <c r="AL94" i="1" s="1"/>
  <c r="AF95" i="1"/>
  <c r="AF94" i="1" s="1"/>
  <c r="R95" i="1"/>
  <c r="R94" i="1" s="1"/>
  <c r="P95" i="1"/>
  <c r="P94" i="1" s="1"/>
  <c r="CP102" i="1"/>
  <c r="CP101" i="1" s="1"/>
  <c r="BJ102" i="1"/>
  <c r="BJ101" i="1" s="1"/>
  <c r="BZ102" i="1"/>
  <c r="BZ101" i="1" s="1"/>
  <c r="BR102" i="1"/>
  <c r="BR101" i="1" s="1"/>
  <c r="CH102" i="1"/>
  <c r="CH101" i="1" s="1"/>
  <c r="AX102" i="1"/>
  <c r="AX101" i="1" s="1"/>
  <c r="AR102" i="1"/>
  <c r="AR101" i="1" s="1"/>
  <c r="AJ102" i="1"/>
  <c r="AJ101" i="1" s="1"/>
  <c r="AD102" i="1"/>
  <c r="X102" i="1"/>
  <c r="X101" i="1" s="1"/>
  <c r="N102" i="1"/>
  <c r="N101" i="1" s="1"/>
  <c r="CV102" i="1"/>
  <c r="CV101" i="1" s="1"/>
  <c r="CN102" i="1"/>
  <c r="CN101" i="1" s="1"/>
  <c r="CF102" i="1"/>
  <c r="CF101" i="1" s="1"/>
  <c r="BX102" i="1"/>
  <c r="BX101" i="1" s="1"/>
  <c r="BP102" i="1"/>
  <c r="BP101" i="1" s="1"/>
  <c r="BH102" i="1"/>
  <c r="BH101" i="1" s="1"/>
  <c r="BB102" i="1"/>
  <c r="BB101" i="1" s="1"/>
  <c r="AP102" i="1"/>
  <c r="AP101" i="1" s="1"/>
  <c r="AH102" i="1"/>
  <c r="AH101" i="1" s="1"/>
  <c r="AB102" i="1"/>
  <c r="AB101" i="1" s="1"/>
  <c r="V102" i="1"/>
  <c r="V101" i="1" s="1"/>
  <c r="CT102" i="1"/>
  <c r="CT101" i="1" s="1"/>
  <c r="CL102" i="1"/>
  <c r="CL101" i="1" s="1"/>
  <c r="CD102" i="1"/>
  <c r="CD101" i="1" s="1"/>
  <c r="BV102" i="1"/>
  <c r="BV101" i="1" s="1"/>
  <c r="BN102" i="1"/>
  <c r="BN101" i="1" s="1"/>
  <c r="BF102" i="1"/>
  <c r="BF101" i="1" s="1"/>
  <c r="AV102" i="1"/>
  <c r="AV101" i="1" s="1"/>
  <c r="AN102" i="1"/>
  <c r="AN101" i="1" s="1"/>
  <c r="AZ102" i="1"/>
  <c r="AZ101" i="1" s="1"/>
  <c r="T102" i="1"/>
  <c r="T101" i="1" s="1"/>
  <c r="Z102" i="1"/>
  <c r="Z101" i="1" s="1"/>
  <c r="CR102" i="1"/>
  <c r="CR101" i="1" s="1"/>
  <c r="CJ102" i="1"/>
  <c r="CJ101" i="1" s="1"/>
  <c r="CB102" i="1"/>
  <c r="CB101" i="1" s="1"/>
  <c r="BT102" i="1"/>
  <c r="BT101" i="1" s="1"/>
  <c r="BL102" i="1"/>
  <c r="BL101" i="1" s="1"/>
  <c r="BD102" i="1"/>
  <c r="BD101" i="1" s="1"/>
  <c r="AT102" i="1"/>
  <c r="AT101" i="1" s="1"/>
  <c r="AL102" i="1"/>
  <c r="AL101" i="1" s="1"/>
  <c r="AF102" i="1"/>
  <c r="AF101" i="1" s="1"/>
  <c r="R102" i="1"/>
  <c r="R101" i="1" s="1"/>
  <c r="P102" i="1"/>
  <c r="P101" i="1" s="1"/>
  <c r="CP165" i="1" l="1"/>
  <c r="BJ165" i="1"/>
  <c r="BZ165" i="1"/>
  <c r="BR165" i="1"/>
  <c r="CH165" i="1"/>
  <c r="AX165" i="1"/>
  <c r="AR165" i="1"/>
  <c r="AJ165" i="1"/>
  <c r="AD165" i="1"/>
  <c r="X165" i="1"/>
  <c r="N165" i="1"/>
  <c r="CV165" i="1"/>
  <c r="CN165" i="1"/>
  <c r="CF165" i="1"/>
  <c r="BX165" i="1"/>
  <c r="BP165" i="1"/>
  <c r="BH165" i="1"/>
  <c r="BB165" i="1"/>
  <c r="AP165" i="1"/>
  <c r="AH165" i="1"/>
  <c r="AB165" i="1"/>
  <c r="V165" i="1"/>
  <c r="D166" i="1"/>
  <c r="CT165" i="1"/>
  <c r="CL165" i="1"/>
  <c r="CD165" i="1"/>
  <c r="BV165" i="1"/>
  <c r="BN165" i="1"/>
  <c r="BF165" i="1"/>
  <c r="AV165" i="1"/>
  <c r="AN165" i="1"/>
  <c r="AZ165" i="1"/>
  <c r="T165" i="1"/>
  <c r="Z165" i="1"/>
  <c r="CR165" i="1"/>
  <c r="CJ165" i="1"/>
  <c r="CB165" i="1"/>
  <c r="BT165" i="1"/>
  <c r="BL165" i="1"/>
  <c r="BD165" i="1"/>
  <c r="AT165" i="1"/>
  <c r="AL165" i="1"/>
  <c r="AF165" i="1"/>
  <c r="R165" i="1"/>
  <c r="P165" i="1"/>
  <c r="CX60" i="1"/>
  <c r="CX58" i="1" s="1"/>
  <c r="CX164" i="1"/>
  <c r="CX102" i="1"/>
  <c r="CX101" i="1" s="1"/>
  <c r="AD101" i="1"/>
  <c r="CP134" i="1"/>
  <c r="BJ134" i="1"/>
  <c r="BZ134" i="1"/>
  <c r="BR134" i="1"/>
  <c r="CH134" i="1"/>
  <c r="AX134" i="1"/>
  <c r="CR134" i="1"/>
  <c r="CF134" i="1"/>
  <c r="BV134" i="1"/>
  <c r="BL134" i="1"/>
  <c r="BB134" i="1"/>
  <c r="AP134" i="1"/>
  <c r="AH134" i="1"/>
  <c r="AB134" i="1"/>
  <c r="V134" i="1"/>
  <c r="CN134" i="1"/>
  <c r="CD134" i="1"/>
  <c r="BT134" i="1"/>
  <c r="BH134" i="1"/>
  <c r="AV134" i="1"/>
  <c r="AN134" i="1"/>
  <c r="AZ134" i="1"/>
  <c r="T134" i="1"/>
  <c r="Z134" i="1"/>
  <c r="CV134" i="1"/>
  <c r="CL134" i="1"/>
  <c r="CB134" i="1"/>
  <c r="BP134" i="1"/>
  <c r="BF134" i="1"/>
  <c r="AT134" i="1"/>
  <c r="AL134" i="1"/>
  <c r="AF134" i="1"/>
  <c r="R134" i="1"/>
  <c r="P134" i="1"/>
  <c r="D135" i="1"/>
  <c r="CT134" i="1"/>
  <c r="CJ134" i="1"/>
  <c r="BX134" i="1"/>
  <c r="BN134" i="1"/>
  <c r="BD134" i="1"/>
  <c r="AR134" i="1"/>
  <c r="AJ134" i="1"/>
  <c r="AD134" i="1"/>
  <c r="X134" i="1"/>
  <c r="N134" i="1"/>
  <c r="CX95" i="1"/>
  <c r="CX94" i="1" s="1"/>
  <c r="AD94" i="1"/>
  <c r="CX133" i="1"/>
  <c r="CV62" i="1"/>
  <c r="CN62" i="1"/>
  <c r="CF62" i="1"/>
  <c r="BX62" i="1"/>
  <c r="BP62" i="1"/>
  <c r="BH62" i="1"/>
  <c r="BB62" i="1"/>
  <c r="AP62" i="1"/>
  <c r="AH62" i="1"/>
  <c r="AB62" i="1"/>
  <c r="V62" i="1"/>
  <c r="CP62" i="1"/>
  <c r="CD62" i="1"/>
  <c r="BT62" i="1"/>
  <c r="CH62" i="1"/>
  <c r="AV62" i="1"/>
  <c r="AL62" i="1"/>
  <c r="AD62" i="1"/>
  <c r="Z62" i="1"/>
  <c r="CL62" i="1"/>
  <c r="CB62" i="1"/>
  <c r="BR62" i="1"/>
  <c r="BF62" i="1"/>
  <c r="AT62" i="1"/>
  <c r="AJ62" i="1"/>
  <c r="T62" i="1"/>
  <c r="P62" i="1"/>
  <c r="CT62" i="1"/>
  <c r="CJ62" i="1"/>
  <c r="BZ62" i="1"/>
  <c r="BN62" i="1"/>
  <c r="BD62" i="1"/>
  <c r="AR62" i="1"/>
  <c r="AZ62" i="1"/>
  <c r="R62" i="1"/>
  <c r="N62" i="1"/>
  <c r="D63" i="1"/>
  <c r="CR62" i="1"/>
  <c r="BJ62" i="1"/>
  <c r="BV62" i="1"/>
  <c r="BL62" i="1"/>
  <c r="AX62" i="1"/>
  <c r="AN62" i="1"/>
  <c r="AF62" i="1"/>
  <c r="X62" i="1"/>
  <c r="CX134" i="1" l="1"/>
  <c r="CP63" i="1"/>
  <c r="BJ63" i="1"/>
  <c r="BZ63" i="1"/>
  <c r="BR63" i="1"/>
  <c r="CH63" i="1"/>
  <c r="AX63" i="1"/>
  <c r="AR63" i="1"/>
  <c r="AJ63" i="1"/>
  <c r="AD63" i="1"/>
  <c r="X63" i="1"/>
  <c r="N63" i="1"/>
  <c r="CR63" i="1"/>
  <c r="CF63" i="1"/>
  <c r="BV63" i="1"/>
  <c r="BL63" i="1"/>
  <c r="BB63" i="1"/>
  <c r="AN63" i="1"/>
  <c r="AF63" i="1"/>
  <c r="V63" i="1"/>
  <c r="CN63" i="1"/>
  <c r="CD63" i="1"/>
  <c r="BT63" i="1"/>
  <c r="BH63" i="1"/>
  <c r="AV63" i="1"/>
  <c r="AL63" i="1"/>
  <c r="AB63" i="1"/>
  <c r="Z63" i="1"/>
  <c r="CV63" i="1"/>
  <c r="CL63" i="1"/>
  <c r="CB63" i="1"/>
  <c r="BP63" i="1"/>
  <c r="BF63" i="1"/>
  <c r="AT63" i="1"/>
  <c r="AH63" i="1"/>
  <c r="T63" i="1"/>
  <c r="P63" i="1"/>
  <c r="D64" i="1"/>
  <c r="CT63" i="1"/>
  <c r="CJ63" i="1"/>
  <c r="BX63" i="1"/>
  <c r="BN63" i="1"/>
  <c r="BD63" i="1"/>
  <c r="AP63" i="1"/>
  <c r="AZ63" i="1"/>
  <c r="R63" i="1"/>
  <c r="CR166" i="1"/>
  <c r="CJ166" i="1"/>
  <c r="CB166" i="1"/>
  <c r="BT166" i="1"/>
  <c r="BL166" i="1"/>
  <c r="BD166" i="1"/>
  <c r="AT166" i="1"/>
  <c r="AL166" i="1"/>
  <c r="AF166" i="1"/>
  <c r="R166" i="1"/>
  <c r="P166" i="1"/>
  <c r="CP166" i="1"/>
  <c r="BJ166" i="1"/>
  <c r="BZ166" i="1"/>
  <c r="BR166" i="1"/>
  <c r="CH166" i="1"/>
  <c r="AX166" i="1"/>
  <c r="AR166" i="1"/>
  <c r="AJ166" i="1"/>
  <c r="AD166" i="1"/>
  <c r="X166" i="1"/>
  <c r="N166" i="1"/>
  <c r="CV166" i="1"/>
  <c r="CN166" i="1"/>
  <c r="CF166" i="1"/>
  <c r="BX166" i="1"/>
  <c r="BP166" i="1"/>
  <c r="BH166" i="1"/>
  <c r="BB166" i="1"/>
  <c r="AP166" i="1"/>
  <c r="AH166" i="1"/>
  <c r="AB166" i="1"/>
  <c r="V166" i="1"/>
  <c r="D167" i="1"/>
  <c r="CT166" i="1"/>
  <c r="CL166" i="1"/>
  <c r="CD166" i="1"/>
  <c r="BV166" i="1"/>
  <c r="BN166" i="1"/>
  <c r="BF166" i="1"/>
  <c r="AV166" i="1"/>
  <c r="AN166" i="1"/>
  <c r="AZ166" i="1"/>
  <c r="T166" i="1"/>
  <c r="Z166" i="1"/>
  <c r="CR135" i="1"/>
  <c r="CR130" i="1" s="1"/>
  <c r="CJ135" i="1"/>
  <c r="CJ130" i="1" s="1"/>
  <c r="CB135" i="1"/>
  <c r="CB130" i="1" s="1"/>
  <c r="BT135" i="1"/>
  <c r="BT130" i="1" s="1"/>
  <c r="BL135" i="1"/>
  <c r="BL130" i="1" s="1"/>
  <c r="BD135" i="1"/>
  <c r="BD130" i="1" s="1"/>
  <c r="AT135" i="1"/>
  <c r="AT130" i="1" s="1"/>
  <c r="AL135" i="1"/>
  <c r="AL130" i="1" s="1"/>
  <c r="AF135" i="1"/>
  <c r="AF130" i="1" s="1"/>
  <c r="R135" i="1"/>
  <c r="R130" i="1" s="1"/>
  <c r="P135" i="1"/>
  <c r="P130" i="1" s="1"/>
  <c r="CP135" i="1"/>
  <c r="CP130" i="1" s="1"/>
  <c r="CF135" i="1"/>
  <c r="CF130" i="1" s="1"/>
  <c r="BV135" i="1"/>
  <c r="BV130" i="1" s="1"/>
  <c r="CH135" i="1"/>
  <c r="CH130" i="1" s="1"/>
  <c r="BB135" i="1"/>
  <c r="BB130" i="1" s="1"/>
  <c r="AN135" i="1"/>
  <c r="AN130" i="1" s="1"/>
  <c r="AD135" i="1"/>
  <c r="V135" i="1"/>
  <c r="V130" i="1" s="1"/>
  <c r="D137" i="1"/>
  <c r="CN135" i="1"/>
  <c r="CN130" i="1" s="1"/>
  <c r="CD135" i="1"/>
  <c r="CD130" i="1" s="1"/>
  <c r="BR135" i="1"/>
  <c r="BR130" i="1" s="1"/>
  <c r="BH135" i="1"/>
  <c r="BH130" i="1" s="1"/>
  <c r="AV135" i="1"/>
  <c r="AV130" i="1" s="1"/>
  <c r="AJ135" i="1"/>
  <c r="AJ130" i="1" s="1"/>
  <c r="AB135" i="1"/>
  <c r="AB130" i="1" s="1"/>
  <c r="Z135" i="1"/>
  <c r="Z130" i="1" s="1"/>
  <c r="CV135" i="1"/>
  <c r="CV130" i="1" s="1"/>
  <c r="CL135" i="1"/>
  <c r="CL130" i="1" s="1"/>
  <c r="BZ135" i="1"/>
  <c r="BZ130" i="1" s="1"/>
  <c r="BP135" i="1"/>
  <c r="BP130" i="1" s="1"/>
  <c r="BF135" i="1"/>
  <c r="BF130" i="1" s="1"/>
  <c r="AR135" i="1"/>
  <c r="AR130" i="1" s="1"/>
  <c r="AH135" i="1"/>
  <c r="AH130" i="1" s="1"/>
  <c r="T135" i="1"/>
  <c r="T130" i="1" s="1"/>
  <c r="N135" i="1"/>
  <c r="N130" i="1" s="1"/>
  <c r="CT135" i="1"/>
  <c r="CT130" i="1" s="1"/>
  <c r="BJ135" i="1"/>
  <c r="BJ130" i="1" s="1"/>
  <c r="BX135" i="1"/>
  <c r="BX130" i="1" s="1"/>
  <c r="BN135" i="1"/>
  <c r="BN130" i="1" s="1"/>
  <c r="AX135" i="1"/>
  <c r="AX130" i="1" s="1"/>
  <c r="AP135" i="1"/>
  <c r="AP130" i="1" s="1"/>
  <c r="AZ135" i="1"/>
  <c r="AZ130" i="1" s="1"/>
  <c r="X135" i="1"/>
  <c r="X130" i="1" s="1"/>
  <c r="CX62" i="1"/>
  <c r="CX165" i="1"/>
  <c r="CX166" i="1" l="1"/>
  <c r="CX135" i="1"/>
  <c r="CX130" i="1" s="1"/>
  <c r="AD130" i="1"/>
  <c r="D168" i="1"/>
  <c r="CT167" i="1"/>
  <c r="CR167" i="1"/>
  <c r="CJ167" i="1"/>
  <c r="CB167" i="1"/>
  <c r="BT167" i="1"/>
  <c r="BL167" i="1"/>
  <c r="CL167" i="1"/>
  <c r="BZ167" i="1"/>
  <c r="BP167" i="1"/>
  <c r="BF167" i="1"/>
  <c r="AV167" i="1"/>
  <c r="AN167" i="1"/>
  <c r="AZ167" i="1"/>
  <c r="T167" i="1"/>
  <c r="Z167" i="1"/>
  <c r="CV167" i="1"/>
  <c r="BJ167" i="1"/>
  <c r="BX167" i="1"/>
  <c r="BN167" i="1"/>
  <c r="BD167" i="1"/>
  <c r="AT167" i="1"/>
  <c r="AL167" i="1"/>
  <c r="AF167" i="1"/>
  <c r="R167" i="1"/>
  <c r="P167" i="1"/>
  <c r="CP167" i="1"/>
  <c r="CF167" i="1"/>
  <c r="BV167" i="1"/>
  <c r="CH167" i="1"/>
  <c r="AX167" i="1"/>
  <c r="AR167" i="1"/>
  <c r="AJ167" i="1"/>
  <c r="AD167" i="1"/>
  <c r="X167" i="1"/>
  <c r="N167" i="1"/>
  <c r="CN167" i="1"/>
  <c r="CD167" i="1"/>
  <c r="BR167" i="1"/>
  <c r="BH167" i="1"/>
  <c r="BB167" i="1"/>
  <c r="AP167" i="1"/>
  <c r="AH167" i="1"/>
  <c r="AB167" i="1"/>
  <c r="V167" i="1"/>
  <c r="CP137" i="1"/>
  <c r="BJ137" i="1"/>
  <c r="BZ137" i="1"/>
  <c r="BR137" i="1"/>
  <c r="CH137" i="1"/>
  <c r="AX137" i="1"/>
  <c r="AR137" i="1"/>
  <c r="AJ137" i="1"/>
  <c r="AD137" i="1"/>
  <c r="X137" i="1"/>
  <c r="N137" i="1"/>
  <c r="CV137" i="1"/>
  <c r="CL137" i="1"/>
  <c r="CB137" i="1"/>
  <c r="BP137" i="1"/>
  <c r="BF137" i="1"/>
  <c r="AT137" i="1"/>
  <c r="AH137" i="1"/>
  <c r="T137" i="1"/>
  <c r="P137" i="1"/>
  <c r="D138" i="1"/>
  <c r="CT137" i="1"/>
  <c r="CJ137" i="1"/>
  <c r="BX137" i="1"/>
  <c r="BN137" i="1"/>
  <c r="BD137" i="1"/>
  <c r="AP137" i="1"/>
  <c r="AZ137" i="1"/>
  <c r="R137" i="1"/>
  <c r="CR137" i="1"/>
  <c r="CF137" i="1"/>
  <c r="BV137" i="1"/>
  <c r="BL137" i="1"/>
  <c r="BB137" i="1"/>
  <c r="AN137" i="1"/>
  <c r="AF137" i="1"/>
  <c r="V137" i="1"/>
  <c r="CN137" i="1"/>
  <c r="CD137" i="1"/>
  <c r="BT137" i="1"/>
  <c r="BH137" i="1"/>
  <c r="AV137" i="1"/>
  <c r="AL137" i="1"/>
  <c r="AB137" i="1"/>
  <c r="Z137" i="1"/>
  <c r="CR64" i="1"/>
  <c r="CR61" i="1" s="1"/>
  <c r="CJ64" i="1"/>
  <c r="CJ61" i="1" s="1"/>
  <c r="CB64" i="1"/>
  <c r="CB61" i="1" s="1"/>
  <c r="BT64" i="1"/>
  <c r="BT61" i="1" s="1"/>
  <c r="BL64" i="1"/>
  <c r="BL61" i="1" s="1"/>
  <c r="BD64" i="1"/>
  <c r="BD61" i="1" s="1"/>
  <c r="AT64" i="1"/>
  <c r="AT61" i="1" s="1"/>
  <c r="AL64" i="1"/>
  <c r="AL61" i="1" s="1"/>
  <c r="AF64" i="1"/>
  <c r="AF61" i="1" s="1"/>
  <c r="R64" i="1"/>
  <c r="R61" i="1" s="1"/>
  <c r="P64" i="1"/>
  <c r="P61" i="1" s="1"/>
  <c r="CP64" i="1"/>
  <c r="CP61" i="1" s="1"/>
  <c r="CF64" i="1"/>
  <c r="CF61" i="1" s="1"/>
  <c r="BV64" i="1"/>
  <c r="BV61" i="1" s="1"/>
  <c r="CH64" i="1"/>
  <c r="CH61" i="1" s="1"/>
  <c r="BB64" i="1"/>
  <c r="BB61" i="1" s="1"/>
  <c r="AN64" i="1"/>
  <c r="AN61" i="1" s="1"/>
  <c r="AD64" i="1"/>
  <c r="V64" i="1"/>
  <c r="V61" i="1" s="1"/>
  <c r="D66" i="1"/>
  <c r="CN64" i="1"/>
  <c r="CN61" i="1" s="1"/>
  <c r="CD64" i="1"/>
  <c r="CD61" i="1" s="1"/>
  <c r="BR64" i="1"/>
  <c r="BR61" i="1" s="1"/>
  <c r="BH64" i="1"/>
  <c r="BH61" i="1" s="1"/>
  <c r="AV64" i="1"/>
  <c r="AV61" i="1" s="1"/>
  <c r="AJ64" i="1"/>
  <c r="AJ61" i="1" s="1"/>
  <c r="AB64" i="1"/>
  <c r="AB61" i="1" s="1"/>
  <c r="Z64" i="1"/>
  <c r="Z61" i="1" s="1"/>
  <c r="CV64" i="1"/>
  <c r="CV61" i="1" s="1"/>
  <c r="CL64" i="1"/>
  <c r="CL61" i="1" s="1"/>
  <c r="BZ64" i="1"/>
  <c r="BZ61" i="1" s="1"/>
  <c r="BP64" i="1"/>
  <c r="BP61" i="1" s="1"/>
  <c r="BF64" i="1"/>
  <c r="BF61" i="1" s="1"/>
  <c r="AR64" i="1"/>
  <c r="AR61" i="1" s="1"/>
  <c r="AH64" i="1"/>
  <c r="AH61" i="1" s="1"/>
  <c r="T64" i="1"/>
  <c r="T61" i="1" s="1"/>
  <c r="N64" i="1"/>
  <c r="N61" i="1" s="1"/>
  <c r="CT64" i="1"/>
  <c r="CT61" i="1" s="1"/>
  <c r="BJ64" i="1"/>
  <c r="BJ61" i="1" s="1"/>
  <c r="BX64" i="1"/>
  <c r="BX61" i="1" s="1"/>
  <c r="BN64" i="1"/>
  <c r="BN61" i="1" s="1"/>
  <c r="AX64" i="1"/>
  <c r="AX61" i="1" s="1"/>
  <c r="AP64" i="1"/>
  <c r="AP61" i="1" s="1"/>
  <c r="AZ64" i="1"/>
  <c r="AZ61" i="1" s="1"/>
  <c r="X64" i="1"/>
  <c r="X61" i="1" s="1"/>
  <c r="CX63" i="1"/>
  <c r="CP66" i="1" l="1"/>
  <c r="BJ66" i="1"/>
  <c r="BZ66" i="1"/>
  <c r="BR66" i="1"/>
  <c r="CH66" i="1"/>
  <c r="AX66" i="1"/>
  <c r="AR66" i="1"/>
  <c r="AJ66" i="1"/>
  <c r="AD66" i="1"/>
  <c r="X66" i="1"/>
  <c r="N66" i="1"/>
  <c r="CV66" i="1"/>
  <c r="CL66" i="1"/>
  <c r="CB66" i="1"/>
  <c r="BP66" i="1"/>
  <c r="BF66" i="1"/>
  <c r="AT66" i="1"/>
  <c r="AH66" i="1"/>
  <c r="T66" i="1"/>
  <c r="P66" i="1"/>
  <c r="D67" i="1"/>
  <c r="CT66" i="1"/>
  <c r="CJ66" i="1"/>
  <c r="BX66" i="1"/>
  <c r="BN66" i="1"/>
  <c r="BD66" i="1"/>
  <c r="AP66" i="1"/>
  <c r="AZ66" i="1"/>
  <c r="R66" i="1"/>
  <c r="CR66" i="1"/>
  <c r="CF66" i="1"/>
  <c r="BV66" i="1"/>
  <c r="BL66" i="1"/>
  <c r="BB66" i="1"/>
  <c r="AN66" i="1"/>
  <c r="AF66" i="1"/>
  <c r="V66" i="1"/>
  <c r="CN66" i="1"/>
  <c r="CD66" i="1"/>
  <c r="BT66" i="1"/>
  <c r="BH66" i="1"/>
  <c r="AV66" i="1"/>
  <c r="AL66" i="1"/>
  <c r="AB66" i="1"/>
  <c r="Z66" i="1"/>
  <c r="CR138" i="1"/>
  <c r="CJ138" i="1"/>
  <c r="CB138" i="1"/>
  <c r="BT138" i="1"/>
  <c r="BL138" i="1"/>
  <c r="BD138" i="1"/>
  <c r="AT138" i="1"/>
  <c r="AL138" i="1"/>
  <c r="AF138" i="1"/>
  <c r="R138" i="1"/>
  <c r="P138" i="1"/>
  <c r="CV138" i="1"/>
  <c r="CL138" i="1"/>
  <c r="BZ138" i="1"/>
  <c r="BP138" i="1"/>
  <c r="BF138" i="1"/>
  <c r="AR138" i="1"/>
  <c r="AH138" i="1"/>
  <c r="T138" i="1"/>
  <c r="N138" i="1"/>
  <c r="CT138" i="1"/>
  <c r="BJ138" i="1"/>
  <c r="BX138" i="1"/>
  <c r="BN138" i="1"/>
  <c r="AX138" i="1"/>
  <c r="AP138" i="1"/>
  <c r="AZ138" i="1"/>
  <c r="X138" i="1"/>
  <c r="D139" i="1"/>
  <c r="CP138" i="1"/>
  <c r="CF138" i="1"/>
  <c r="BV138" i="1"/>
  <c r="CH138" i="1"/>
  <c r="BB138" i="1"/>
  <c r="AN138" i="1"/>
  <c r="AD138" i="1"/>
  <c r="V138" i="1"/>
  <c r="CN138" i="1"/>
  <c r="CD138" i="1"/>
  <c r="BR138" i="1"/>
  <c r="BH138" i="1"/>
  <c r="AV138" i="1"/>
  <c r="AJ138" i="1"/>
  <c r="AB138" i="1"/>
  <c r="Z138" i="1"/>
  <c r="CX137" i="1"/>
  <c r="CX167" i="1"/>
  <c r="CX64" i="1"/>
  <c r="CX61" i="1" s="1"/>
  <c r="AD61" i="1"/>
  <c r="CV168" i="1"/>
  <c r="CV160" i="1" s="1"/>
  <c r="CN168" i="1"/>
  <c r="CN160" i="1" s="1"/>
  <c r="CF168" i="1"/>
  <c r="CF160" i="1" s="1"/>
  <c r="BX168" i="1"/>
  <c r="BX160" i="1" s="1"/>
  <c r="BP168" i="1"/>
  <c r="BP160" i="1" s="1"/>
  <c r="BH168" i="1"/>
  <c r="BH160" i="1" s="1"/>
  <c r="BB168" i="1"/>
  <c r="BB160" i="1" s="1"/>
  <c r="AP168" i="1"/>
  <c r="AP160" i="1" s="1"/>
  <c r="AH168" i="1"/>
  <c r="AH160" i="1" s="1"/>
  <c r="AB168" i="1"/>
  <c r="AB160" i="1" s="1"/>
  <c r="V168" i="1"/>
  <c r="V160" i="1" s="1"/>
  <c r="CT168" i="1"/>
  <c r="CT160" i="1" s="1"/>
  <c r="CL168" i="1"/>
  <c r="CL160" i="1" s="1"/>
  <c r="CD168" i="1"/>
  <c r="CD160" i="1" s="1"/>
  <c r="BV168" i="1"/>
  <c r="BV160" i="1" s="1"/>
  <c r="BN168" i="1"/>
  <c r="BN160" i="1" s="1"/>
  <c r="BF168" i="1"/>
  <c r="BF160" i="1" s="1"/>
  <c r="AV168" i="1"/>
  <c r="AV160" i="1" s="1"/>
  <c r="AN168" i="1"/>
  <c r="AN160" i="1" s="1"/>
  <c r="AZ168" i="1"/>
  <c r="AZ160" i="1" s="1"/>
  <c r="T168" i="1"/>
  <c r="T160" i="1" s="1"/>
  <c r="Z168" i="1"/>
  <c r="Z160" i="1" s="1"/>
  <c r="CJ168" i="1"/>
  <c r="CJ160" i="1" s="1"/>
  <c r="BT168" i="1"/>
  <c r="BT160" i="1" s="1"/>
  <c r="BD168" i="1"/>
  <c r="BD160" i="1" s="1"/>
  <c r="AL168" i="1"/>
  <c r="AL160" i="1" s="1"/>
  <c r="R168" i="1"/>
  <c r="R160" i="1" s="1"/>
  <c r="BJ168" i="1"/>
  <c r="BJ160" i="1" s="1"/>
  <c r="BR168" i="1"/>
  <c r="BR160" i="1" s="1"/>
  <c r="AX168" i="1"/>
  <c r="AX160" i="1" s="1"/>
  <c r="AJ168" i="1"/>
  <c r="AJ160" i="1" s="1"/>
  <c r="X168" i="1"/>
  <c r="X160" i="1" s="1"/>
  <c r="CR168" i="1"/>
  <c r="CR160" i="1" s="1"/>
  <c r="CB168" i="1"/>
  <c r="CB160" i="1" s="1"/>
  <c r="BL168" i="1"/>
  <c r="BL160" i="1" s="1"/>
  <c r="AT168" i="1"/>
  <c r="AT160" i="1" s="1"/>
  <c r="AF168" i="1"/>
  <c r="AF160" i="1" s="1"/>
  <c r="P168" i="1"/>
  <c r="P160" i="1" s="1"/>
  <c r="CP168" i="1"/>
  <c r="CP160" i="1" s="1"/>
  <c r="BZ168" i="1"/>
  <c r="BZ160" i="1" s="1"/>
  <c r="CH168" i="1"/>
  <c r="CH160" i="1" s="1"/>
  <c r="AR168" i="1"/>
  <c r="AR160" i="1" s="1"/>
  <c r="AD168" i="1"/>
  <c r="N168" i="1"/>
  <c r="N160" i="1" s="1"/>
  <c r="CX168" i="1" l="1"/>
  <c r="CX160" i="1" s="1"/>
  <c r="AD160" i="1"/>
  <c r="CX138" i="1"/>
  <c r="CR67" i="1"/>
  <c r="CR65" i="1" s="1"/>
  <c r="CJ67" i="1"/>
  <c r="CJ65" i="1" s="1"/>
  <c r="CB67" i="1"/>
  <c r="CB65" i="1" s="1"/>
  <c r="BT67" i="1"/>
  <c r="BL67" i="1"/>
  <c r="BL65" i="1" s="1"/>
  <c r="BD67" i="1"/>
  <c r="BD65" i="1" s="1"/>
  <c r="AT67" i="1"/>
  <c r="AT65" i="1" s="1"/>
  <c r="AL67" i="1"/>
  <c r="AL65" i="1" s="1"/>
  <c r="AF67" i="1"/>
  <c r="R67" i="1"/>
  <c r="R65" i="1" s="1"/>
  <c r="P67" i="1"/>
  <c r="P65" i="1" s="1"/>
  <c r="CV67" i="1"/>
  <c r="CL67" i="1"/>
  <c r="BZ67" i="1"/>
  <c r="BZ65" i="1" s="1"/>
  <c r="BP67" i="1"/>
  <c r="BP65" i="1" s="1"/>
  <c r="BF67" i="1"/>
  <c r="AR67" i="1"/>
  <c r="AR65" i="1" s="1"/>
  <c r="AH67" i="1"/>
  <c r="AH65" i="1" s="1"/>
  <c r="T67" i="1"/>
  <c r="T65" i="1" s="1"/>
  <c r="N67" i="1"/>
  <c r="N65" i="1" s="1"/>
  <c r="CT67" i="1"/>
  <c r="CT65" i="1" s="1"/>
  <c r="BJ67" i="1"/>
  <c r="BJ65" i="1" s="1"/>
  <c r="BX67" i="1"/>
  <c r="BX65" i="1" s="1"/>
  <c r="BN67" i="1"/>
  <c r="BN65" i="1" s="1"/>
  <c r="AX67" i="1"/>
  <c r="AX65" i="1" s="1"/>
  <c r="AP67" i="1"/>
  <c r="AP65" i="1" s="1"/>
  <c r="AZ67" i="1"/>
  <c r="X67" i="1"/>
  <c r="X65" i="1" s="1"/>
  <c r="CP67" i="1"/>
  <c r="CF67" i="1"/>
  <c r="CF65" i="1" s="1"/>
  <c r="BV67" i="1"/>
  <c r="BV65" i="1" s="1"/>
  <c r="CH67" i="1"/>
  <c r="CH65" i="1" s="1"/>
  <c r="BB67" i="1"/>
  <c r="BB65" i="1" s="1"/>
  <c r="AN67" i="1"/>
  <c r="AN65" i="1" s="1"/>
  <c r="AD67" i="1"/>
  <c r="V67" i="1"/>
  <c r="V65" i="1" s="1"/>
  <c r="D69" i="1"/>
  <c r="CN67" i="1"/>
  <c r="CN65" i="1" s="1"/>
  <c r="CD67" i="1"/>
  <c r="CD65" i="1" s="1"/>
  <c r="BR67" i="1"/>
  <c r="BH67" i="1"/>
  <c r="BH65" i="1" s="1"/>
  <c r="AV67" i="1"/>
  <c r="AV65" i="1" s="1"/>
  <c r="AJ67" i="1"/>
  <c r="AJ65" i="1" s="1"/>
  <c r="AB67" i="1"/>
  <c r="Z67" i="1"/>
  <c r="Z65" i="1" s="1"/>
  <c r="CL65" i="1"/>
  <c r="CX66" i="1"/>
  <c r="CP65" i="1"/>
  <c r="D140" i="1"/>
  <c r="CT139" i="1"/>
  <c r="CL139" i="1"/>
  <c r="CD139" i="1"/>
  <c r="BV139" i="1"/>
  <c r="BN139" i="1"/>
  <c r="BF139" i="1"/>
  <c r="AV139" i="1"/>
  <c r="AN139" i="1"/>
  <c r="AZ139" i="1"/>
  <c r="T139" i="1"/>
  <c r="Z139" i="1"/>
  <c r="CN139" i="1"/>
  <c r="CB139" i="1"/>
  <c r="BR139" i="1"/>
  <c r="BH139" i="1"/>
  <c r="AT139" i="1"/>
  <c r="AJ139" i="1"/>
  <c r="AB139" i="1"/>
  <c r="P139" i="1"/>
  <c r="CV139" i="1"/>
  <c r="CJ139" i="1"/>
  <c r="BZ139" i="1"/>
  <c r="BP139" i="1"/>
  <c r="BD139" i="1"/>
  <c r="AR139" i="1"/>
  <c r="AH139" i="1"/>
  <c r="R139" i="1"/>
  <c r="N139" i="1"/>
  <c r="CR139" i="1"/>
  <c r="BJ139" i="1"/>
  <c r="BX139" i="1"/>
  <c r="BL139" i="1"/>
  <c r="AX139" i="1"/>
  <c r="AP139" i="1"/>
  <c r="AF139" i="1"/>
  <c r="X139" i="1"/>
  <c r="CP139" i="1"/>
  <c r="CF139" i="1"/>
  <c r="BT139" i="1"/>
  <c r="CH139" i="1"/>
  <c r="BB139" i="1"/>
  <c r="AL139" i="1"/>
  <c r="AD139" i="1"/>
  <c r="V139" i="1"/>
  <c r="AB65" i="1"/>
  <c r="BT65" i="1"/>
  <c r="AF65" i="1"/>
  <c r="AZ65" i="1"/>
  <c r="BF65" i="1"/>
  <c r="CV65" i="1"/>
  <c r="BR65" i="1"/>
  <c r="CP140" i="1" l="1"/>
  <c r="BJ140" i="1"/>
  <c r="BZ140" i="1"/>
  <c r="BR140" i="1"/>
  <c r="CV140" i="1"/>
  <c r="CN140" i="1"/>
  <c r="CF140" i="1"/>
  <c r="BX140" i="1"/>
  <c r="BP140" i="1"/>
  <c r="BH140" i="1"/>
  <c r="BB140" i="1"/>
  <c r="AP140" i="1"/>
  <c r="AH140" i="1"/>
  <c r="AB140" i="1"/>
  <c r="V140" i="1"/>
  <c r="CL140" i="1"/>
  <c r="BV140" i="1"/>
  <c r="CH140" i="1"/>
  <c r="AV140" i="1"/>
  <c r="AL140" i="1"/>
  <c r="AD140" i="1"/>
  <c r="Z140" i="1"/>
  <c r="CJ140" i="1"/>
  <c r="BT140" i="1"/>
  <c r="BF140" i="1"/>
  <c r="AT140" i="1"/>
  <c r="AJ140" i="1"/>
  <c r="T140" i="1"/>
  <c r="P140" i="1"/>
  <c r="CT140" i="1"/>
  <c r="CD140" i="1"/>
  <c r="BN140" i="1"/>
  <c r="BD140" i="1"/>
  <c r="AR140" i="1"/>
  <c r="AZ140" i="1"/>
  <c r="R140" i="1"/>
  <c r="N140" i="1"/>
  <c r="D142" i="1"/>
  <c r="D141" i="1"/>
  <c r="CR140" i="1"/>
  <c r="CB140" i="1"/>
  <c r="BL140" i="1"/>
  <c r="AX140" i="1"/>
  <c r="AN140" i="1"/>
  <c r="AF140" i="1"/>
  <c r="X140" i="1"/>
  <c r="CX139" i="1"/>
  <c r="CX67" i="1"/>
  <c r="CX65" i="1" s="1"/>
  <c r="AD65" i="1"/>
  <c r="D71" i="1"/>
  <c r="CP69" i="1"/>
  <c r="CP68" i="1" s="1"/>
  <c r="BJ69" i="1"/>
  <c r="BJ68" i="1" s="1"/>
  <c r="BZ69" i="1"/>
  <c r="BZ68" i="1" s="1"/>
  <c r="BR69" i="1"/>
  <c r="BR68" i="1" s="1"/>
  <c r="CH69" i="1"/>
  <c r="CH68" i="1" s="1"/>
  <c r="AX69" i="1"/>
  <c r="AX68" i="1" s="1"/>
  <c r="AR69" i="1"/>
  <c r="AR68" i="1" s="1"/>
  <c r="AJ69" i="1"/>
  <c r="AJ68" i="1" s="1"/>
  <c r="AD69" i="1"/>
  <c r="X69" i="1"/>
  <c r="X68" i="1" s="1"/>
  <c r="N69" i="1"/>
  <c r="N68" i="1" s="1"/>
  <c r="CR69" i="1"/>
  <c r="CR68" i="1" s="1"/>
  <c r="CF69" i="1"/>
  <c r="CF68" i="1" s="1"/>
  <c r="BV69" i="1"/>
  <c r="BV68" i="1" s="1"/>
  <c r="BL69" i="1"/>
  <c r="BL68" i="1" s="1"/>
  <c r="BB69" i="1"/>
  <c r="BB68" i="1" s="1"/>
  <c r="AN69" i="1"/>
  <c r="AN68" i="1" s="1"/>
  <c r="AF69" i="1"/>
  <c r="AF68" i="1" s="1"/>
  <c r="V69" i="1"/>
  <c r="V68" i="1" s="1"/>
  <c r="CN69" i="1"/>
  <c r="CN68" i="1" s="1"/>
  <c r="CD69" i="1"/>
  <c r="CD68" i="1" s="1"/>
  <c r="BT69" i="1"/>
  <c r="BT68" i="1" s="1"/>
  <c r="BH69" i="1"/>
  <c r="BH68" i="1" s="1"/>
  <c r="AV69" i="1"/>
  <c r="AV68" i="1" s="1"/>
  <c r="AL69" i="1"/>
  <c r="AL68" i="1" s="1"/>
  <c r="AB69" i="1"/>
  <c r="AB68" i="1" s="1"/>
  <c r="Z69" i="1"/>
  <c r="Z68" i="1" s="1"/>
  <c r="CV69" i="1"/>
  <c r="CV68" i="1" s="1"/>
  <c r="CL69" i="1"/>
  <c r="CL68" i="1" s="1"/>
  <c r="CB69" i="1"/>
  <c r="CB68" i="1" s="1"/>
  <c r="BP69" i="1"/>
  <c r="BP68" i="1" s="1"/>
  <c r="BF69" i="1"/>
  <c r="BF68" i="1" s="1"/>
  <c r="AT69" i="1"/>
  <c r="AT68" i="1" s="1"/>
  <c r="AH69" i="1"/>
  <c r="AH68" i="1" s="1"/>
  <c r="T69" i="1"/>
  <c r="T68" i="1" s="1"/>
  <c r="P69" i="1"/>
  <c r="P68" i="1" s="1"/>
  <c r="CT69" i="1"/>
  <c r="CT68" i="1" s="1"/>
  <c r="CJ69" i="1"/>
  <c r="CJ68" i="1" s="1"/>
  <c r="BX69" i="1"/>
  <c r="BX68" i="1" s="1"/>
  <c r="BN69" i="1"/>
  <c r="BN68" i="1" s="1"/>
  <c r="BD69" i="1"/>
  <c r="BD68" i="1" s="1"/>
  <c r="AP69" i="1"/>
  <c r="AP68" i="1" s="1"/>
  <c r="AZ69" i="1"/>
  <c r="AZ68" i="1" s="1"/>
  <c r="R69" i="1"/>
  <c r="R68" i="1" s="1"/>
  <c r="CX69" i="1" l="1"/>
  <c r="CX68" i="1" s="1"/>
  <c r="AD68" i="1"/>
  <c r="D143" i="1"/>
  <c r="CT142" i="1"/>
  <c r="CL142" i="1"/>
  <c r="CD142" i="1"/>
  <c r="BV142" i="1"/>
  <c r="BN142" i="1"/>
  <c r="BF142" i="1"/>
  <c r="AV142" i="1"/>
  <c r="AN142" i="1"/>
  <c r="AZ142" i="1"/>
  <c r="T142" i="1"/>
  <c r="Z142" i="1"/>
  <c r="CR142" i="1"/>
  <c r="CJ142" i="1"/>
  <c r="CB142" i="1"/>
  <c r="BT142" i="1"/>
  <c r="BL142" i="1"/>
  <c r="BD142" i="1"/>
  <c r="AT142" i="1"/>
  <c r="AL142" i="1"/>
  <c r="AF142" i="1"/>
  <c r="R142" i="1"/>
  <c r="P142" i="1"/>
  <c r="BJ142" i="1"/>
  <c r="BR142" i="1"/>
  <c r="AX142" i="1"/>
  <c r="AJ142" i="1"/>
  <c r="X142" i="1"/>
  <c r="CV142" i="1"/>
  <c r="CF142" i="1"/>
  <c r="BP142" i="1"/>
  <c r="BB142" i="1"/>
  <c r="AH142" i="1"/>
  <c r="V142" i="1"/>
  <c r="CP142" i="1"/>
  <c r="BZ142" i="1"/>
  <c r="CH142" i="1"/>
  <c r="AR142" i="1"/>
  <c r="AD142" i="1"/>
  <c r="N142" i="1"/>
  <c r="CN142" i="1"/>
  <c r="BX142" i="1"/>
  <c r="BH142" i="1"/>
  <c r="AP142" i="1"/>
  <c r="AB142" i="1"/>
  <c r="CP71" i="1"/>
  <c r="BJ71" i="1"/>
  <c r="BZ71" i="1"/>
  <c r="BR71" i="1"/>
  <c r="CH71" i="1"/>
  <c r="AX71" i="1"/>
  <c r="AR71" i="1"/>
  <c r="AJ71" i="1"/>
  <c r="AD71" i="1"/>
  <c r="X71" i="1"/>
  <c r="N71" i="1"/>
  <c r="CV71" i="1"/>
  <c r="CN71" i="1"/>
  <c r="CF71" i="1"/>
  <c r="BX71" i="1"/>
  <c r="BP71" i="1"/>
  <c r="BH71" i="1"/>
  <c r="BB71" i="1"/>
  <c r="AP71" i="1"/>
  <c r="AH71" i="1"/>
  <c r="AB71" i="1"/>
  <c r="V71" i="1"/>
  <c r="CL71" i="1"/>
  <c r="BV71" i="1"/>
  <c r="BF71" i="1"/>
  <c r="AN71" i="1"/>
  <c r="T71" i="1"/>
  <c r="CJ71" i="1"/>
  <c r="BT71" i="1"/>
  <c r="BD71" i="1"/>
  <c r="AL71" i="1"/>
  <c r="R71" i="1"/>
  <c r="CT71" i="1"/>
  <c r="CD71" i="1"/>
  <c r="BN71" i="1"/>
  <c r="AV71" i="1"/>
  <c r="AZ71" i="1"/>
  <c r="Z71" i="1"/>
  <c r="D72" i="1"/>
  <c r="CR71" i="1"/>
  <c r="CB71" i="1"/>
  <c r="BL71" i="1"/>
  <c r="AT71" i="1"/>
  <c r="AF71" i="1"/>
  <c r="P71" i="1"/>
  <c r="CX140" i="1"/>
  <c r="CR141" i="1"/>
  <c r="CJ141" i="1"/>
  <c r="CB141" i="1"/>
  <c r="BT141" i="1"/>
  <c r="BL141" i="1"/>
  <c r="BD141" i="1"/>
  <c r="AT141" i="1"/>
  <c r="AL141" i="1"/>
  <c r="AF141" i="1"/>
  <c r="R141" i="1"/>
  <c r="P141" i="1"/>
  <c r="CP141" i="1"/>
  <c r="BJ141" i="1"/>
  <c r="BZ141" i="1"/>
  <c r="BR141" i="1"/>
  <c r="CH141" i="1"/>
  <c r="AX141" i="1"/>
  <c r="AR141" i="1"/>
  <c r="AJ141" i="1"/>
  <c r="AD141" i="1"/>
  <c r="X141" i="1"/>
  <c r="N141" i="1"/>
  <c r="CL141" i="1"/>
  <c r="BV141" i="1"/>
  <c r="BF141" i="1"/>
  <c r="AN141" i="1"/>
  <c r="T141" i="1"/>
  <c r="CV141" i="1"/>
  <c r="CF141" i="1"/>
  <c r="BP141" i="1"/>
  <c r="BB141" i="1"/>
  <c r="AH141" i="1"/>
  <c r="V141" i="1"/>
  <c r="CT141" i="1"/>
  <c r="CD141" i="1"/>
  <c r="BN141" i="1"/>
  <c r="AV141" i="1"/>
  <c r="AZ141" i="1"/>
  <c r="Z141" i="1"/>
  <c r="CN141" i="1"/>
  <c r="BX141" i="1"/>
  <c r="BH141" i="1"/>
  <c r="AP141" i="1"/>
  <c r="AB141" i="1"/>
  <c r="CX142" i="1" l="1"/>
  <c r="CX71" i="1"/>
  <c r="D145" i="1"/>
  <c r="CV143" i="1"/>
  <c r="CV136" i="1" s="1"/>
  <c r="CN143" i="1"/>
  <c r="CN136" i="1" s="1"/>
  <c r="CF143" i="1"/>
  <c r="CF136" i="1" s="1"/>
  <c r="BX143" i="1"/>
  <c r="BX136" i="1" s="1"/>
  <c r="BP143" i="1"/>
  <c r="BP136" i="1" s="1"/>
  <c r="BH143" i="1"/>
  <c r="BH136" i="1" s="1"/>
  <c r="BB143" i="1"/>
  <c r="BB136" i="1" s="1"/>
  <c r="AP143" i="1"/>
  <c r="AP136" i="1" s="1"/>
  <c r="AH143" i="1"/>
  <c r="AB143" i="1"/>
  <c r="AB136" i="1" s="1"/>
  <c r="V143" i="1"/>
  <c r="V136" i="1" s="1"/>
  <c r="CT143" i="1"/>
  <c r="CT136" i="1" s="1"/>
  <c r="CL143" i="1"/>
  <c r="CL136" i="1" s="1"/>
  <c r="CD143" i="1"/>
  <c r="CD136" i="1" s="1"/>
  <c r="BV143" i="1"/>
  <c r="BV136" i="1" s="1"/>
  <c r="BN143" i="1"/>
  <c r="BN136" i="1" s="1"/>
  <c r="BF143" i="1"/>
  <c r="BF136" i="1" s="1"/>
  <c r="AV143" i="1"/>
  <c r="AV136" i="1" s="1"/>
  <c r="AN143" i="1"/>
  <c r="AN136" i="1" s="1"/>
  <c r="AZ143" i="1"/>
  <c r="AZ136" i="1" s="1"/>
  <c r="T143" i="1"/>
  <c r="T136" i="1" s="1"/>
  <c r="Z143" i="1"/>
  <c r="Z136" i="1" s="1"/>
  <c r="CJ143" i="1"/>
  <c r="CJ136" i="1" s="1"/>
  <c r="BT143" i="1"/>
  <c r="BT136" i="1" s="1"/>
  <c r="BD143" i="1"/>
  <c r="BD136" i="1" s="1"/>
  <c r="AL143" i="1"/>
  <c r="AL136" i="1" s="1"/>
  <c r="R143" i="1"/>
  <c r="R136" i="1" s="1"/>
  <c r="BJ143" i="1"/>
  <c r="BJ136" i="1" s="1"/>
  <c r="BR143" i="1"/>
  <c r="BR136" i="1" s="1"/>
  <c r="AX143" i="1"/>
  <c r="AX136" i="1" s="1"/>
  <c r="AJ143" i="1"/>
  <c r="AJ136" i="1" s="1"/>
  <c r="X143" i="1"/>
  <c r="X136" i="1" s="1"/>
  <c r="CR143" i="1"/>
  <c r="CR136" i="1" s="1"/>
  <c r="CB143" i="1"/>
  <c r="CB136" i="1" s="1"/>
  <c r="BL143" i="1"/>
  <c r="BL136" i="1" s="1"/>
  <c r="AT143" i="1"/>
  <c r="AT136" i="1" s="1"/>
  <c r="AF143" i="1"/>
  <c r="AF136" i="1" s="1"/>
  <c r="P143" i="1"/>
  <c r="P136" i="1" s="1"/>
  <c r="CP143" i="1"/>
  <c r="CP136" i="1" s="1"/>
  <c r="BZ143" i="1"/>
  <c r="BZ136" i="1" s="1"/>
  <c r="CH143" i="1"/>
  <c r="CH136" i="1" s="1"/>
  <c r="AR143" i="1"/>
  <c r="AR136" i="1" s="1"/>
  <c r="AD143" i="1"/>
  <c r="AD136" i="1" s="1"/>
  <c r="N143" i="1"/>
  <c r="N136" i="1" s="1"/>
  <c r="AH136" i="1"/>
  <c r="CX141" i="1"/>
  <c r="CR72" i="1"/>
  <c r="CJ72" i="1"/>
  <c r="CB72" i="1"/>
  <c r="BT72" i="1"/>
  <c r="BL72" i="1"/>
  <c r="BD72" i="1"/>
  <c r="AT72" i="1"/>
  <c r="AL72" i="1"/>
  <c r="AF72" i="1"/>
  <c r="R72" i="1"/>
  <c r="P72" i="1"/>
  <c r="CP72" i="1"/>
  <c r="BJ72" i="1"/>
  <c r="BZ72" i="1"/>
  <c r="BR72" i="1"/>
  <c r="CH72" i="1"/>
  <c r="AX72" i="1"/>
  <c r="AR72" i="1"/>
  <c r="AJ72" i="1"/>
  <c r="AD72" i="1"/>
  <c r="X72" i="1"/>
  <c r="N72" i="1"/>
  <c r="CL72" i="1"/>
  <c r="BV72" i="1"/>
  <c r="BF72" i="1"/>
  <c r="AN72" i="1"/>
  <c r="T72" i="1"/>
  <c r="CV72" i="1"/>
  <c r="CF72" i="1"/>
  <c r="BP72" i="1"/>
  <c r="BB72" i="1"/>
  <c r="AH72" i="1"/>
  <c r="V72" i="1"/>
  <c r="CT72" i="1"/>
  <c r="CD72" i="1"/>
  <c r="BN72" i="1"/>
  <c r="AV72" i="1"/>
  <c r="AZ72" i="1"/>
  <c r="Z72" i="1"/>
  <c r="D73" i="1"/>
  <c r="CN72" i="1"/>
  <c r="BX72" i="1"/>
  <c r="BH72" i="1"/>
  <c r="AP72" i="1"/>
  <c r="AB72" i="1"/>
  <c r="D74" i="1" l="1"/>
  <c r="CT73" i="1"/>
  <c r="CL73" i="1"/>
  <c r="CD73" i="1"/>
  <c r="BV73" i="1"/>
  <c r="BN73" i="1"/>
  <c r="BF73" i="1"/>
  <c r="AV73" i="1"/>
  <c r="AN73" i="1"/>
  <c r="AZ73" i="1"/>
  <c r="T73" i="1"/>
  <c r="Z73" i="1"/>
  <c r="CR73" i="1"/>
  <c r="CJ73" i="1"/>
  <c r="CB73" i="1"/>
  <c r="BT73" i="1"/>
  <c r="BL73" i="1"/>
  <c r="BD73" i="1"/>
  <c r="AT73" i="1"/>
  <c r="AL73" i="1"/>
  <c r="AF73" i="1"/>
  <c r="R73" i="1"/>
  <c r="P73" i="1"/>
  <c r="BJ73" i="1"/>
  <c r="BR73" i="1"/>
  <c r="AX73" i="1"/>
  <c r="AJ73" i="1"/>
  <c r="X73" i="1"/>
  <c r="CV73" i="1"/>
  <c r="CF73" i="1"/>
  <c r="BP73" i="1"/>
  <c r="BB73" i="1"/>
  <c r="AH73" i="1"/>
  <c r="V73" i="1"/>
  <c r="CP73" i="1"/>
  <c r="BZ73" i="1"/>
  <c r="CH73" i="1"/>
  <c r="AR73" i="1"/>
  <c r="AD73" i="1"/>
  <c r="N73" i="1"/>
  <c r="CN73" i="1"/>
  <c r="BX73" i="1"/>
  <c r="BH73" i="1"/>
  <c r="AP73" i="1"/>
  <c r="AB73" i="1"/>
  <c r="CX72" i="1"/>
  <c r="CP145" i="1"/>
  <c r="CP144" i="1" s="1"/>
  <c r="BJ145" i="1"/>
  <c r="BJ144" i="1" s="1"/>
  <c r="BZ145" i="1"/>
  <c r="BZ144" i="1" s="1"/>
  <c r="BR145" i="1"/>
  <c r="BR144" i="1" s="1"/>
  <c r="CH145" i="1"/>
  <c r="CH144" i="1" s="1"/>
  <c r="AX145" i="1"/>
  <c r="AX144" i="1" s="1"/>
  <c r="AR145" i="1"/>
  <c r="AR144" i="1" s="1"/>
  <c r="AJ145" i="1"/>
  <c r="AJ144" i="1" s="1"/>
  <c r="AD145" i="1"/>
  <c r="X145" i="1"/>
  <c r="X144" i="1" s="1"/>
  <c r="N145" i="1"/>
  <c r="N144" i="1" s="1"/>
  <c r="CV145" i="1"/>
  <c r="CV144" i="1" s="1"/>
  <c r="CN145" i="1"/>
  <c r="CN144" i="1" s="1"/>
  <c r="CF145" i="1"/>
  <c r="CF144" i="1" s="1"/>
  <c r="BX145" i="1"/>
  <c r="BX144" i="1" s="1"/>
  <c r="BP145" i="1"/>
  <c r="BP144" i="1" s="1"/>
  <c r="BH145" i="1"/>
  <c r="BH144" i="1" s="1"/>
  <c r="BB145" i="1"/>
  <c r="BB144" i="1" s="1"/>
  <c r="AP145" i="1"/>
  <c r="AP144" i="1" s="1"/>
  <c r="AH145" i="1"/>
  <c r="AH144" i="1" s="1"/>
  <c r="AB145" i="1"/>
  <c r="AB144" i="1" s="1"/>
  <c r="V145" i="1"/>
  <c r="V144" i="1" s="1"/>
  <c r="CT145" i="1"/>
  <c r="CT144" i="1" s="1"/>
  <c r="CL145" i="1"/>
  <c r="CL144" i="1" s="1"/>
  <c r="CD145" i="1"/>
  <c r="CD144" i="1" s="1"/>
  <c r="BV145" i="1"/>
  <c r="BV144" i="1" s="1"/>
  <c r="BN145" i="1"/>
  <c r="BN144" i="1" s="1"/>
  <c r="BF145" i="1"/>
  <c r="BF144" i="1" s="1"/>
  <c r="AV145" i="1"/>
  <c r="AV144" i="1" s="1"/>
  <c r="AN145" i="1"/>
  <c r="AN144" i="1" s="1"/>
  <c r="AZ145" i="1"/>
  <c r="AZ144" i="1" s="1"/>
  <c r="T145" i="1"/>
  <c r="T144" i="1" s="1"/>
  <c r="Z145" i="1"/>
  <c r="Z144" i="1" s="1"/>
  <c r="D147" i="1"/>
  <c r="CR145" i="1"/>
  <c r="CR144" i="1" s="1"/>
  <c r="CJ145" i="1"/>
  <c r="CJ144" i="1" s="1"/>
  <c r="CB145" i="1"/>
  <c r="CB144" i="1" s="1"/>
  <c r="BT145" i="1"/>
  <c r="BT144" i="1" s="1"/>
  <c r="BL145" i="1"/>
  <c r="BL144" i="1" s="1"/>
  <c r="BD145" i="1"/>
  <c r="BD144" i="1" s="1"/>
  <c r="AT145" i="1"/>
  <c r="AT144" i="1" s="1"/>
  <c r="AL145" i="1"/>
  <c r="AL144" i="1" s="1"/>
  <c r="AF145" i="1"/>
  <c r="AF144" i="1" s="1"/>
  <c r="R145" i="1"/>
  <c r="R144" i="1" s="1"/>
  <c r="P145" i="1"/>
  <c r="P144" i="1" s="1"/>
  <c r="CX143" i="1"/>
  <c r="CX136" i="1" s="1"/>
  <c r="CR74" i="1" l="1"/>
  <c r="CR70" i="1" s="1"/>
  <c r="CJ74" i="1"/>
  <c r="CJ70" i="1" s="1"/>
  <c r="CB74" i="1"/>
  <c r="CB70" i="1" s="1"/>
  <c r="BT74" i="1"/>
  <c r="BT70" i="1" s="1"/>
  <c r="BL74" i="1"/>
  <c r="BL70" i="1" s="1"/>
  <c r="BD74" i="1"/>
  <c r="BD70" i="1" s="1"/>
  <c r="AT74" i="1"/>
  <c r="AT70" i="1" s="1"/>
  <c r="AL74" i="1"/>
  <c r="AF74" i="1"/>
  <c r="AF70" i="1" s="1"/>
  <c r="R74" i="1"/>
  <c r="R70" i="1" s="1"/>
  <c r="D76" i="1"/>
  <c r="CP74" i="1"/>
  <c r="CP70" i="1" s="1"/>
  <c r="BJ74" i="1"/>
  <c r="BJ70" i="1" s="1"/>
  <c r="BZ74" i="1"/>
  <c r="BR74" i="1"/>
  <c r="BR70" i="1" s="1"/>
  <c r="CH74" i="1"/>
  <c r="CH70" i="1" s="1"/>
  <c r="AX74" i="1"/>
  <c r="AX70" i="1" s="1"/>
  <c r="AR74" i="1"/>
  <c r="AR70" i="1" s="1"/>
  <c r="AJ74" i="1"/>
  <c r="AJ70" i="1" s="1"/>
  <c r="AD74" i="1"/>
  <c r="X74" i="1"/>
  <c r="X70" i="1" s="1"/>
  <c r="CV74" i="1"/>
  <c r="CV70" i="1" s="1"/>
  <c r="CN74" i="1"/>
  <c r="CN70" i="1" s="1"/>
  <c r="CF74" i="1"/>
  <c r="CF70" i="1" s="1"/>
  <c r="BX74" i="1"/>
  <c r="BX70" i="1" s="1"/>
  <c r="BP74" i="1"/>
  <c r="BP70" i="1" s="1"/>
  <c r="BH74" i="1"/>
  <c r="BH70" i="1" s="1"/>
  <c r="BB74" i="1"/>
  <c r="BB70" i="1" s="1"/>
  <c r="AP74" i="1"/>
  <c r="AH74" i="1"/>
  <c r="AH70" i="1" s="1"/>
  <c r="AB74" i="1"/>
  <c r="AB70" i="1" s="1"/>
  <c r="V74" i="1"/>
  <c r="V70" i="1" s="1"/>
  <c r="CT74" i="1"/>
  <c r="CT70" i="1" s="1"/>
  <c r="CL74" i="1"/>
  <c r="CL70" i="1" s="1"/>
  <c r="CD74" i="1"/>
  <c r="CD70" i="1" s="1"/>
  <c r="BV74" i="1"/>
  <c r="BV70" i="1" s="1"/>
  <c r="BN74" i="1"/>
  <c r="BN70" i="1" s="1"/>
  <c r="BF74" i="1"/>
  <c r="BF70" i="1" s="1"/>
  <c r="AV74" i="1"/>
  <c r="AV70" i="1" s="1"/>
  <c r="AN74" i="1"/>
  <c r="AN70" i="1" s="1"/>
  <c r="AZ74" i="1"/>
  <c r="AZ70" i="1" s="1"/>
  <c r="T74" i="1"/>
  <c r="T70" i="1" s="1"/>
  <c r="Z74" i="1"/>
  <c r="Z70" i="1" s="1"/>
  <c r="P74" i="1"/>
  <c r="P70" i="1" s="1"/>
  <c r="N74" i="1"/>
  <c r="CP147" i="1"/>
  <c r="BJ147" i="1"/>
  <c r="BZ147" i="1"/>
  <c r="BR147" i="1"/>
  <c r="CH147" i="1"/>
  <c r="AX147" i="1"/>
  <c r="AR147" i="1"/>
  <c r="AJ147" i="1"/>
  <c r="AD147" i="1"/>
  <c r="X147" i="1"/>
  <c r="N147" i="1"/>
  <c r="CR147" i="1"/>
  <c r="CF147" i="1"/>
  <c r="BV147" i="1"/>
  <c r="BL147" i="1"/>
  <c r="BB147" i="1"/>
  <c r="AN147" i="1"/>
  <c r="AF147" i="1"/>
  <c r="V147" i="1"/>
  <c r="CN147" i="1"/>
  <c r="CD147" i="1"/>
  <c r="BT147" i="1"/>
  <c r="BH147" i="1"/>
  <c r="AV147" i="1"/>
  <c r="AL147" i="1"/>
  <c r="AB147" i="1"/>
  <c r="Z147" i="1"/>
  <c r="CV147" i="1"/>
  <c r="CL147" i="1"/>
  <c r="CB147" i="1"/>
  <c r="BP147" i="1"/>
  <c r="BF147" i="1"/>
  <c r="AT147" i="1"/>
  <c r="AH147" i="1"/>
  <c r="T147" i="1"/>
  <c r="P147" i="1"/>
  <c r="D148" i="1"/>
  <c r="CT147" i="1"/>
  <c r="CJ147" i="1"/>
  <c r="BX147" i="1"/>
  <c r="BN147" i="1"/>
  <c r="BD147" i="1"/>
  <c r="AP147" i="1"/>
  <c r="AZ147" i="1"/>
  <c r="R147" i="1"/>
  <c r="D113" i="1"/>
  <c r="AP70" i="1"/>
  <c r="N70" i="1"/>
  <c r="BZ70" i="1"/>
  <c r="AL70" i="1"/>
  <c r="CX145" i="1"/>
  <c r="CX144" i="1" s="1"/>
  <c r="AD144" i="1"/>
  <c r="CX73" i="1"/>
  <c r="CV113" i="1" l="1"/>
  <c r="CV112" i="1" s="1"/>
  <c r="CN113" i="1"/>
  <c r="CN112" i="1" s="1"/>
  <c r="CF113" i="1"/>
  <c r="CF112" i="1" s="1"/>
  <c r="BX113" i="1"/>
  <c r="BX112" i="1" s="1"/>
  <c r="BP113" i="1"/>
  <c r="BP112" i="1" s="1"/>
  <c r="BH113" i="1"/>
  <c r="BH112" i="1" s="1"/>
  <c r="BB113" i="1"/>
  <c r="BB112" i="1" s="1"/>
  <c r="AP113" i="1"/>
  <c r="AP112" i="1" s="1"/>
  <c r="AH113" i="1"/>
  <c r="AH112" i="1" s="1"/>
  <c r="AB113" i="1"/>
  <c r="AB112" i="1" s="1"/>
  <c r="V113" i="1"/>
  <c r="V112" i="1" s="1"/>
  <c r="CT113" i="1"/>
  <c r="CT112" i="1" s="1"/>
  <c r="CL113" i="1"/>
  <c r="CL112" i="1" s="1"/>
  <c r="CD113" i="1"/>
  <c r="CD112" i="1" s="1"/>
  <c r="BV113" i="1"/>
  <c r="BV112" i="1" s="1"/>
  <c r="BN113" i="1"/>
  <c r="BN112" i="1" s="1"/>
  <c r="BF113" i="1"/>
  <c r="BF112" i="1" s="1"/>
  <c r="AV113" i="1"/>
  <c r="AV112" i="1" s="1"/>
  <c r="AN113" i="1"/>
  <c r="AN112" i="1" s="1"/>
  <c r="AZ113" i="1"/>
  <c r="AZ112" i="1" s="1"/>
  <c r="T113" i="1"/>
  <c r="T112" i="1" s="1"/>
  <c r="Z113" i="1"/>
  <c r="Z112" i="1" s="1"/>
  <c r="CR113" i="1"/>
  <c r="CR112" i="1" s="1"/>
  <c r="CJ113" i="1"/>
  <c r="CJ112" i="1" s="1"/>
  <c r="CB113" i="1"/>
  <c r="CB112" i="1" s="1"/>
  <c r="BT113" i="1"/>
  <c r="BT112" i="1" s="1"/>
  <c r="BL113" i="1"/>
  <c r="BL112" i="1" s="1"/>
  <c r="BD113" i="1"/>
  <c r="BD112" i="1" s="1"/>
  <c r="AT113" i="1"/>
  <c r="AT112" i="1" s="1"/>
  <c r="AL113" i="1"/>
  <c r="AL112" i="1" s="1"/>
  <c r="AF113" i="1"/>
  <c r="AF112" i="1" s="1"/>
  <c r="R113" i="1"/>
  <c r="R112" i="1" s="1"/>
  <c r="P113" i="1"/>
  <c r="P112" i="1" s="1"/>
  <c r="CP113" i="1"/>
  <c r="CP112" i="1" s="1"/>
  <c r="BJ113" i="1"/>
  <c r="BJ112" i="1" s="1"/>
  <c r="BZ113" i="1"/>
  <c r="BZ112" i="1" s="1"/>
  <c r="BR113" i="1"/>
  <c r="BR112" i="1" s="1"/>
  <c r="CH113" i="1"/>
  <c r="CH112" i="1" s="1"/>
  <c r="AX113" i="1"/>
  <c r="AX112" i="1" s="1"/>
  <c r="AR113" i="1"/>
  <c r="AR112" i="1" s="1"/>
  <c r="AJ113" i="1"/>
  <c r="AJ112" i="1" s="1"/>
  <c r="AD113" i="1"/>
  <c r="X113" i="1"/>
  <c r="X112" i="1" s="1"/>
  <c r="N113" i="1"/>
  <c r="N112" i="1" s="1"/>
  <c r="CP76" i="1"/>
  <c r="BJ76" i="1"/>
  <c r="BZ76" i="1"/>
  <c r="BR76" i="1"/>
  <c r="CH76" i="1"/>
  <c r="AX76" i="1"/>
  <c r="AR76" i="1"/>
  <c r="AJ76" i="1"/>
  <c r="AD76" i="1"/>
  <c r="X76" i="1"/>
  <c r="N76" i="1"/>
  <c r="CV76" i="1"/>
  <c r="CN76" i="1"/>
  <c r="CF76" i="1"/>
  <c r="BX76" i="1"/>
  <c r="BP76" i="1"/>
  <c r="BH76" i="1"/>
  <c r="BB76" i="1"/>
  <c r="AP76" i="1"/>
  <c r="AH76" i="1"/>
  <c r="AB76" i="1"/>
  <c r="V76" i="1"/>
  <c r="D77" i="1"/>
  <c r="CT76" i="1"/>
  <c r="CL76" i="1"/>
  <c r="CD76" i="1"/>
  <c r="BV76" i="1"/>
  <c r="BN76" i="1"/>
  <c r="BF76" i="1"/>
  <c r="AV76" i="1"/>
  <c r="AN76" i="1"/>
  <c r="AZ76" i="1"/>
  <c r="T76" i="1"/>
  <c r="Z76" i="1"/>
  <c r="CR76" i="1"/>
  <c r="CJ76" i="1"/>
  <c r="CB76" i="1"/>
  <c r="BT76" i="1"/>
  <c r="BL76" i="1"/>
  <c r="BD76" i="1"/>
  <c r="AT76" i="1"/>
  <c r="AL76" i="1"/>
  <c r="AF76" i="1"/>
  <c r="R76" i="1"/>
  <c r="P76" i="1"/>
  <c r="D149" i="1"/>
  <c r="CT148" i="1"/>
  <c r="CL148" i="1"/>
  <c r="CD148" i="1"/>
  <c r="BV148" i="1"/>
  <c r="BN148" i="1"/>
  <c r="BF148" i="1"/>
  <c r="AV148" i="1"/>
  <c r="AN148" i="1"/>
  <c r="CR148" i="1"/>
  <c r="CJ148" i="1"/>
  <c r="CB148" i="1"/>
  <c r="BT148" i="1"/>
  <c r="BL148" i="1"/>
  <c r="BD148" i="1"/>
  <c r="AT148" i="1"/>
  <c r="AL148" i="1"/>
  <c r="AF148" i="1"/>
  <c r="R148" i="1"/>
  <c r="P148" i="1"/>
  <c r="CN148" i="1"/>
  <c r="BX148" i="1"/>
  <c r="BH148" i="1"/>
  <c r="AP148" i="1"/>
  <c r="AD148" i="1"/>
  <c r="V148" i="1"/>
  <c r="BJ148" i="1"/>
  <c r="BR148" i="1"/>
  <c r="AX148" i="1"/>
  <c r="AJ148" i="1"/>
  <c r="AB148" i="1"/>
  <c r="Z148" i="1"/>
  <c r="CV148" i="1"/>
  <c r="CF148" i="1"/>
  <c r="BP148" i="1"/>
  <c r="BB148" i="1"/>
  <c r="AH148" i="1"/>
  <c r="T148" i="1"/>
  <c r="N148" i="1"/>
  <c r="CP148" i="1"/>
  <c r="BZ148" i="1"/>
  <c r="CH148" i="1"/>
  <c r="AR148" i="1"/>
  <c r="AZ148" i="1"/>
  <c r="X148" i="1"/>
  <c r="CX147" i="1"/>
  <c r="CX74" i="1"/>
  <c r="CX70" i="1" s="1"/>
  <c r="AD70" i="1"/>
  <c r="CX148" i="1" l="1"/>
  <c r="CR149" i="1"/>
  <c r="CR146" i="1" s="1"/>
  <c r="CJ149" i="1"/>
  <c r="CJ146" i="1" s="1"/>
  <c r="CB149" i="1"/>
  <c r="CB146" i="1" s="1"/>
  <c r="BT149" i="1"/>
  <c r="BT146" i="1" s="1"/>
  <c r="BL149" i="1"/>
  <c r="BL146" i="1" s="1"/>
  <c r="BD149" i="1"/>
  <c r="BD146" i="1" s="1"/>
  <c r="AT149" i="1"/>
  <c r="AT146" i="1" s="1"/>
  <c r="AL149" i="1"/>
  <c r="AL146" i="1" s="1"/>
  <c r="AF149" i="1"/>
  <c r="AF146" i="1" s="1"/>
  <c r="R149" i="1"/>
  <c r="R146" i="1" s="1"/>
  <c r="P149" i="1"/>
  <c r="P146" i="1" s="1"/>
  <c r="CV149" i="1"/>
  <c r="CV146" i="1" s="1"/>
  <c r="CN149" i="1"/>
  <c r="CN146" i="1" s="1"/>
  <c r="CF149" i="1"/>
  <c r="CF146" i="1" s="1"/>
  <c r="BX149" i="1"/>
  <c r="BX146" i="1" s="1"/>
  <c r="BP149" i="1"/>
  <c r="BP146" i="1" s="1"/>
  <c r="BH149" i="1"/>
  <c r="BH146" i="1" s="1"/>
  <c r="BB149" i="1"/>
  <c r="BB146" i="1" s="1"/>
  <c r="AP149" i="1"/>
  <c r="AP146" i="1" s="1"/>
  <c r="AH149" i="1"/>
  <c r="AH146" i="1" s="1"/>
  <c r="AB149" i="1"/>
  <c r="AB146" i="1" s="1"/>
  <c r="V149" i="1"/>
  <c r="V146" i="1" s="1"/>
  <c r="CT149" i="1"/>
  <c r="CT146" i="1" s="1"/>
  <c r="CL149" i="1"/>
  <c r="CL146" i="1" s="1"/>
  <c r="CD149" i="1"/>
  <c r="CD146" i="1" s="1"/>
  <c r="BV149" i="1"/>
  <c r="BV146" i="1" s="1"/>
  <c r="BN149" i="1"/>
  <c r="BN146" i="1" s="1"/>
  <c r="BF149" i="1"/>
  <c r="BF146" i="1" s="1"/>
  <c r="AV149" i="1"/>
  <c r="AV146" i="1" s="1"/>
  <c r="AN149" i="1"/>
  <c r="AN146" i="1" s="1"/>
  <c r="AZ149" i="1"/>
  <c r="AZ146" i="1" s="1"/>
  <c r="T149" i="1"/>
  <c r="T146" i="1" s="1"/>
  <c r="Z149" i="1"/>
  <c r="Z146" i="1" s="1"/>
  <c r="BZ149" i="1"/>
  <c r="BZ146" i="1" s="1"/>
  <c r="AR149" i="1"/>
  <c r="AR146" i="1" s="1"/>
  <c r="N149" i="1"/>
  <c r="N146" i="1" s="1"/>
  <c r="D151" i="1"/>
  <c r="BR149" i="1"/>
  <c r="BR146" i="1" s="1"/>
  <c r="AJ149" i="1"/>
  <c r="AJ146" i="1" s="1"/>
  <c r="CP149" i="1"/>
  <c r="CP146" i="1" s="1"/>
  <c r="CH149" i="1"/>
  <c r="CH146" i="1" s="1"/>
  <c r="AD149" i="1"/>
  <c r="BJ149" i="1"/>
  <c r="BJ146" i="1" s="1"/>
  <c r="AX149" i="1"/>
  <c r="AX146" i="1" s="1"/>
  <c r="X149" i="1"/>
  <c r="X146" i="1" s="1"/>
  <c r="CX76" i="1"/>
  <c r="CR77" i="1"/>
  <c r="CJ77" i="1"/>
  <c r="CB77" i="1"/>
  <c r="BT77" i="1"/>
  <c r="BL77" i="1"/>
  <c r="BD77" i="1"/>
  <c r="AT77" i="1"/>
  <c r="AL77" i="1"/>
  <c r="AF77" i="1"/>
  <c r="R77" i="1"/>
  <c r="P77" i="1"/>
  <c r="CP77" i="1"/>
  <c r="BJ77" i="1"/>
  <c r="BZ77" i="1"/>
  <c r="BR77" i="1"/>
  <c r="CH77" i="1"/>
  <c r="AX77" i="1"/>
  <c r="AR77" i="1"/>
  <c r="AJ77" i="1"/>
  <c r="AD77" i="1"/>
  <c r="X77" i="1"/>
  <c r="N77" i="1"/>
  <c r="CV77" i="1"/>
  <c r="CN77" i="1"/>
  <c r="CF77" i="1"/>
  <c r="BX77" i="1"/>
  <c r="BP77" i="1"/>
  <c r="BH77" i="1"/>
  <c r="BB77" i="1"/>
  <c r="AP77" i="1"/>
  <c r="AH77" i="1"/>
  <c r="AB77" i="1"/>
  <c r="V77" i="1"/>
  <c r="D78" i="1"/>
  <c r="CT77" i="1"/>
  <c r="CL77" i="1"/>
  <c r="CD77" i="1"/>
  <c r="BV77" i="1"/>
  <c r="BN77" i="1"/>
  <c r="BF77" i="1"/>
  <c r="AV77" i="1"/>
  <c r="AN77" i="1"/>
  <c r="AZ77" i="1"/>
  <c r="T77" i="1"/>
  <c r="Z77" i="1"/>
  <c r="CX113" i="1"/>
  <c r="CX112" i="1" s="1"/>
  <c r="AD112" i="1"/>
  <c r="CX149" i="1" l="1"/>
  <c r="CX146" i="1" s="1"/>
  <c r="AD146" i="1"/>
  <c r="D79" i="1"/>
  <c r="CT78" i="1"/>
  <c r="CL78" i="1"/>
  <c r="CD78" i="1"/>
  <c r="BV78" i="1"/>
  <c r="BN78" i="1"/>
  <c r="BF78" i="1"/>
  <c r="AV78" i="1"/>
  <c r="AN78" i="1"/>
  <c r="AZ78" i="1"/>
  <c r="T78" i="1"/>
  <c r="Z78" i="1"/>
  <c r="CR78" i="1"/>
  <c r="CJ78" i="1"/>
  <c r="CB78" i="1"/>
  <c r="BT78" i="1"/>
  <c r="BL78" i="1"/>
  <c r="BD78" i="1"/>
  <c r="AT78" i="1"/>
  <c r="AL78" i="1"/>
  <c r="AF78" i="1"/>
  <c r="R78" i="1"/>
  <c r="P78" i="1"/>
  <c r="CP78" i="1"/>
  <c r="BJ78" i="1"/>
  <c r="BZ78" i="1"/>
  <c r="BR78" i="1"/>
  <c r="CH78" i="1"/>
  <c r="AX78" i="1"/>
  <c r="AR78" i="1"/>
  <c r="AJ78" i="1"/>
  <c r="AD78" i="1"/>
  <c r="X78" i="1"/>
  <c r="N78" i="1"/>
  <c r="CV78" i="1"/>
  <c r="CN78" i="1"/>
  <c r="CF78" i="1"/>
  <c r="BX78" i="1"/>
  <c r="BP78" i="1"/>
  <c r="BH78" i="1"/>
  <c r="BB78" i="1"/>
  <c r="AP78" i="1"/>
  <c r="AH78" i="1"/>
  <c r="AB78" i="1"/>
  <c r="V78" i="1"/>
  <c r="CP151" i="1"/>
  <c r="CP150" i="1" s="1"/>
  <c r="BJ151" i="1"/>
  <c r="BJ150" i="1" s="1"/>
  <c r="BZ151" i="1"/>
  <c r="BZ150" i="1" s="1"/>
  <c r="BR151" i="1"/>
  <c r="BR150" i="1" s="1"/>
  <c r="CH151" i="1"/>
  <c r="CH150" i="1" s="1"/>
  <c r="AX151" i="1"/>
  <c r="AX150" i="1" s="1"/>
  <c r="AR151" i="1"/>
  <c r="AR150" i="1" s="1"/>
  <c r="AJ151" i="1"/>
  <c r="AJ150" i="1" s="1"/>
  <c r="AD151" i="1"/>
  <c r="X151" i="1"/>
  <c r="X150" i="1" s="1"/>
  <c r="N151" i="1"/>
  <c r="N150" i="1" s="1"/>
  <c r="CT151" i="1"/>
  <c r="CT150" i="1" s="1"/>
  <c r="CL151" i="1"/>
  <c r="CL150" i="1" s="1"/>
  <c r="CD151" i="1"/>
  <c r="CD150" i="1" s="1"/>
  <c r="BV151" i="1"/>
  <c r="BV150" i="1" s="1"/>
  <c r="BN151" i="1"/>
  <c r="BN150" i="1" s="1"/>
  <c r="BF151" i="1"/>
  <c r="BF150" i="1" s="1"/>
  <c r="AV151" i="1"/>
  <c r="AV150" i="1" s="1"/>
  <c r="AN151" i="1"/>
  <c r="AN150" i="1" s="1"/>
  <c r="AZ151" i="1"/>
  <c r="AZ150" i="1" s="1"/>
  <c r="T151" i="1"/>
  <c r="T150" i="1" s="1"/>
  <c r="Z151" i="1"/>
  <c r="Z150" i="1" s="1"/>
  <c r="CR151" i="1"/>
  <c r="CR150" i="1" s="1"/>
  <c r="CJ151" i="1"/>
  <c r="CJ150" i="1" s="1"/>
  <c r="CB151" i="1"/>
  <c r="CB150" i="1" s="1"/>
  <c r="BT151" i="1"/>
  <c r="BT150" i="1" s="1"/>
  <c r="BL151" i="1"/>
  <c r="BL150" i="1" s="1"/>
  <c r="BD151" i="1"/>
  <c r="BD150" i="1" s="1"/>
  <c r="AT151" i="1"/>
  <c r="AT150" i="1" s="1"/>
  <c r="AL151" i="1"/>
  <c r="AL150" i="1" s="1"/>
  <c r="AF151" i="1"/>
  <c r="AF150" i="1" s="1"/>
  <c r="R151" i="1"/>
  <c r="R150" i="1" s="1"/>
  <c r="P151" i="1"/>
  <c r="P150" i="1" s="1"/>
  <c r="CF151" i="1"/>
  <c r="CF150" i="1" s="1"/>
  <c r="BB151" i="1"/>
  <c r="BB150" i="1" s="1"/>
  <c r="V151" i="1"/>
  <c r="V150" i="1" s="1"/>
  <c r="BX151" i="1"/>
  <c r="BX150" i="1" s="1"/>
  <c r="AP151" i="1"/>
  <c r="AP150" i="1" s="1"/>
  <c r="CV151" i="1"/>
  <c r="CV150" i="1" s="1"/>
  <c r="BP151" i="1"/>
  <c r="BP150" i="1" s="1"/>
  <c r="AH151" i="1"/>
  <c r="AH150" i="1" s="1"/>
  <c r="CN151" i="1"/>
  <c r="CN150" i="1" s="1"/>
  <c r="BH151" i="1"/>
  <c r="BH150" i="1" s="1"/>
  <c r="AB151" i="1"/>
  <c r="AB150" i="1" s="1"/>
  <c r="CX77" i="1"/>
  <c r="CX151" i="1" l="1"/>
  <c r="CX150" i="1" s="1"/>
  <c r="AD150" i="1"/>
  <c r="CV79" i="1"/>
  <c r="CN79" i="1"/>
  <c r="CF79" i="1"/>
  <c r="BX79" i="1"/>
  <c r="BP79" i="1"/>
  <c r="BH79" i="1"/>
  <c r="BB79" i="1"/>
  <c r="AP79" i="1"/>
  <c r="AH79" i="1"/>
  <c r="AB79" i="1"/>
  <c r="V79" i="1"/>
  <c r="D80" i="1"/>
  <c r="CT79" i="1"/>
  <c r="CL79" i="1"/>
  <c r="CD79" i="1"/>
  <c r="BV79" i="1"/>
  <c r="BN79" i="1"/>
  <c r="BF79" i="1"/>
  <c r="AV79" i="1"/>
  <c r="AN79" i="1"/>
  <c r="AZ79" i="1"/>
  <c r="T79" i="1"/>
  <c r="Z79" i="1"/>
  <c r="CR79" i="1"/>
  <c r="CJ79" i="1"/>
  <c r="CB79" i="1"/>
  <c r="BT79" i="1"/>
  <c r="BL79" i="1"/>
  <c r="BD79" i="1"/>
  <c r="AT79" i="1"/>
  <c r="AL79" i="1"/>
  <c r="AF79" i="1"/>
  <c r="R79" i="1"/>
  <c r="P79" i="1"/>
  <c r="CP79" i="1"/>
  <c r="BJ79" i="1"/>
  <c r="BZ79" i="1"/>
  <c r="BR79" i="1"/>
  <c r="CH79" i="1"/>
  <c r="AX79" i="1"/>
  <c r="AR79" i="1"/>
  <c r="AJ79" i="1"/>
  <c r="AD79" i="1"/>
  <c r="X79" i="1"/>
  <c r="N79" i="1"/>
  <c r="CX78" i="1"/>
  <c r="CP80" i="1" l="1"/>
  <c r="CP75" i="1" s="1"/>
  <c r="CP169" i="1" s="1"/>
  <c r="BJ80" i="1"/>
  <c r="BJ75" i="1" s="1"/>
  <c r="BJ169" i="1" s="1"/>
  <c r="BZ80" i="1"/>
  <c r="BZ75" i="1" s="1"/>
  <c r="BZ169" i="1" s="1"/>
  <c r="BR80" i="1"/>
  <c r="BR75" i="1" s="1"/>
  <c r="BR169" i="1" s="1"/>
  <c r="CH80" i="1"/>
  <c r="CH75" i="1" s="1"/>
  <c r="CH169" i="1" s="1"/>
  <c r="AX80" i="1"/>
  <c r="AX75" i="1" s="1"/>
  <c r="AX169" i="1" s="1"/>
  <c r="AR80" i="1"/>
  <c r="AR75" i="1" s="1"/>
  <c r="AR169" i="1" s="1"/>
  <c r="AJ80" i="1"/>
  <c r="AJ75" i="1" s="1"/>
  <c r="AJ169" i="1" s="1"/>
  <c r="AD80" i="1"/>
  <c r="X80" i="1"/>
  <c r="X75" i="1" s="1"/>
  <c r="X169" i="1" s="1"/>
  <c r="N80" i="1"/>
  <c r="N75" i="1" s="1"/>
  <c r="N169" i="1" s="1"/>
  <c r="CV80" i="1"/>
  <c r="CV75" i="1" s="1"/>
  <c r="CV169" i="1" s="1"/>
  <c r="CN80" i="1"/>
  <c r="CN75" i="1" s="1"/>
  <c r="CN169" i="1" s="1"/>
  <c r="CF80" i="1"/>
  <c r="CF75" i="1" s="1"/>
  <c r="CF169" i="1" s="1"/>
  <c r="BX80" i="1"/>
  <c r="BX75" i="1" s="1"/>
  <c r="BX169" i="1" s="1"/>
  <c r="BP80" i="1"/>
  <c r="BP75" i="1" s="1"/>
  <c r="BP169" i="1" s="1"/>
  <c r="BH80" i="1"/>
  <c r="BH75" i="1" s="1"/>
  <c r="BH169" i="1" s="1"/>
  <c r="BB80" i="1"/>
  <c r="BB75" i="1" s="1"/>
  <c r="BB169" i="1" s="1"/>
  <c r="AP80" i="1"/>
  <c r="AP75" i="1" s="1"/>
  <c r="AP169" i="1" s="1"/>
  <c r="AH80" i="1"/>
  <c r="AH75" i="1" s="1"/>
  <c r="AH169" i="1" s="1"/>
  <c r="AB80" i="1"/>
  <c r="AB75" i="1" s="1"/>
  <c r="AB169" i="1" s="1"/>
  <c r="V80" i="1"/>
  <c r="V75" i="1" s="1"/>
  <c r="V169" i="1" s="1"/>
  <c r="CT80" i="1"/>
  <c r="CT75" i="1" s="1"/>
  <c r="CT169" i="1" s="1"/>
  <c r="CL80" i="1"/>
  <c r="CL75" i="1" s="1"/>
  <c r="CL169" i="1" s="1"/>
  <c r="CD80" i="1"/>
  <c r="CD75" i="1" s="1"/>
  <c r="CD169" i="1" s="1"/>
  <c r="BV80" i="1"/>
  <c r="BV75" i="1" s="1"/>
  <c r="BV169" i="1" s="1"/>
  <c r="BN80" i="1"/>
  <c r="BN75" i="1" s="1"/>
  <c r="BN169" i="1" s="1"/>
  <c r="BF80" i="1"/>
  <c r="BF75" i="1" s="1"/>
  <c r="BF169" i="1" s="1"/>
  <c r="AV80" i="1"/>
  <c r="AV75" i="1" s="1"/>
  <c r="AV169" i="1" s="1"/>
  <c r="AN80" i="1"/>
  <c r="AN75" i="1" s="1"/>
  <c r="AN169" i="1" s="1"/>
  <c r="AZ80" i="1"/>
  <c r="AZ75" i="1" s="1"/>
  <c r="AZ169" i="1" s="1"/>
  <c r="T80" i="1"/>
  <c r="T75" i="1" s="1"/>
  <c r="T169" i="1" s="1"/>
  <c r="Z80" i="1"/>
  <c r="Z75" i="1" s="1"/>
  <c r="Z169" i="1" s="1"/>
  <c r="CR80" i="1"/>
  <c r="CR75" i="1" s="1"/>
  <c r="CR169" i="1" s="1"/>
  <c r="CJ80" i="1"/>
  <c r="CJ75" i="1" s="1"/>
  <c r="CJ169" i="1" s="1"/>
  <c r="CB80" i="1"/>
  <c r="CB75" i="1" s="1"/>
  <c r="CB169" i="1" s="1"/>
  <c r="BT80" i="1"/>
  <c r="BT75" i="1" s="1"/>
  <c r="BT169" i="1" s="1"/>
  <c r="BL80" i="1"/>
  <c r="BL75" i="1" s="1"/>
  <c r="BL169" i="1" s="1"/>
  <c r="BD80" i="1"/>
  <c r="BD75" i="1" s="1"/>
  <c r="BD169" i="1" s="1"/>
  <c r="AT80" i="1"/>
  <c r="AT75" i="1" s="1"/>
  <c r="AT169" i="1" s="1"/>
  <c r="AL80" i="1"/>
  <c r="AL75" i="1" s="1"/>
  <c r="AL169" i="1" s="1"/>
  <c r="AF80" i="1"/>
  <c r="AF75" i="1" s="1"/>
  <c r="AF169" i="1" s="1"/>
  <c r="R80" i="1"/>
  <c r="R75" i="1" s="1"/>
  <c r="R169" i="1" s="1"/>
  <c r="P80" i="1"/>
  <c r="P75" i="1" s="1"/>
  <c r="P169" i="1" s="1"/>
  <c r="CX79" i="1"/>
  <c r="CX80" i="1" l="1"/>
  <c r="CX75" i="1" s="1"/>
  <c r="CX169" i="1" s="1"/>
  <c r="AD75" i="1"/>
  <c r="AD169" i="1" s="1"/>
</calcChain>
</file>

<file path=xl/sharedStrings.xml><?xml version="1.0" encoding="utf-8"?>
<sst xmlns="http://schemas.openxmlformats.org/spreadsheetml/2006/main" count="402" uniqueCount="280">
  <si>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</si>
  <si>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</si>
  <si>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</si>
  <si>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</si>
  <si>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</si>
  <si>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</si>
  <si>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</si>
  <si>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</si>
  <si>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</si>
  <si>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</si>
  <si>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</si>
  <si>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 xml:space="preserve">КГБУЗ "Краевой кожно-венерологический диспансер" МЗ ХК 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</si>
  <si>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</si>
  <si>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</si>
  <si>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</si>
  <si>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</si>
  <si>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</si>
  <si>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</si>
  <si>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</si>
  <si>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</si>
  <si>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</si>
  <si>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</si>
  <si>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</si>
  <si>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</si>
  <si>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</si>
  <si>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</si>
  <si>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</si>
  <si>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</si>
  <si>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</si>
  <si>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 "Городская больница N 4" МЗ ХК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</si>
  <si>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</si>
  <si>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</si>
  <si>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</si>
  <si>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"Амурская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</si>
  <si>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</si>
  <si>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ООО "ЭКО-центр"</t>
  </si>
  <si>
    <t>КГБУЗ "Детская городская клиническая больница имени В.М. Истомина" МЗ ХК</t>
  </si>
  <si>
    <t>КГБУЗ "Николаевская-на-Амуре центральная районная больница" МЗ Хабаровского края</t>
  </si>
  <si>
    <t>КГБУЗ "Троицкая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</si>
  <si>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</si>
  <si>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</si>
  <si>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</si>
  <si>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"Солнечная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</si>
  <si>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</si>
  <si>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</si>
  <si>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</si>
  <si>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</si>
  <si>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</si>
  <si>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"Охотская центральная районная больница" МЗ Хабаровского края</t>
  </si>
  <si>
    <t>КГБУЗ "Центральная районная больница района имени Полины Осипенко"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</si>
  <si>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</si>
  <si>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</si>
  <si>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</si>
  <si>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с 01.01.2016</t>
  </si>
  <si>
    <t>с 01.02.16</t>
  </si>
  <si>
    <t>0310001</t>
  </si>
  <si>
    <t>0352001</t>
  </si>
  <si>
    <t>0351002</t>
  </si>
  <si>
    <t>0351001</t>
  </si>
  <si>
    <t>4346001</t>
  </si>
  <si>
    <t>0353001</t>
  </si>
  <si>
    <t>0252001</t>
  </si>
  <si>
    <t>0252002</t>
  </si>
  <si>
    <t>0352006</t>
  </si>
  <si>
    <t>2141002</t>
  </si>
  <si>
    <t>2144011</t>
  </si>
  <si>
    <t>2148001</t>
  </si>
  <si>
    <t>2223001</t>
  </si>
  <si>
    <t>3141002</t>
  </si>
  <si>
    <t>3141003</t>
  </si>
  <si>
    <t>3141007</t>
  </si>
  <si>
    <t>3151001</t>
  </si>
  <si>
    <t>4346004</t>
  </si>
  <si>
    <t>3241001</t>
  </si>
  <si>
    <t>2141010</t>
  </si>
  <si>
    <t>3141004</t>
  </si>
  <si>
    <t>2241009</t>
  </si>
  <si>
    <t>1340004</t>
  </si>
  <si>
    <t>1343005</t>
  </si>
  <si>
    <t>1340014</t>
  </si>
  <si>
    <t>8156001</t>
  </si>
  <si>
    <t>2106184</t>
  </si>
  <si>
    <t>2241001</t>
  </si>
  <si>
    <t>1340010</t>
  </si>
  <si>
    <t>1340011</t>
  </si>
  <si>
    <t>6349008</t>
  </si>
  <si>
    <t>1343008</t>
  </si>
  <si>
    <t>1340013</t>
  </si>
  <si>
    <t>1343004</t>
  </si>
  <si>
    <t>1340006</t>
  </si>
  <si>
    <t>1343001</t>
  </si>
  <si>
    <t>1340007</t>
  </si>
  <si>
    <t>1343303</t>
  </si>
  <si>
    <t>1343002</t>
  </si>
  <si>
    <t>1340012</t>
  </si>
  <si>
    <t>1340002</t>
  </si>
  <si>
    <t>1343171</t>
  </si>
  <si>
    <t>1340003</t>
  </si>
  <si>
    <t>1340001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</si>
  <si>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</si>
  <si>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</si>
  <si>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</si>
  <si>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</si>
  <si>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</si>
  <si>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</si>
  <si>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3.3</t>
  </si>
  <si>
    <t>подуровень 3.2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</si>
  <si>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</si>
  <si>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</si>
  <si>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</si>
  <si>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</si>
  <si>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</si>
  <si>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</si>
  <si>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</si>
  <si>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</si>
  <si>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</si>
  <si>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</si>
  <si>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</si>
  <si>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</si>
  <si>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</si>
  <si>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</si>
  <si>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</si>
  <si>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</si>
  <si>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</si>
  <si>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</si>
  <si>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</si>
  <si>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</si>
  <si>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</si>
  <si>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</si>
  <si>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</si>
  <si>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</si>
  <si>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</si>
  <si>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</si>
  <si>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</si>
  <si>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</si>
  <si>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</si>
  <si>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</si>
  <si>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</si>
  <si>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</si>
  <si>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</si>
  <si>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</si>
  <si>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</si>
  <si>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</si>
  <si>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</si>
  <si>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</si>
  <si>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</si>
  <si>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</si>
  <si>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</si>
  <si>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</si>
  <si>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</si>
  <si>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</si>
  <si>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</si>
  <si>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</si>
  <si>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</si>
  <si>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</si>
  <si>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</si>
  <si>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</si>
  <si>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</si>
  <si>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</si>
  <si>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</si>
  <si>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</si>
  <si>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</si>
  <si>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</si>
  <si>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</si>
  <si>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</si>
  <si>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</si>
  <si>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</si>
  <si>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</si>
  <si>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</si>
  <si>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</si>
  <si>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</si>
  <si>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</si>
  <si>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</si>
  <si>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</si>
  <si>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</si>
  <si>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</si>
  <si>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</si>
  <si>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</si>
  <si>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</si>
  <si>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</si>
  <si>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</si>
  <si>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</si>
  <si>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</si>
  <si>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</si>
  <si>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</si>
  <si>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</si>
  <si>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</si>
  <si>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</si>
  <si>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</si>
  <si>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</si>
  <si>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</si>
  <si>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</si>
  <si>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</si>
  <si>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</si>
  <si>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</si>
  <si>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</si>
  <si>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</si>
  <si>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</si>
  <si>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</si>
  <si>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</si>
  <si>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</si>
  <si>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</si>
  <si>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</si>
  <si>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</si>
  <si>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</si>
  <si>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</si>
  <si>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</si>
  <si>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</si>
  <si>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</si>
  <si>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</si>
  <si>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</si>
  <si>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</si>
  <si>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</si>
  <si>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</si>
  <si>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</si>
  <si>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</si>
  <si>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</si>
  <si>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</si>
  <si>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</si>
  <si>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</si>
  <si>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</si>
  <si>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</si>
  <si>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</si>
  <si>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</si>
  <si>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</si>
  <si>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</si>
  <si>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</si>
  <si>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</si>
  <si>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</si>
  <si>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</si>
  <si>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</si>
  <si>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</si>
  <si>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</si>
  <si>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</si>
  <si>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</si>
  <si>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</si>
  <si>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</si>
  <si>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</si>
  <si>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</si>
  <si>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</si>
  <si>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</si>
  <si>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</si>
  <si>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</si>
  <si>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</si>
  <si>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</si>
  <si>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</si>
  <si>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</si>
  <si>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</si>
  <si>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</si>
  <si>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</si>
  <si>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</si>
  <si>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</si>
  <si>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</si>
  <si>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</si>
  <si>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</si>
  <si>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</si>
  <si>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</si>
  <si>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</si>
  <si>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</si>
  <si>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</si>
  <si>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</si>
  <si>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</si>
  <si>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</si>
  <si>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</si>
  <si>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</si>
  <si>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</si>
  <si>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</si>
  <si>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</si>
  <si>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</si>
  <si>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</si>
  <si>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</si>
  <si>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</si>
  <si>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</si>
  <si>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</si>
  <si>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</si>
  <si>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</si>
  <si>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</si>
  <si>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</si>
  <si>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Итого</t>
  </si>
  <si>
    <t>Приложение №3 к Решению Комиссии по разработке ТП ОМС от 10.03.2016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</si>
</sst>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;[Red]0"/>
    <numFmt numFmtId="165" formatCode="#,##0.0"/>
    <numFmt numFmtId="166" formatCode="0.000"/>
    <numFmt numFmtId="167" formatCode="_-* #,##0.00_р_._-;\-* #,##0.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5" fillId="0" borderId="0"/>
    <xf numFmtId="0" fontId="18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01">
    <xf numFmtId="0" fontId="0" fillId="0" borderId="0" xfId="0"/>
    <xf numFmtId="0" fontId="4" fillId="0" borderId="0" xfId="0" applyFont="1" applyFill="1"/>
    <xf numFmtId="0" fontId="12" fillId="0" borderId="3" xfId="0" applyFont="1" applyFill="1" applyBorder="1" applyAlignment="1">
      <alignment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166" fontId="15" fillId="0" borderId="4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66" fontId="10" fillId="0" borderId="0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41" fontId="7" fillId="0" borderId="6" xfId="1" applyNumberFormat="1" applyFont="1" applyFill="1" applyBorder="1" applyAlignment="1">
      <alignment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41" fontId="8" fillId="0" borderId="6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2" fontId="7" fillId="0" borderId="3" xfId="0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right" vertical="center" wrapText="1"/>
    </xf>
    <xf numFmtId="41" fontId="8" fillId="0" borderId="6" xfId="1" applyNumberFormat="1" applyFont="1" applyFill="1" applyBorder="1" applyAlignment="1">
      <alignment horizontal="right" vertical="center" wrapText="1"/>
    </xf>
    <xf numFmtId="0" fontId="6" fillId="0" borderId="6" xfId="1" applyFont="1" applyFill="1" applyBorder="1" applyAlignment="1">
      <alignment vertical="center" wrapText="1"/>
    </xf>
    <xf numFmtId="41" fontId="6" fillId="0" borderId="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6" fontId="16" fillId="0" borderId="4" xfId="1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vertical="center" wrapText="1"/>
    </xf>
    <xf numFmtId="0" fontId="14" fillId="0" borderId="3" xfId="1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3" fontId="17" fillId="0" borderId="3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right" vertical="center" wrapText="1"/>
    </xf>
    <xf numFmtId="3" fontId="14" fillId="0" borderId="6" xfId="1" applyNumberFormat="1" applyFont="1" applyFill="1" applyBorder="1" applyAlignment="1">
      <alignment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horizontal="right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right" vertical="center" wrapText="1"/>
    </xf>
    <xf numFmtId="1" fontId="14" fillId="0" borderId="6" xfId="1" applyNumberFormat="1" applyFont="1" applyFill="1" applyBorder="1" applyAlignment="1">
      <alignment vertical="center" wrapText="1"/>
    </xf>
    <xf numFmtId="41" fontId="14" fillId="0" borderId="6" xfId="1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3" fontId="17" fillId="0" borderId="3" xfId="1" applyNumberFormat="1" applyFont="1" applyFill="1" applyBorder="1" applyAlignment="1">
      <alignment horizontal="right" vertical="center" wrapText="1"/>
    </xf>
    <xf numFmtId="16" fontId="4" fillId="0" borderId="3" xfId="0" applyNumberFormat="1" applyFont="1" applyFill="1" applyBorder="1"/>
    <xf numFmtId="41" fontId="23" fillId="0" borderId="3" xfId="0" applyNumberFormat="1" applyFont="1" applyFill="1" applyBorder="1" applyAlignment="1"/>
    <xf numFmtId="0" fontId="23" fillId="0" borderId="3" xfId="0" applyFont="1" applyFill="1" applyBorder="1"/>
    <xf numFmtId="2" fontId="14" fillId="0" borderId="3" xfId="0" applyNumberFormat="1" applyFont="1" applyFill="1" applyBorder="1" applyAlignment="1">
      <alignment horizontal="center" vertical="center" wrapText="1"/>
    </xf>
    <xf numFmtId="41" fontId="6" fillId="0" borderId="3" xfId="1" applyNumberFormat="1" applyFont="1" applyFill="1" applyBorder="1" applyAlignment="1">
      <alignment horizontal="right" vertical="center" wrapText="1"/>
    </xf>
    <xf numFmtId="41" fontId="6" fillId="0" borderId="3" xfId="1" applyNumberFormat="1" applyFont="1" applyFill="1" applyBorder="1" applyAlignment="1">
      <alignment vertical="center" wrapText="1"/>
    </xf>
    <xf numFmtId="0" fontId="23" fillId="0" borderId="0" xfId="0" applyFont="1" applyFill="1"/>
    <xf numFmtId="167" fontId="6" fillId="0" borderId="3" xfId="1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165" fontId="24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1" fontId="4" fillId="0" borderId="3" xfId="0" applyNumberFormat="1" applyFont="1" applyFill="1" applyBorder="1" applyAlignment="1">
      <alignment horizontal="right"/>
    </xf>
    <xf numFmtId="41" fontId="4" fillId="0" borderId="3" xfId="0" applyNumberFormat="1" applyFont="1" applyFill="1" applyBorder="1" applyAlignment="1"/>
    <xf numFmtId="0" fontId="4" fillId="0" borderId="0" xfId="0" applyFont="1" applyFill="1" applyAlignment="1"/>
    <xf numFmtId="3" fontId="4" fillId="0" borderId="0" xfId="0" applyNumberFormat="1" applyFont="1" applyFill="1" applyAlignment="1"/>
    <xf numFmtId="164" fontId="4" fillId="0" borderId="0" xfId="0" applyNumberFormat="1" applyFont="1" applyFill="1" applyAlignment="1"/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41" fontId="9" fillId="0" borderId="9" xfId="1" applyNumberFormat="1" applyFont="1" applyFill="1" applyBorder="1" applyAlignment="1">
      <alignment horizontal="center" vertical="center" wrapText="1"/>
    </xf>
    <xf numFmtId="41" fontId="9" fillId="0" borderId="11" xfId="1" applyNumberFormat="1" applyFont="1" applyFill="1" applyBorder="1" applyAlignment="1">
      <alignment horizontal="center" vertical="center" wrapText="1"/>
    </xf>
    <xf numFmtId="41" fontId="9" fillId="0" borderId="12" xfId="1" applyNumberFormat="1" applyFont="1" applyFill="1" applyBorder="1" applyAlignment="1">
      <alignment horizontal="center" vertical="center" wrapText="1"/>
    </xf>
    <xf numFmtId="41" fontId="9" fillId="0" borderId="13" xfId="1" applyNumberFormat="1" applyFont="1" applyFill="1" applyBorder="1" applyAlignment="1">
      <alignment horizontal="center" vertical="center" wrapText="1"/>
    </xf>
    <xf numFmtId="41" fontId="9" fillId="0" borderId="14" xfId="1" applyNumberFormat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horizontal="center" vertical="center" wrapText="1"/>
    </xf>
    <xf numFmtId="41" fontId="9" fillId="0" borderId="6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3" fontId="9" fillId="0" borderId="4" xfId="1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Y170"/>
  <sheetViews>
    <sheetView tabSelected="1" view="pageBreakPreview" zoomScale="80" zoomScaleNormal="100" zoomScaleSheetLayoutView="80" workbookViewId="0">
      <pane xSplit="12" ySplit="13" topLeftCell="CJ160" activePane="bottomRight" state="frozen"/>
      <selection pane="topRight" activeCell="M1" sqref="M1"/>
      <selection pane="bottomLeft" activeCell="A11" sqref="A11"/>
      <selection pane="bottomRight" activeCell="CW169" sqref="CW169"/>
    </sheetView>
  </sheetViews>
  <sheetFormatPr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4" width="11.85546875" style="1" customWidth="1"/>
    <col min="5" max="5" width="11.85546875" style="1" hidden="1" customWidth="1"/>
    <col min="6" max="6" width="5.7109375" style="1" customWidth="1"/>
    <col min="7" max="7" width="6.7109375" style="1" customWidth="1"/>
    <col min="8" max="8" width="4.85546875" style="1" customWidth="1"/>
    <col min="9" max="9" width="6.42578125" style="1" customWidth="1"/>
    <col min="10" max="10" width="5.28515625" style="1" customWidth="1"/>
    <col min="11" max="11" width="7.5703125" style="1" customWidth="1"/>
    <col min="12" max="12" width="8.28515625" style="1" customWidth="1"/>
    <col min="13" max="16" width="12.28515625" style="1" customWidth="1"/>
    <col min="17" max="17" width="11.5703125" style="1" customWidth="1"/>
    <col min="18" max="18" width="14" style="1" customWidth="1"/>
    <col min="19" max="20" width="11.42578125" style="1" customWidth="1"/>
    <col min="21" max="22" width="12.7109375" style="1" customWidth="1"/>
    <col min="23" max="23" width="10.140625" style="30" customWidth="1"/>
    <col min="24" max="24" width="13.42578125" style="30" customWidth="1"/>
    <col min="25" max="25" width="10.85546875" style="1" customWidth="1"/>
    <col min="26" max="26" width="12.85546875" style="1" customWidth="1"/>
    <col min="27" max="28" width="13.42578125" style="1" customWidth="1"/>
    <col min="29" max="29" width="13.5703125" style="30" customWidth="1"/>
    <col min="30" max="30" width="13.7109375" style="30" customWidth="1"/>
    <col min="31" max="32" width="12.85546875" style="1" customWidth="1"/>
    <col min="33" max="34" width="12.28515625" style="1" customWidth="1"/>
    <col min="35" max="36" width="13" style="1" customWidth="1"/>
    <col min="37" max="42" width="12.5703125" style="1" customWidth="1"/>
    <col min="43" max="44" width="13.5703125" style="1" customWidth="1"/>
    <col min="45" max="46" width="13.42578125" style="1" customWidth="1"/>
    <col min="47" max="47" width="10.5703125" style="1" customWidth="1"/>
    <col min="48" max="48" width="13.7109375" style="1" customWidth="1"/>
    <col min="49" max="49" width="12.85546875" style="47" customWidth="1"/>
    <col min="50" max="50" width="12.85546875" style="1" customWidth="1"/>
    <col min="51" max="52" width="12.28515625" style="1" customWidth="1"/>
    <col min="53" max="53" width="9.5703125" style="1" customWidth="1"/>
    <col min="54" max="54" width="12.5703125" style="1" customWidth="1"/>
    <col min="55" max="56" width="13" style="1" customWidth="1"/>
    <col min="57" max="57" width="10.85546875" style="1" customWidth="1"/>
    <col min="58" max="58" width="13.42578125" style="1" customWidth="1"/>
    <col min="59" max="60" width="13" style="1" customWidth="1"/>
    <col min="61" max="62" width="12.85546875" style="1" customWidth="1"/>
    <col min="63" max="64" width="13.7109375" style="1" customWidth="1"/>
    <col min="65" max="66" width="14" style="1" customWidth="1"/>
    <col min="67" max="68" width="12.5703125" style="1" customWidth="1"/>
    <col min="69" max="70" width="14" style="1" customWidth="1"/>
    <col min="71" max="71" width="10" style="1" customWidth="1"/>
    <col min="72" max="72" width="15.7109375" style="1" customWidth="1"/>
    <col min="73" max="74" width="10.5703125" style="1" customWidth="1"/>
    <col min="75" max="76" width="12.140625" style="1" customWidth="1"/>
    <col min="77" max="78" width="14" style="1" customWidth="1"/>
    <col min="79" max="80" width="12" style="1" customWidth="1"/>
    <col min="81" max="82" width="12.85546875" style="1" customWidth="1"/>
    <col min="83" max="84" width="13.28515625" style="1" customWidth="1"/>
    <col min="85" max="86" width="12.28515625" style="1" customWidth="1"/>
    <col min="87" max="88" width="13.42578125" style="1" customWidth="1"/>
    <col min="89" max="90" width="12.85546875" style="1" customWidth="1"/>
    <col min="91" max="91" width="12.7109375" style="1" customWidth="1"/>
    <col min="92" max="92" width="14" style="1" customWidth="1"/>
    <col min="93" max="94" width="12.28515625" style="1" customWidth="1"/>
    <col min="95" max="95" width="12" style="1" customWidth="1"/>
    <col min="96" max="96" width="13.140625" style="1" customWidth="1"/>
    <col min="97" max="98" width="12.28515625" style="1" customWidth="1"/>
    <col min="99" max="99" width="11.140625" style="1" customWidth="1"/>
    <col min="100" max="100" width="12.5703125" style="1" customWidth="1"/>
    <col min="101" max="101" width="10.42578125" style="1" customWidth="1"/>
    <col min="102" max="102" width="14.42578125" style="1" customWidth="1"/>
    <col min="103" max="16384" width="9.140625" style="1"/>
  </cols>
  <sheetData>
    <row r="1" spans="1:102" x14ac:dyDescent="0.25">
      <c r="V1" s="76" t="s">
        <v>279</v>
      </c>
      <c r="W1" s="76"/>
      <c r="X1" s="76"/>
    </row>
    <row r="2" spans="1:102" ht="33.75" customHeight="1" x14ac:dyDescent="0.25">
      <c r="V2" s="76"/>
      <c r="W2" s="76"/>
      <c r="X2" s="76"/>
    </row>
    <row r="4" spans="1:102" ht="15.75" customHeight="1" x14ac:dyDescent="0.25">
      <c r="B4" s="61">
        <v>10</v>
      </c>
      <c r="C4" s="77" t="s">
        <v>0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5" spans="1:102" ht="89.25" customHeight="1" x14ac:dyDescent="0.25">
      <c r="A5" s="90" t="s">
        <v>1</v>
      </c>
      <c r="B5" s="90" t="s">
        <v>2</v>
      </c>
      <c r="C5" s="93" t="s">
        <v>3</v>
      </c>
      <c r="D5" s="94" t="s">
        <v>4</v>
      </c>
      <c r="E5" s="94" t="s">
        <v>5</v>
      </c>
      <c r="F5" s="97" t="s">
        <v>6</v>
      </c>
      <c r="G5" s="97" t="s">
        <v>7</v>
      </c>
      <c r="H5" s="98" t="s">
        <v>8</v>
      </c>
      <c r="I5" s="99"/>
      <c r="J5" s="99"/>
      <c r="K5" s="99"/>
      <c r="L5" s="100"/>
      <c r="M5" s="83" t="s">
        <v>9</v>
      </c>
      <c r="N5" s="84"/>
      <c r="O5" s="83" t="s">
        <v>10</v>
      </c>
      <c r="P5" s="84"/>
      <c r="Q5" s="89" t="s">
        <v>14</v>
      </c>
      <c r="R5" s="89"/>
      <c r="S5" s="83" t="s">
        <v>15</v>
      </c>
      <c r="T5" s="84"/>
      <c r="U5" s="83" t="s">
        <v>12</v>
      </c>
      <c r="V5" s="84"/>
      <c r="W5" s="83" t="s">
        <v>13</v>
      </c>
      <c r="X5" s="84"/>
      <c r="Y5" s="87" t="s">
        <v>11</v>
      </c>
      <c r="Z5" s="88"/>
      <c r="AA5" s="83" t="s">
        <v>16</v>
      </c>
      <c r="AB5" s="84"/>
      <c r="AC5" s="67" t="s">
        <v>17</v>
      </c>
      <c r="AD5" s="68"/>
      <c r="AE5" s="83" t="s">
        <v>18</v>
      </c>
      <c r="AF5" s="84"/>
      <c r="AG5" s="83" t="s">
        <v>20</v>
      </c>
      <c r="AH5" s="84"/>
      <c r="AI5" s="83" t="s">
        <v>21</v>
      </c>
      <c r="AJ5" s="84"/>
      <c r="AK5" s="83" t="s">
        <v>22</v>
      </c>
      <c r="AL5" s="84"/>
      <c r="AM5" s="83" t="s">
        <v>23</v>
      </c>
      <c r="AN5" s="84"/>
      <c r="AO5" s="83" t="s">
        <v>24</v>
      </c>
      <c r="AP5" s="84"/>
      <c r="AQ5" s="83" t="s">
        <v>25</v>
      </c>
      <c r="AR5" s="84"/>
      <c r="AS5" s="83" t="s">
        <v>26</v>
      </c>
      <c r="AT5" s="84"/>
      <c r="AU5" s="83" t="s">
        <v>27</v>
      </c>
      <c r="AV5" s="84"/>
      <c r="AW5" s="83" t="s">
        <v>29</v>
      </c>
      <c r="AX5" s="84"/>
      <c r="AY5" s="83" t="s">
        <v>19</v>
      </c>
      <c r="AZ5" s="84"/>
      <c r="BA5" s="83" t="s">
        <v>28</v>
      </c>
      <c r="BB5" s="84"/>
      <c r="BC5" s="83" t="s">
        <v>30</v>
      </c>
      <c r="BD5" s="84"/>
      <c r="BE5" s="83" t="s">
        <v>31</v>
      </c>
      <c r="BF5" s="84"/>
      <c r="BG5" s="83" t="s">
        <v>32</v>
      </c>
      <c r="BH5" s="84"/>
      <c r="BI5" s="83" t="s">
        <v>45</v>
      </c>
      <c r="BJ5" s="84"/>
      <c r="BK5" s="67" t="s">
        <v>34</v>
      </c>
      <c r="BL5" s="68"/>
      <c r="BM5" s="87" t="s">
        <v>35</v>
      </c>
      <c r="BN5" s="88"/>
      <c r="BO5" s="83" t="s">
        <v>36</v>
      </c>
      <c r="BP5" s="84"/>
      <c r="BQ5" s="83" t="s">
        <v>37</v>
      </c>
      <c r="BR5" s="84"/>
      <c r="BS5" s="83" t="s">
        <v>38</v>
      </c>
      <c r="BT5" s="84"/>
      <c r="BU5" s="83" t="s">
        <v>39</v>
      </c>
      <c r="BV5" s="84"/>
      <c r="BW5" s="83" t="s">
        <v>40</v>
      </c>
      <c r="BX5" s="84"/>
      <c r="BY5" s="83" t="s">
        <v>41</v>
      </c>
      <c r="BZ5" s="84"/>
      <c r="CA5" s="83" t="s">
        <v>42</v>
      </c>
      <c r="CB5" s="84"/>
      <c r="CC5" s="83" t="s">
        <v>43</v>
      </c>
      <c r="CD5" s="84"/>
      <c r="CE5" s="83" t="s">
        <v>44</v>
      </c>
      <c r="CF5" s="84"/>
      <c r="CG5" s="83" t="s">
        <v>33</v>
      </c>
      <c r="CH5" s="84"/>
      <c r="CI5" s="83" t="s">
        <v>46</v>
      </c>
      <c r="CJ5" s="84"/>
      <c r="CK5" s="83" t="s">
        <v>47</v>
      </c>
      <c r="CL5" s="84"/>
      <c r="CM5" s="83" t="s">
        <v>48</v>
      </c>
      <c r="CN5" s="84"/>
      <c r="CO5" s="83" t="s">
        <v>49</v>
      </c>
      <c r="CP5" s="84"/>
      <c r="CQ5" s="83" t="s">
        <v>50</v>
      </c>
      <c r="CR5" s="84"/>
      <c r="CS5" s="83" t="s">
        <v>51</v>
      </c>
      <c r="CT5" s="84"/>
      <c r="CU5" s="83" t="s">
        <v>52</v>
      </c>
      <c r="CV5" s="84"/>
      <c r="CW5" s="70" t="s">
        <v>278</v>
      </c>
      <c r="CX5" s="71"/>
    </row>
    <row r="6" spans="1:102" ht="21" customHeight="1" x14ac:dyDescent="0.25">
      <c r="A6" s="91"/>
      <c r="B6" s="91"/>
      <c r="C6" s="93"/>
      <c r="D6" s="95"/>
      <c r="E6" s="95"/>
      <c r="F6" s="97"/>
      <c r="G6" s="97"/>
      <c r="H6" s="85" t="s">
        <v>53</v>
      </c>
      <c r="I6" s="86"/>
      <c r="J6" s="86"/>
      <c r="K6" s="86"/>
      <c r="L6" s="2" t="s">
        <v>54</v>
      </c>
      <c r="M6" s="78" t="s">
        <v>55</v>
      </c>
      <c r="N6" s="79"/>
      <c r="O6" s="78" t="s">
        <v>56</v>
      </c>
      <c r="P6" s="79"/>
      <c r="Q6" s="78" t="s">
        <v>60</v>
      </c>
      <c r="R6" s="79"/>
      <c r="S6" s="78" t="s">
        <v>61</v>
      </c>
      <c r="T6" s="79"/>
      <c r="U6" s="78" t="s">
        <v>58</v>
      </c>
      <c r="V6" s="79"/>
      <c r="W6" s="78" t="s">
        <v>59</v>
      </c>
      <c r="X6" s="79"/>
      <c r="Y6" s="78" t="s">
        <v>57</v>
      </c>
      <c r="Z6" s="79"/>
      <c r="AA6" s="78" t="s">
        <v>62</v>
      </c>
      <c r="AB6" s="79"/>
      <c r="AC6" s="78" t="s">
        <v>63</v>
      </c>
      <c r="AD6" s="79"/>
      <c r="AE6" s="78" t="s">
        <v>64</v>
      </c>
      <c r="AF6" s="79"/>
      <c r="AG6" s="78" t="s">
        <v>66</v>
      </c>
      <c r="AH6" s="79"/>
      <c r="AI6" s="78" t="s">
        <v>67</v>
      </c>
      <c r="AJ6" s="79"/>
      <c r="AK6" s="78" t="s">
        <v>68</v>
      </c>
      <c r="AL6" s="79"/>
      <c r="AM6" s="78" t="s">
        <v>69</v>
      </c>
      <c r="AN6" s="79"/>
      <c r="AO6" s="78" t="s">
        <v>70</v>
      </c>
      <c r="AP6" s="79"/>
      <c r="AQ6" s="78" t="s">
        <v>71</v>
      </c>
      <c r="AR6" s="79"/>
      <c r="AS6" s="78" t="s">
        <v>72</v>
      </c>
      <c r="AT6" s="79"/>
      <c r="AU6" s="78" t="s">
        <v>73</v>
      </c>
      <c r="AV6" s="79"/>
      <c r="AW6" s="78" t="s">
        <v>75</v>
      </c>
      <c r="AX6" s="79"/>
      <c r="AY6" s="78" t="s">
        <v>65</v>
      </c>
      <c r="AZ6" s="79"/>
      <c r="BA6" s="78" t="s">
        <v>74</v>
      </c>
      <c r="BB6" s="79"/>
      <c r="BC6" s="78" t="s">
        <v>76</v>
      </c>
      <c r="BD6" s="79"/>
      <c r="BE6" s="78" t="s">
        <v>77</v>
      </c>
      <c r="BF6" s="79"/>
      <c r="BG6" s="78" t="s">
        <v>78</v>
      </c>
      <c r="BH6" s="79"/>
      <c r="BI6" s="78" t="s">
        <v>91</v>
      </c>
      <c r="BJ6" s="79"/>
      <c r="BK6" s="78" t="s">
        <v>80</v>
      </c>
      <c r="BL6" s="79"/>
      <c r="BM6" s="78" t="s">
        <v>81</v>
      </c>
      <c r="BN6" s="79"/>
      <c r="BO6" s="78" t="s">
        <v>82</v>
      </c>
      <c r="BP6" s="79"/>
      <c r="BQ6" s="78" t="s">
        <v>83</v>
      </c>
      <c r="BR6" s="79"/>
      <c r="BS6" s="78" t="s">
        <v>84</v>
      </c>
      <c r="BT6" s="79"/>
      <c r="BU6" s="78" t="s">
        <v>85</v>
      </c>
      <c r="BV6" s="79"/>
      <c r="BW6" s="78" t="s">
        <v>86</v>
      </c>
      <c r="BX6" s="79"/>
      <c r="BY6" s="78" t="s">
        <v>87</v>
      </c>
      <c r="BZ6" s="79"/>
      <c r="CA6" s="78" t="s">
        <v>88</v>
      </c>
      <c r="CB6" s="79"/>
      <c r="CC6" s="78" t="s">
        <v>89</v>
      </c>
      <c r="CD6" s="79"/>
      <c r="CE6" s="78" t="s">
        <v>90</v>
      </c>
      <c r="CF6" s="79"/>
      <c r="CG6" s="78" t="s">
        <v>79</v>
      </c>
      <c r="CH6" s="79"/>
      <c r="CI6" s="78" t="s">
        <v>92</v>
      </c>
      <c r="CJ6" s="79"/>
      <c r="CK6" s="78" t="s">
        <v>93</v>
      </c>
      <c r="CL6" s="79"/>
      <c r="CM6" s="78" t="s">
        <v>94</v>
      </c>
      <c r="CN6" s="79"/>
      <c r="CO6" s="78" t="s">
        <v>95</v>
      </c>
      <c r="CP6" s="79"/>
      <c r="CQ6" s="78" t="s">
        <v>96</v>
      </c>
      <c r="CR6" s="79"/>
      <c r="CS6" s="78" t="s">
        <v>97</v>
      </c>
      <c r="CT6" s="79"/>
      <c r="CU6" s="78" t="s">
        <v>98</v>
      </c>
      <c r="CV6" s="79"/>
      <c r="CW6" s="72"/>
      <c r="CX6" s="73"/>
    </row>
    <row r="7" spans="1:102" ht="23.25" customHeight="1" x14ac:dyDescent="0.25">
      <c r="A7" s="91"/>
      <c r="B7" s="91"/>
      <c r="C7" s="93"/>
      <c r="D7" s="95"/>
      <c r="E7" s="95"/>
      <c r="F7" s="97"/>
      <c r="G7" s="97"/>
      <c r="H7" s="80" t="s">
        <v>99</v>
      </c>
      <c r="I7" s="80" t="s">
        <v>100</v>
      </c>
      <c r="J7" s="80" t="s">
        <v>101</v>
      </c>
      <c r="K7" s="80" t="s">
        <v>102</v>
      </c>
      <c r="L7" s="80" t="s">
        <v>103</v>
      </c>
      <c r="M7" s="67" t="s">
        <v>104</v>
      </c>
      <c r="N7" s="68"/>
      <c r="O7" s="67" t="s">
        <v>104</v>
      </c>
      <c r="P7" s="68"/>
      <c r="Q7" s="67" t="s">
        <v>104</v>
      </c>
      <c r="R7" s="68"/>
      <c r="S7" s="67" t="s">
        <v>104</v>
      </c>
      <c r="T7" s="68"/>
      <c r="U7" s="67" t="s">
        <v>106</v>
      </c>
      <c r="V7" s="68"/>
      <c r="W7" s="67" t="s">
        <v>106</v>
      </c>
      <c r="X7" s="68"/>
      <c r="Y7" s="67" t="s">
        <v>105</v>
      </c>
      <c r="Z7" s="68"/>
      <c r="AA7" s="67" t="s">
        <v>105</v>
      </c>
      <c r="AB7" s="68"/>
      <c r="AC7" s="67" t="s">
        <v>107</v>
      </c>
      <c r="AD7" s="68"/>
      <c r="AE7" s="67" t="s">
        <v>107</v>
      </c>
      <c r="AF7" s="68"/>
      <c r="AG7" s="67" t="s">
        <v>107</v>
      </c>
      <c r="AH7" s="68"/>
      <c r="AI7" s="67" t="s">
        <v>107</v>
      </c>
      <c r="AJ7" s="68"/>
      <c r="AK7" s="67" t="s">
        <v>107</v>
      </c>
      <c r="AL7" s="68"/>
      <c r="AM7" s="67" t="s">
        <v>107</v>
      </c>
      <c r="AN7" s="68"/>
      <c r="AO7" s="67" t="s">
        <v>107</v>
      </c>
      <c r="AP7" s="68"/>
      <c r="AQ7" s="67" t="s">
        <v>107</v>
      </c>
      <c r="AR7" s="68"/>
      <c r="AS7" s="67" t="s">
        <v>107</v>
      </c>
      <c r="AT7" s="68"/>
      <c r="AU7" s="67" t="s">
        <v>107</v>
      </c>
      <c r="AV7" s="68"/>
      <c r="AW7" s="67" t="s">
        <v>107</v>
      </c>
      <c r="AX7" s="68"/>
      <c r="AY7" s="67" t="s">
        <v>108</v>
      </c>
      <c r="AZ7" s="68"/>
      <c r="BA7" s="67" t="s">
        <v>108</v>
      </c>
      <c r="BB7" s="68"/>
      <c r="BC7" s="67" t="s">
        <v>109</v>
      </c>
      <c r="BD7" s="68"/>
      <c r="BE7" s="67" t="s">
        <v>109</v>
      </c>
      <c r="BF7" s="68"/>
      <c r="BG7" s="67" t="s">
        <v>109</v>
      </c>
      <c r="BH7" s="68"/>
      <c r="BI7" s="67" t="s">
        <v>109</v>
      </c>
      <c r="BJ7" s="68"/>
      <c r="BK7" s="67" t="s">
        <v>110</v>
      </c>
      <c r="BL7" s="68"/>
      <c r="BM7" s="67" t="s">
        <v>110</v>
      </c>
      <c r="BN7" s="68"/>
      <c r="BO7" s="67" t="s">
        <v>110</v>
      </c>
      <c r="BP7" s="68"/>
      <c r="BQ7" s="67" t="s">
        <v>110</v>
      </c>
      <c r="BR7" s="68"/>
      <c r="BS7" s="67" t="s">
        <v>110</v>
      </c>
      <c r="BT7" s="68"/>
      <c r="BU7" s="67" t="s">
        <v>110</v>
      </c>
      <c r="BV7" s="68"/>
      <c r="BW7" s="67" t="s">
        <v>111</v>
      </c>
      <c r="BX7" s="68"/>
      <c r="BY7" s="67" t="s">
        <v>111</v>
      </c>
      <c r="BZ7" s="68"/>
      <c r="CA7" s="67" t="s">
        <v>111</v>
      </c>
      <c r="CB7" s="68"/>
      <c r="CC7" s="67" t="s">
        <v>111</v>
      </c>
      <c r="CD7" s="68"/>
      <c r="CE7" s="67" t="s">
        <v>111</v>
      </c>
      <c r="CF7" s="68"/>
      <c r="CG7" s="67" t="s">
        <v>111</v>
      </c>
      <c r="CH7" s="68"/>
      <c r="CI7" s="67" t="s">
        <v>111</v>
      </c>
      <c r="CJ7" s="68"/>
      <c r="CK7" s="67" t="s">
        <v>111</v>
      </c>
      <c r="CL7" s="68"/>
      <c r="CM7" s="67" t="s">
        <v>112</v>
      </c>
      <c r="CN7" s="68"/>
      <c r="CO7" s="67" t="s">
        <v>112</v>
      </c>
      <c r="CP7" s="68"/>
      <c r="CQ7" s="67" t="s">
        <v>112</v>
      </c>
      <c r="CR7" s="68"/>
      <c r="CS7" s="67" t="s">
        <v>112</v>
      </c>
      <c r="CT7" s="68"/>
      <c r="CU7" s="67" t="s">
        <v>112</v>
      </c>
      <c r="CV7" s="68"/>
      <c r="CW7" s="74"/>
      <c r="CX7" s="75"/>
    </row>
    <row r="8" spans="1:102" ht="41.25" hidden="1" customHeight="1" x14ac:dyDescent="0.25">
      <c r="A8" s="91"/>
      <c r="B8" s="91"/>
      <c r="C8" s="93"/>
      <c r="D8" s="95"/>
      <c r="E8" s="95"/>
      <c r="F8" s="97"/>
      <c r="G8" s="97"/>
      <c r="H8" s="81"/>
      <c r="I8" s="81"/>
      <c r="J8" s="81"/>
      <c r="K8" s="81"/>
      <c r="L8" s="81"/>
      <c r="M8" s="67">
        <v>2016</v>
      </c>
      <c r="N8" s="68"/>
      <c r="O8" s="67">
        <v>2016</v>
      </c>
      <c r="P8" s="68"/>
      <c r="Q8" s="67">
        <v>2016</v>
      </c>
      <c r="R8" s="68"/>
      <c r="S8" s="67">
        <v>2016</v>
      </c>
      <c r="T8" s="68"/>
      <c r="U8" s="67">
        <v>2016</v>
      </c>
      <c r="V8" s="68"/>
      <c r="W8" s="67">
        <v>2016</v>
      </c>
      <c r="X8" s="68"/>
      <c r="Y8" s="67">
        <v>2016</v>
      </c>
      <c r="Z8" s="68"/>
      <c r="AA8" s="67">
        <v>2016</v>
      </c>
      <c r="AB8" s="68"/>
      <c r="AC8" s="67">
        <v>2016</v>
      </c>
      <c r="AD8" s="68"/>
      <c r="AE8" s="67">
        <v>2016</v>
      </c>
      <c r="AF8" s="68"/>
      <c r="AG8" s="67">
        <v>2016</v>
      </c>
      <c r="AH8" s="68"/>
      <c r="AI8" s="67">
        <v>2016</v>
      </c>
      <c r="AJ8" s="68"/>
      <c r="AK8" s="67">
        <v>2016</v>
      </c>
      <c r="AL8" s="68"/>
      <c r="AM8" s="67">
        <v>2016</v>
      </c>
      <c r="AN8" s="68"/>
      <c r="AO8" s="67">
        <v>2016</v>
      </c>
      <c r="AP8" s="68"/>
      <c r="AQ8" s="67">
        <v>2016</v>
      </c>
      <c r="AR8" s="68"/>
      <c r="AS8" s="67">
        <v>2016</v>
      </c>
      <c r="AT8" s="68"/>
      <c r="AU8" s="67">
        <v>2016</v>
      </c>
      <c r="AV8" s="68"/>
      <c r="AW8" s="67">
        <v>2016</v>
      </c>
      <c r="AX8" s="68"/>
      <c r="AY8" s="67">
        <v>2016</v>
      </c>
      <c r="AZ8" s="68"/>
      <c r="BA8" s="67">
        <v>2016</v>
      </c>
      <c r="BB8" s="68"/>
      <c r="BC8" s="67">
        <v>2016</v>
      </c>
      <c r="BD8" s="68"/>
      <c r="BE8" s="67">
        <v>2016</v>
      </c>
      <c r="BF8" s="68"/>
      <c r="BG8" s="67">
        <v>2016</v>
      </c>
      <c r="BH8" s="68"/>
      <c r="BI8" s="67">
        <v>2016</v>
      </c>
      <c r="BJ8" s="68"/>
      <c r="BK8" s="67">
        <v>2016</v>
      </c>
      <c r="BL8" s="68"/>
      <c r="BM8" s="67">
        <v>2016</v>
      </c>
      <c r="BN8" s="68"/>
      <c r="BO8" s="67">
        <v>2016</v>
      </c>
      <c r="BP8" s="68"/>
      <c r="BQ8" s="67">
        <v>2016</v>
      </c>
      <c r="BR8" s="68"/>
      <c r="BS8" s="67">
        <v>2016</v>
      </c>
      <c r="BT8" s="68"/>
      <c r="BU8" s="67">
        <v>2016</v>
      </c>
      <c r="BV8" s="68"/>
      <c r="BW8" s="67">
        <v>2016</v>
      </c>
      <c r="BX8" s="68"/>
      <c r="BY8" s="67">
        <v>2016</v>
      </c>
      <c r="BZ8" s="68"/>
      <c r="CA8" s="67">
        <v>2016</v>
      </c>
      <c r="CB8" s="68"/>
      <c r="CC8" s="67">
        <v>2016</v>
      </c>
      <c r="CD8" s="68"/>
      <c r="CE8" s="67">
        <v>2016</v>
      </c>
      <c r="CF8" s="68"/>
      <c r="CG8" s="67">
        <v>2016</v>
      </c>
      <c r="CH8" s="68"/>
      <c r="CI8" s="67">
        <v>2016</v>
      </c>
      <c r="CJ8" s="68"/>
      <c r="CK8" s="67">
        <v>2016</v>
      </c>
      <c r="CL8" s="68"/>
      <c r="CM8" s="67">
        <v>2016</v>
      </c>
      <c r="CN8" s="68"/>
      <c r="CO8" s="67">
        <v>2016</v>
      </c>
      <c r="CP8" s="68"/>
      <c r="CQ8" s="67">
        <v>2016</v>
      </c>
      <c r="CR8" s="68"/>
      <c r="CS8" s="67">
        <v>2016</v>
      </c>
      <c r="CT8" s="68"/>
      <c r="CU8" s="67">
        <v>2016</v>
      </c>
      <c r="CV8" s="68"/>
      <c r="CW8" s="69">
        <v>2016</v>
      </c>
      <c r="CX8" s="69"/>
    </row>
    <row r="9" spans="1:102" ht="45" x14ac:dyDescent="0.25">
      <c r="A9" s="92"/>
      <c r="B9" s="92"/>
      <c r="C9" s="93"/>
      <c r="D9" s="96"/>
      <c r="E9" s="96"/>
      <c r="F9" s="97"/>
      <c r="G9" s="97"/>
      <c r="H9" s="82"/>
      <c r="I9" s="82"/>
      <c r="J9" s="82"/>
      <c r="K9" s="82"/>
      <c r="L9" s="82"/>
      <c r="M9" s="3" t="s">
        <v>113</v>
      </c>
      <c r="N9" s="3" t="s">
        <v>114</v>
      </c>
      <c r="O9" s="3" t="s">
        <v>113</v>
      </c>
      <c r="P9" s="3" t="s">
        <v>114</v>
      </c>
      <c r="Q9" s="3" t="s">
        <v>113</v>
      </c>
      <c r="R9" s="3" t="s">
        <v>114</v>
      </c>
      <c r="S9" s="3" t="s">
        <v>113</v>
      </c>
      <c r="T9" s="3" t="s">
        <v>114</v>
      </c>
      <c r="U9" s="3" t="s">
        <v>113</v>
      </c>
      <c r="V9" s="3" t="s">
        <v>114</v>
      </c>
      <c r="W9" s="3" t="s">
        <v>113</v>
      </c>
      <c r="X9" s="3" t="s">
        <v>114</v>
      </c>
      <c r="Y9" s="4" t="s">
        <v>115</v>
      </c>
      <c r="Z9" s="5" t="s">
        <v>114</v>
      </c>
      <c r="AA9" s="3" t="s">
        <v>113</v>
      </c>
      <c r="AB9" s="3" t="s">
        <v>114</v>
      </c>
      <c r="AC9" s="3" t="s">
        <v>113</v>
      </c>
      <c r="AD9" s="3" t="s">
        <v>114</v>
      </c>
      <c r="AE9" s="3" t="s">
        <v>113</v>
      </c>
      <c r="AF9" s="3" t="s">
        <v>114</v>
      </c>
      <c r="AG9" s="3" t="s">
        <v>113</v>
      </c>
      <c r="AH9" s="3" t="s">
        <v>114</v>
      </c>
      <c r="AI9" s="3" t="s">
        <v>113</v>
      </c>
      <c r="AJ9" s="3" t="s">
        <v>114</v>
      </c>
      <c r="AK9" s="3" t="s">
        <v>113</v>
      </c>
      <c r="AL9" s="3" t="s">
        <v>114</v>
      </c>
      <c r="AM9" s="3" t="s">
        <v>113</v>
      </c>
      <c r="AN9" s="3" t="s">
        <v>114</v>
      </c>
      <c r="AO9" s="3" t="s">
        <v>113</v>
      </c>
      <c r="AP9" s="3" t="s">
        <v>114</v>
      </c>
      <c r="AQ9" s="3" t="s">
        <v>113</v>
      </c>
      <c r="AR9" s="3" t="s">
        <v>114</v>
      </c>
      <c r="AS9" s="3" t="s">
        <v>113</v>
      </c>
      <c r="AT9" s="3" t="s">
        <v>114</v>
      </c>
      <c r="AU9" s="3" t="s">
        <v>113</v>
      </c>
      <c r="AV9" s="3" t="s">
        <v>114</v>
      </c>
      <c r="AW9" s="3" t="s">
        <v>113</v>
      </c>
      <c r="AX9" s="3" t="s">
        <v>114</v>
      </c>
      <c r="AY9" s="3" t="s">
        <v>113</v>
      </c>
      <c r="AZ9" s="3" t="s">
        <v>114</v>
      </c>
      <c r="BA9" s="3" t="s">
        <v>113</v>
      </c>
      <c r="BB9" s="3" t="s">
        <v>114</v>
      </c>
      <c r="BC9" s="3" t="s">
        <v>113</v>
      </c>
      <c r="BD9" s="3" t="s">
        <v>114</v>
      </c>
      <c r="BE9" s="3" t="s">
        <v>113</v>
      </c>
      <c r="BF9" s="3" t="s">
        <v>114</v>
      </c>
      <c r="BG9" s="3" t="s">
        <v>113</v>
      </c>
      <c r="BH9" s="3" t="s">
        <v>114</v>
      </c>
      <c r="BI9" s="3" t="s">
        <v>113</v>
      </c>
      <c r="BJ9" s="3" t="s">
        <v>114</v>
      </c>
      <c r="BK9" s="4" t="s">
        <v>115</v>
      </c>
      <c r="BL9" s="5" t="s">
        <v>114</v>
      </c>
      <c r="BM9" s="4" t="s">
        <v>115</v>
      </c>
      <c r="BN9" s="5" t="s">
        <v>114</v>
      </c>
      <c r="BO9" s="3" t="s">
        <v>113</v>
      </c>
      <c r="BP9" s="3" t="s">
        <v>114</v>
      </c>
      <c r="BQ9" s="3" t="s">
        <v>113</v>
      </c>
      <c r="BR9" s="3" t="s">
        <v>114</v>
      </c>
      <c r="BS9" s="3" t="s">
        <v>113</v>
      </c>
      <c r="BT9" s="3" t="s">
        <v>114</v>
      </c>
      <c r="BU9" s="3" t="s">
        <v>113</v>
      </c>
      <c r="BV9" s="3" t="s">
        <v>114</v>
      </c>
      <c r="BW9" s="3" t="s">
        <v>113</v>
      </c>
      <c r="BX9" s="3" t="s">
        <v>114</v>
      </c>
      <c r="BY9" s="3" t="s">
        <v>113</v>
      </c>
      <c r="BZ9" s="3" t="s">
        <v>114</v>
      </c>
      <c r="CA9" s="3" t="s">
        <v>113</v>
      </c>
      <c r="CB9" s="3" t="s">
        <v>114</v>
      </c>
      <c r="CC9" s="3" t="s">
        <v>113</v>
      </c>
      <c r="CD9" s="3" t="s">
        <v>114</v>
      </c>
      <c r="CE9" s="3" t="s">
        <v>113</v>
      </c>
      <c r="CF9" s="3" t="s">
        <v>114</v>
      </c>
      <c r="CG9" s="3" t="s">
        <v>113</v>
      </c>
      <c r="CH9" s="3" t="s">
        <v>114</v>
      </c>
      <c r="CI9" s="3" t="s">
        <v>113</v>
      </c>
      <c r="CJ9" s="3" t="s">
        <v>114</v>
      </c>
      <c r="CK9" s="3" t="s">
        <v>113</v>
      </c>
      <c r="CL9" s="3" t="s">
        <v>114</v>
      </c>
      <c r="CM9" s="3" t="s">
        <v>113</v>
      </c>
      <c r="CN9" s="3" t="s">
        <v>114</v>
      </c>
      <c r="CO9" s="3" t="s">
        <v>113</v>
      </c>
      <c r="CP9" s="3" t="s">
        <v>114</v>
      </c>
      <c r="CQ9" s="3" t="s">
        <v>113</v>
      </c>
      <c r="CR9" s="3" t="s">
        <v>114</v>
      </c>
      <c r="CS9" s="3" t="s">
        <v>113</v>
      </c>
      <c r="CT9" s="3" t="s">
        <v>114</v>
      </c>
      <c r="CU9" s="3" t="s">
        <v>113</v>
      </c>
      <c r="CV9" s="3" t="s">
        <v>114</v>
      </c>
      <c r="CW9" s="6" t="s">
        <v>113</v>
      </c>
      <c r="CX9" s="6" t="s">
        <v>114</v>
      </c>
    </row>
    <row r="10" spans="1:102" x14ac:dyDescent="0.25">
      <c r="B10" s="24"/>
      <c r="C10" s="7" t="s">
        <v>116</v>
      </c>
      <c r="D10" s="58">
        <v>10127</v>
      </c>
      <c r="E10" s="33"/>
      <c r="F10" s="34"/>
      <c r="G10" s="34"/>
      <c r="H10" s="34"/>
      <c r="I10" s="57"/>
      <c r="J10" s="57"/>
      <c r="K10" s="57"/>
      <c r="L10" s="57"/>
      <c r="M10" s="8"/>
      <c r="N10" s="8">
        <v>1.02</v>
      </c>
      <c r="O10" s="8"/>
      <c r="P10" s="8">
        <v>1.02</v>
      </c>
      <c r="Q10" s="8"/>
      <c r="R10" s="8">
        <v>1.2</v>
      </c>
      <c r="S10" s="8"/>
      <c r="T10" s="8">
        <v>1.2</v>
      </c>
      <c r="U10" s="8"/>
      <c r="V10" s="8">
        <v>1.02</v>
      </c>
      <c r="W10" s="8"/>
      <c r="X10" s="8">
        <v>1.02</v>
      </c>
      <c r="Y10" s="9"/>
      <c r="Z10" s="10">
        <v>1.02</v>
      </c>
      <c r="AA10" s="8"/>
      <c r="AB10" s="8">
        <v>1.2</v>
      </c>
      <c r="AC10" s="11"/>
      <c r="AD10" s="8">
        <v>1.01</v>
      </c>
      <c r="AE10" s="8"/>
      <c r="AF10" s="8">
        <v>1.01</v>
      </c>
      <c r="AG10" s="8"/>
      <c r="AH10" s="8">
        <v>1.01</v>
      </c>
      <c r="AI10" s="8"/>
      <c r="AJ10" s="8">
        <v>1.01</v>
      </c>
      <c r="AK10" s="8"/>
      <c r="AL10" s="8">
        <v>1.01</v>
      </c>
      <c r="AM10" s="8"/>
      <c r="AN10" s="8">
        <v>1.01</v>
      </c>
      <c r="AO10" s="8"/>
      <c r="AP10" s="8">
        <v>1.01</v>
      </c>
      <c r="AQ10" s="8"/>
      <c r="AR10" s="8">
        <v>1.01</v>
      </c>
      <c r="AS10" s="8"/>
      <c r="AT10" s="8">
        <v>1.01</v>
      </c>
      <c r="AU10" s="8"/>
      <c r="AV10" s="8">
        <v>1.01</v>
      </c>
      <c r="AW10" s="8"/>
      <c r="AX10" s="8">
        <v>1.01</v>
      </c>
      <c r="AY10" s="8"/>
      <c r="AZ10" s="8">
        <v>1.01</v>
      </c>
      <c r="BA10" s="8"/>
      <c r="BB10" s="8">
        <v>1.02</v>
      </c>
      <c r="BC10" s="8"/>
      <c r="BD10" s="8">
        <v>1</v>
      </c>
      <c r="BE10" s="8"/>
      <c r="BF10" s="8">
        <v>1</v>
      </c>
      <c r="BG10" s="8"/>
      <c r="BH10" s="8">
        <v>1</v>
      </c>
      <c r="BI10" s="8"/>
      <c r="BJ10" s="8">
        <v>1</v>
      </c>
      <c r="BK10" s="10"/>
      <c r="BL10" s="10">
        <v>1</v>
      </c>
      <c r="BM10" s="9"/>
      <c r="BN10" s="10">
        <v>1</v>
      </c>
      <c r="BO10" s="8"/>
      <c r="BP10" s="8">
        <v>1</v>
      </c>
      <c r="BQ10" s="8"/>
      <c r="BR10" s="8">
        <v>1</v>
      </c>
      <c r="BS10" s="8"/>
      <c r="BT10" s="8">
        <v>1.036</v>
      </c>
      <c r="BU10" s="8"/>
      <c r="BV10" s="8">
        <v>1.036</v>
      </c>
      <c r="BW10" s="8"/>
      <c r="BX10" s="8">
        <v>1.036</v>
      </c>
      <c r="BY10" s="8"/>
      <c r="BZ10" s="8">
        <v>1.036</v>
      </c>
      <c r="CA10" s="8"/>
      <c r="CB10" s="8">
        <v>1.036</v>
      </c>
      <c r="CC10" s="8"/>
      <c r="CD10" s="8">
        <v>1.036</v>
      </c>
      <c r="CE10" s="8"/>
      <c r="CF10" s="8">
        <v>1.01</v>
      </c>
      <c r="CG10" s="8"/>
      <c r="CH10" s="8">
        <v>1</v>
      </c>
      <c r="CI10" s="8"/>
      <c r="CJ10" s="8">
        <v>1.01</v>
      </c>
      <c r="CK10" s="8"/>
      <c r="CL10" s="8">
        <v>1.01</v>
      </c>
      <c r="CM10" s="8"/>
      <c r="CN10" s="13">
        <v>1.1000000000000001</v>
      </c>
      <c r="CO10" s="8"/>
      <c r="CP10" s="8">
        <v>1.1000000000000001</v>
      </c>
      <c r="CQ10" s="8"/>
      <c r="CR10" s="8">
        <v>1.1000000000000001</v>
      </c>
      <c r="CS10" s="8"/>
      <c r="CT10" s="8">
        <v>1.3</v>
      </c>
      <c r="CU10" s="8"/>
      <c r="CV10" s="8">
        <v>1.3</v>
      </c>
      <c r="CW10" s="24"/>
      <c r="CX10" s="24"/>
    </row>
    <row r="11" spans="1:102" x14ac:dyDescent="0.25">
      <c r="B11" s="24"/>
      <c r="C11" s="7" t="s">
        <v>117</v>
      </c>
      <c r="D11" s="58">
        <v>9620</v>
      </c>
      <c r="E11" s="33"/>
      <c r="F11" s="34"/>
      <c r="G11" s="34"/>
      <c r="H11" s="34"/>
      <c r="I11" s="57"/>
      <c r="J11" s="57"/>
      <c r="K11" s="57"/>
      <c r="L11" s="57"/>
      <c r="M11" s="8"/>
      <c r="N11" s="8">
        <v>1</v>
      </c>
      <c r="O11" s="8"/>
      <c r="P11" s="8">
        <v>1</v>
      </c>
      <c r="Q11" s="8"/>
      <c r="R11" s="8">
        <v>1</v>
      </c>
      <c r="S11" s="8"/>
      <c r="T11" s="8">
        <v>1</v>
      </c>
      <c r="U11" s="8"/>
      <c r="V11" s="8">
        <v>1.1000000000000001</v>
      </c>
      <c r="W11" s="8"/>
      <c r="X11" s="8">
        <v>1.1000000000000001</v>
      </c>
      <c r="Y11" s="9"/>
      <c r="Z11" s="10">
        <v>1.2</v>
      </c>
      <c r="AA11" s="8"/>
      <c r="AB11" s="8">
        <v>1.2</v>
      </c>
      <c r="AC11" s="11"/>
      <c r="AD11" s="8">
        <v>1.01</v>
      </c>
      <c r="AE11" s="8"/>
      <c r="AF11" s="8">
        <v>1.01</v>
      </c>
      <c r="AG11" s="8"/>
      <c r="AH11" s="8">
        <v>1.01</v>
      </c>
      <c r="AI11" s="8"/>
      <c r="AJ11" s="8">
        <v>1.01</v>
      </c>
      <c r="AK11" s="8"/>
      <c r="AL11" s="8">
        <v>1.01</v>
      </c>
      <c r="AM11" s="8"/>
      <c r="AN11" s="8">
        <v>1.01</v>
      </c>
      <c r="AO11" s="8"/>
      <c r="AP11" s="8">
        <v>1.01</v>
      </c>
      <c r="AQ11" s="8"/>
      <c r="AR11" s="8">
        <v>1.01</v>
      </c>
      <c r="AS11" s="8"/>
      <c r="AT11" s="8">
        <v>1.01</v>
      </c>
      <c r="AU11" s="8"/>
      <c r="AV11" s="8">
        <v>1.01</v>
      </c>
      <c r="AW11" s="8"/>
      <c r="AX11" s="8">
        <v>1.01</v>
      </c>
      <c r="AY11" s="8"/>
      <c r="AZ11" s="8">
        <v>1.2</v>
      </c>
      <c r="BA11" s="8"/>
      <c r="BB11" s="8">
        <v>1.2</v>
      </c>
      <c r="BC11" s="8"/>
      <c r="BD11" s="8">
        <v>0.9</v>
      </c>
      <c r="BE11" s="8"/>
      <c r="BF11" s="8">
        <v>0.9</v>
      </c>
      <c r="BG11" s="8"/>
      <c r="BH11" s="8">
        <v>0.9</v>
      </c>
      <c r="BI11" s="8"/>
      <c r="BJ11" s="8">
        <v>0.9</v>
      </c>
      <c r="BK11" s="12"/>
      <c r="BL11" s="12">
        <v>1</v>
      </c>
      <c r="BM11" s="9"/>
      <c r="BN11" s="10">
        <v>1</v>
      </c>
      <c r="BO11" s="8"/>
      <c r="BP11" s="8">
        <v>1</v>
      </c>
      <c r="BQ11" s="8"/>
      <c r="BR11" s="8">
        <v>1</v>
      </c>
      <c r="BS11" s="8"/>
      <c r="BT11" s="8">
        <v>1</v>
      </c>
      <c r="BU11" s="8"/>
      <c r="BV11" s="8">
        <v>1</v>
      </c>
      <c r="BW11" s="8"/>
      <c r="BX11" s="8">
        <v>1.1000000000000001</v>
      </c>
      <c r="BY11" s="8"/>
      <c r="BZ11" s="8">
        <v>1.1000000000000001</v>
      </c>
      <c r="CA11" s="8"/>
      <c r="CB11" s="8">
        <v>1.1000000000000001</v>
      </c>
      <c r="CC11" s="8"/>
      <c r="CD11" s="8">
        <v>1.1000000000000001</v>
      </c>
      <c r="CE11" s="8"/>
      <c r="CF11" s="8">
        <v>1.1000000000000001</v>
      </c>
      <c r="CG11" s="8"/>
      <c r="CH11" s="31">
        <v>1.1000000000000001</v>
      </c>
      <c r="CI11" s="8"/>
      <c r="CJ11" s="8">
        <v>1.1000000000000001</v>
      </c>
      <c r="CK11" s="8"/>
      <c r="CL11" s="8">
        <v>1.1000000000000001</v>
      </c>
      <c r="CM11" s="8"/>
      <c r="CN11" s="13">
        <v>1.5</v>
      </c>
      <c r="CO11" s="8"/>
      <c r="CP11" s="8">
        <v>1.5</v>
      </c>
      <c r="CQ11" s="8"/>
      <c r="CR11" s="8">
        <v>1.5</v>
      </c>
      <c r="CS11" s="8"/>
      <c r="CT11" s="8">
        <v>1.5</v>
      </c>
      <c r="CU11" s="8"/>
      <c r="CV11" s="8">
        <v>1.5</v>
      </c>
      <c r="CW11" s="24"/>
      <c r="CX11" s="24"/>
    </row>
    <row r="12" spans="1:102" x14ac:dyDescent="0.25">
      <c r="A12" s="24">
        <v>1</v>
      </c>
      <c r="B12" s="24"/>
      <c r="C12" s="32" t="s">
        <v>118</v>
      </c>
      <c r="D12" s="33"/>
      <c r="E12" s="33"/>
      <c r="F12" s="60">
        <v>0.5</v>
      </c>
      <c r="G12" s="34"/>
      <c r="H12" s="34"/>
      <c r="I12" s="34"/>
      <c r="J12" s="34"/>
      <c r="K12" s="34"/>
      <c r="L12" s="34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48"/>
      <c r="BV12" s="48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</row>
    <row r="13" spans="1:102" x14ac:dyDescent="0.25">
      <c r="A13" s="24">
        <v>2</v>
      </c>
      <c r="B13" s="24"/>
      <c r="C13" s="32" t="s">
        <v>119</v>
      </c>
      <c r="D13" s="33"/>
      <c r="E13" s="33"/>
      <c r="F13" s="34"/>
      <c r="G13" s="34"/>
      <c r="H13" s="34"/>
      <c r="I13" s="34"/>
      <c r="J13" s="34"/>
      <c r="K13" s="34"/>
      <c r="L13" s="34"/>
      <c r="M13" s="35">
        <f t="shared" ref="M13:BX13" si="0">M14+M15+M16+M17+M18+M21+M22</f>
        <v>0</v>
      </c>
      <c r="N13" s="35">
        <f t="shared" si="0"/>
        <v>0</v>
      </c>
      <c r="O13" s="35">
        <f t="shared" si="0"/>
        <v>108</v>
      </c>
      <c r="P13" s="35">
        <f t="shared" si="0"/>
        <v>1316188.5015066667</v>
      </c>
      <c r="Q13" s="35">
        <f>Q14+Q15+Q16+Q17+Q18+Q21+Q22</f>
        <v>0</v>
      </c>
      <c r="R13" s="35">
        <f>R14+R15+R16+R17+R18+R21+R22</f>
        <v>0</v>
      </c>
      <c r="S13" s="35">
        <f>S14+S15+S16+S17+S18+S21+S22</f>
        <v>0</v>
      </c>
      <c r="T13" s="35">
        <f>T14+T15+T16+T17+T18+T21+T22</f>
        <v>0</v>
      </c>
      <c r="U13" s="35">
        <f>U14+U15+U16+U17+U18+U21+U22</f>
        <v>0</v>
      </c>
      <c r="V13" s="35">
        <f>V14+V15+V16+V17+V18+V21+V22</f>
        <v>0</v>
      </c>
      <c r="W13" s="35">
        <f t="shared" si="0"/>
        <v>0</v>
      </c>
      <c r="X13" s="35">
        <f t="shared" si="0"/>
        <v>0</v>
      </c>
      <c r="Y13" s="35">
        <f>Y14+Y15+Y16+Y17+Y18+Y21+Y22</f>
        <v>0</v>
      </c>
      <c r="Z13" s="35">
        <f>Z14+Z15+Z16+Z17+Z18+Z21+Z22</f>
        <v>0</v>
      </c>
      <c r="AA13" s="35">
        <f t="shared" si="0"/>
        <v>440</v>
      </c>
      <c r="AB13" s="35">
        <f t="shared" si="0"/>
        <v>73569460.539120004</v>
      </c>
      <c r="AC13" s="35">
        <f t="shared" si="0"/>
        <v>0</v>
      </c>
      <c r="AD13" s="35">
        <f t="shared" si="0"/>
        <v>0</v>
      </c>
      <c r="AE13" s="35">
        <f t="shared" si="0"/>
        <v>0</v>
      </c>
      <c r="AF13" s="35">
        <f t="shared" si="0"/>
        <v>0</v>
      </c>
      <c r="AG13" s="35">
        <f t="shared" si="0"/>
        <v>1210</v>
      </c>
      <c r="AH13" s="35">
        <f t="shared" si="0"/>
        <v>14381152.185399996</v>
      </c>
      <c r="AI13" s="35">
        <f t="shared" si="0"/>
        <v>0</v>
      </c>
      <c r="AJ13" s="35">
        <f t="shared" si="0"/>
        <v>0</v>
      </c>
      <c r="AK13" s="35">
        <f t="shared" si="0"/>
        <v>0</v>
      </c>
      <c r="AL13" s="35">
        <f t="shared" si="0"/>
        <v>0</v>
      </c>
      <c r="AM13" s="35">
        <f t="shared" si="0"/>
        <v>0</v>
      </c>
      <c r="AN13" s="35">
        <f t="shared" si="0"/>
        <v>0</v>
      </c>
      <c r="AO13" s="35">
        <f t="shared" si="0"/>
        <v>0</v>
      </c>
      <c r="AP13" s="35">
        <f t="shared" si="0"/>
        <v>0</v>
      </c>
      <c r="AQ13" s="35">
        <f t="shared" si="0"/>
        <v>0</v>
      </c>
      <c r="AR13" s="35">
        <f t="shared" si="0"/>
        <v>0</v>
      </c>
      <c r="AS13" s="48">
        <f t="shared" si="0"/>
        <v>197</v>
      </c>
      <c r="AT13" s="48">
        <f t="shared" si="0"/>
        <v>2266330.9709040001</v>
      </c>
      <c r="AU13" s="35">
        <f t="shared" si="0"/>
        <v>0</v>
      </c>
      <c r="AV13" s="35">
        <f t="shared" si="0"/>
        <v>0</v>
      </c>
      <c r="AW13" s="35">
        <f>AW14+AW15+AW16+AW17+AW18+AW21+AW22</f>
        <v>0</v>
      </c>
      <c r="AX13" s="35">
        <f>AX14+AX15+AX16+AX17+AX18+AX21+AX22</f>
        <v>0</v>
      </c>
      <c r="AY13" s="35">
        <f>AY14+AY15+AY16+AY17+AY18+AY21+AY22</f>
        <v>0</v>
      </c>
      <c r="AZ13" s="35">
        <f>AZ14+AZ15+AZ16+AZ17+AZ18+AZ21+AZ22</f>
        <v>0</v>
      </c>
      <c r="BA13" s="35">
        <f t="shared" si="0"/>
        <v>35</v>
      </c>
      <c r="BB13" s="35">
        <f t="shared" si="0"/>
        <v>481171.84751999989</v>
      </c>
      <c r="BC13" s="35">
        <f t="shared" si="0"/>
        <v>0</v>
      </c>
      <c r="BD13" s="35">
        <f t="shared" si="0"/>
        <v>0</v>
      </c>
      <c r="BE13" s="35">
        <f t="shared" si="0"/>
        <v>0</v>
      </c>
      <c r="BF13" s="35">
        <f t="shared" si="0"/>
        <v>0</v>
      </c>
      <c r="BG13" s="35">
        <f t="shared" si="0"/>
        <v>0</v>
      </c>
      <c r="BH13" s="35">
        <f t="shared" si="0"/>
        <v>0</v>
      </c>
      <c r="BI13" s="35">
        <f>BI14+BI15+BI16+BI17+BI18+BI21+BI22</f>
        <v>0</v>
      </c>
      <c r="BJ13" s="35">
        <f>BJ14+BJ15+BJ16+BJ17+BJ18+BJ21+BJ22</f>
        <v>0</v>
      </c>
      <c r="BK13" s="35">
        <f t="shared" si="0"/>
        <v>0</v>
      </c>
      <c r="BL13" s="35">
        <f t="shared" si="0"/>
        <v>0</v>
      </c>
      <c r="BM13" s="48">
        <f t="shared" si="0"/>
        <v>5</v>
      </c>
      <c r="BN13" s="48">
        <f t="shared" si="0"/>
        <v>502719.47050000011</v>
      </c>
      <c r="BO13" s="35">
        <f t="shared" si="0"/>
        <v>0</v>
      </c>
      <c r="BP13" s="35">
        <f t="shared" si="0"/>
        <v>0</v>
      </c>
      <c r="BQ13" s="35">
        <f t="shared" si="0"/>
        <v>70</v>
      </c>
      <c r="BR13" s="35">
        <f t="shared" si="0"/>
        <v>872785.36800000002</v>
      </c>
      <c r="BS13" s="35">
        <f t="shared" si="0"/>
        <v>30</v>
      </c>
      <c r="BT13" s="35">
        <f t="shared" si="0"/>
        <v>281562.60132000002</v>
      </c>
      <c r="BU13" s="35">
        <f t="shared" si="0"/>
        <v>0</v>
      </c>
      <c r="BV13" s="35">
        <f t="shared" si="0"/>
        <v>0</v>
      </c>
      <c r="BW13" s="48">
        <f t="shared" si="0"/>
        <v>130</v>
      </c>
      <c r="BX13" s="48">
        <f t="shared" si="0"/>
        <v>1625126.5820608002</v>
      </c>
      <c r="BY13" s="35">
        <f t="shared" ref="BY13:CV13" si="1">BY14+BY15+BY16+BY17+BY18+BY21+BY22</f>
        <v>0</v>
      </c>
      <c r="BZ13" s="35">
        <f t="shared" si="1"/>
        <v>0</v>
      </c>
      <c r="CA13" s="35">
        <f t="shared" si="1"/>
        <v>0</v>
      </c>
      <c r="CB13" s="35">
        <f t="shared" si="1"/>
        <v>0</v>
      </c>
      <c r="CC13" s="35">
        <f t="shared" si="1"/>
        <v>380</v>
      </c>
      <c r="CD13" s="35">
        <f t="shared" si="1"/>
        <v>4864764.0900768004</v>
      </c>
      <c r="CE13" s="35">
        <f t="shared" si="1"/>
        <v>60</v>
      </c>
      <c r="CF13" s="35">
        <f t="shared" si="1"/>
        <v>650238.56807000004</v>
      </c>
      <c r="CG13" s="48">
        <f>CG14+CG15+CG16+CG17+CG18+CG21+CG22</f>
        <v>483</v>
      </c>
      <c r="CH13" s="48">
        <f>CH14+CH15+CH16+CH17+CH18+CH21+CH22</f>
        <v>6668420.47872</v>
      </c>
      <c r="CI13" s="35">
        <f t="shared" si="1"/>
        <v>100</v>
      </c>
      <c r="CJ13" s="35">
        <f t="shared" si="1"/>
        <v>1285607.4594999999</v>
      </c>
      <c r="CK13" s="35">
        <f t="shared" si="1"/>
        <v>430</v>
      </c>
      <c r="CL13" s="35">
        <f t="shared" si="1"/>
        <v>4126180.3751350003</v>
      </c>
      <c r="CM13" s="48">
        <f t="shared" si="1"/>
        <v>60</v>
      </c>
      <c r="CN13" s="48">
        <f t="shared" si="1"/>
        <v>1596207.6130000001</v>
      </c>
      <c r="CO13" s="35">
        <f t="shared" si="1"/>
        <v>30</v>
      </c>
      <c r="CP13" s="35">
        <f t="shared" si="1"/>
        <v>494067.97440000001</v>
      </c>
      <c r="CQ13" s="35">
        <f t="shared" si="1"/>
        <v>0</v>
      </c>
      <c r="CR13" s="35">
        <f t="shared" si="1"/>
        <v>0</v>
      </c>
      <c r="CS13" s="35">
        <f t="shared" si="1"/>
        <v>0</v>
      </c>
      <c r="CT13" s="35">
        <f t="shared" si="1"/>
        <v>0</v>
      </c>
      <c r="CU13" s="35">
        <f t="shared" si="1"/>
        <v>0</v>
      </c>
      <c r="CV13" s="35">
        <f t="shared" si="1"/>
        <v>0</v>
      </c>
      <c r="CW13" s="48">
        <f>CW14+CW15+CW16+CW17+CW18+CW21+CW22</f>
        <v>3768</v>
      </c>
      <c r="CX13" s="48">
        <f t="shared" ref="CX13" si="2">CX14+CX15+CX16+CX17+CX18+CX21+CX22</f>
        <v>114981984.62523329</v>
      </c>
    </row>
    <row r="14" spans="1:102" ht="30" x14ac:dyDescent="0.25">
      <c r="A14" s="24"/>
      <c r="B14" s="24">
        <v>1</v>
      </c>
      <c r="C14" s="14" t="s">
        <v>120</v>
      </c>
      <c r="D14" s="59">
        <v>10127</v>
      </c>
      <c r="E14" s="59">
        <v>10127</v>
      </c>
      <c r="F14" s="16">
        <v>0.83</v>
      </c>
      <c r="G14" s="25">
        <v>1</v>
      </c>
      <c r="H14" s="59">
        <v>1.4</v>
      </c>
      <c r="I14" s="59">
        <v>1.68</v>
      </c>
      <c r="J14" s="59">
        <v>2.23</v>
      </c>
      <c r="K14" s="59">
        <v>2.39</v>
      </c>
      <c r="L14" s="59">
        <v>2.57</v>
      </c>
      <c r="M14" s="20"/>
      <c r="N14" s="18">
        <f>(M14/12*1*$D14*$F14*$G14*$H14*N$10)+(M14/12*11*$E14*$F14*$G14*$H14*N$11)</f>
        <v>0</v>
      </c>
      <c r="O14" s="20"/>
      <c r="P14" s="18">
        <f>(O14/12*1*$D14*$F14*$G14*$H14*P$10)+(O14/12*11*$E14*$F14*$G14*$H14*P$11)</f>
        <v>0</v>
      </c>
      <c r="Q14" s="19"/>
      <c r="R14" s="18">
        <f>(Q14/12*1*$D14*$F14*$G14*$H14*R$10)+(Q14/12*11*$E14*$F14*$G14*$H14*R$11)</f>
        <v>0</v>
      </c>
      <c r="S14" s="20"/>
      <c r="T14" s="18">
        <f>(S14/12*1*$D14*$F14*$G14*$H14*T$10)+(S14/12*11*$E14*$F14*$G14*$H14*T$11)</f>
        <v>0</v>
      </c>
      <c r="U14" s="20"/>
      <c r="V14" s="18">
        <f>(U14/12*1*$D14*$F14*$G14*$H14*V$10)+(U14/12*11*$E14*$F14*$G14*$H14*V$11)</f>
        <v>0</v>
      </c>
      <c r="W14" s="20"/>
      <c r="X14" s="18">
        <f>(W14/12*1*$D14*$F14*$G14*$H14*X$10)+(W14/12*11*$E14*$F14*$G14*$H14*X$11)</f>
        <v>0</v>
      </c>
      <c r="Y14" s="18"/>
      <c r="Z14" s="18">
        <f>(Y14/12*1*$D14*$F14*$G14*$H14*Z$10)+(Y14/12*11*$E14*$F14*$G14*$H14*Z$11)</f>
        <v>0</v>
      </c>
      <c r="AA14" s="20"/>
      <c r="AB14" s="18">
        <f>(AA14/12*1*$D14*$F14*$G14*$H14*AB$10)+(AA14/12*11*$E14*$F14*$G14*$H14*AB$11)</f>
        <v>0</v>
      </c>
      <c r="AC14" s="19"/>
      <c r="AD14" s="18">
        <f>(AC14/12*1*$D14*$F14*$G14*$H14*AD$10)+(AC14/12*11*$E14*$F14*$G14*$H14*AD$11)</f>
        <v>0</v>
      </c>
      <c r="AE14" s="20"/>
      <c r="AF14" s="18">
        <f>(AE14/12*1*$D14*$F14*$G14*$H14*AF$10)+(AE14/12*11*$E14*$F14*$G14*$H14*AF$11)</f>
        <v>0</v>
      </c>
      <c r="AG14" s="20">
        <v>1210</v>
      </c>
      <c r="AH14" s="18">
        <f>(AG14/12*1*$D14*$F14*$G14*$H14*AH$10)+(AG14/12*11*$E14*$F14*$G14*$H14*AH$11)</f>
        <v>14381152.185399996</v>
      </c>
      <c r="AI14" s="20"/>
      <c r="AJ14" s="18">
        <f>(AI14/12*1*$D14*$F14*$G14*$H14*AJ$10)+(AI14/12*11*$E14*$F14*$G14*$H14*AJ$11)</f>
        <v>0</v>
      </c>
      <c r="AK14" s="20"/>
      <c r="AL14" s="18">
        <f>(AK14/12*1*$D14*$F14*$G14*$I14*AL$10)+(AK14/12*11*$E14*$F14*$G14*$I14*AL$11)</f>
        <v>0</v>
      </c>
      <c r="AM14" s="20"/>
      <c r="AN14" s="18">
        <f>(AM14/12*1*$D14*$F14*$G14*$I14*AN$10)+(AM14/12*11*$E14*$F14*$G14*$I14*AN$11)</f>
        <v>0</v>
      </c>
      <c r="AO14" s="20"/>
      <c r="AP14" s="18">
        <f>(AO14/12*1*$D14*$F14*$G14*$I14*AP$10)+(AO14/12*11*$E14*$F14*$G14*$I14*AP$11)</f>
        <v>0</v>
      </c>
      <c r="AQ14" s="20"/>
      <c r="AR14" s="18">
        <f>(AQ14/12*1*$D14*$F14*$G14*$I14*AR$10)+(AQ14/12*11*$E14*$F14*$G14*$I14*AR$11)</f>
        <v>0</v>
      </c>
      <c r="AS14" s="26">
        <v>11</v>
      </c>
      <c r="AT14" s="18">
        <f>(AS14/12*1*$D14*$F14*$G14*$I14*AT$10)+(AS14/12*11*$E14*$F14*$G14*$I14*AT$11)</f>
        <v>156885.29656799999</v>
      </c>
      <c r="AU14" s="20"/>
      <c r="AV14" s="18">
        <f>(AU14/12*1*$D14*$F14*$G14*$I14*AV$10)+(AU14/12*11*$E14*$F14*$G14*$I14*AV$11)</f>
        <v>0</v>
      </c>
      <c r="AW14" s="20"/>
      <c r="AX14" s="18">
        <f>(AW14/12*1*$D14*$F14*$G14*$I14*AX$10)+(AW14/12*11*$E14*$F14*$G14*$I14*AX$11)</f>
        <v>0</v>
      </c>
      <c r="AY14" s="20"/>
      <c r="AZ14" s="18">
        <f>(AY14/12*1*$D14*$F14*$G14*$H14*AZ$10)+(AY14/12*11*$E14*$F14*$G14*$H14*AZ$11)</f>
        <v>0</v>
      </c>
      <c r="BA14" s="20">
        <v>32</v>
      </c>
      <c r="BB14" s="18">
        <f>(BA14/12*1*$D14*$F14*$G14*$H14*BB$10)+(BA14/12*11*$E14*$F14*$G14*$H14*BB$11)</f>
        <v>446226.40607999993</v>
      </c>
      <c r="BC14" s="20"/>
      <c r="BD14" s="18">
        <f>(BC14/12*1*$D14*$F14*$G14*$H14*BD$10)+(BC14/12*11*$E14*$F14*$G14*$H14*BD$11)</f>
        <v>0</v>
      </c>
      <c r="BE14" s="20"/>
      <c r="BF14" s="18">
        <f>(BE14/12*1*$D14*$F14*$G14*$H14*BF$10)+(BE14/12*11*$E14*$F14*$G14*$H14*BF$11)</f>
        <v>0</v>
      </c>
      <c r="BG14" s="20"/>
      <c r="BH14" s="18">
        <f>(BG14/12*1*$D14*$F14*$G14*$H14*BH$10)+(BG14/12*11*$E14*$F14*$G14*$H14*BH$11)</f>
        <v>0</v>
      </c>
      <c r="BI14" s="20"/>
      <c r="BJ14" s="18">
        <f>(BI14/12*1*$D14*$F14*$G14*$I14*BJ$10)+(BI14/12*11*$E14*$F14*$G14*$I14*BJ$11)</f>
        <v>0</v>
      </c>
      <c r="BK14" s="18"/>
      <c r="BL14" s="18">
        <f>(BK14/12*1*$D14*$F14*$G14*$H14*BL$10)+(BK14/12*11*$E14*$F14*$G14*$H14*BL$11)</f>
        <v>0</v>
      </c>
      <c r="BM14" s="18"/>
      <c r="BN14" s="18">
        <f>(BM14/12*1*$D14*$F14*$G14*BN$10)+(BM14/12*11*$E14*$F14*$G14*BN$11)</f>
        <v>0</v>
      </c>
      <c r="BO14" s="20"/>
      <c r="BP14" s="18">
        <f>(BO14/12*1*$D14*$F14*$G14*$H14*BP$10)+(BO14/12*11*$E14*$F14*$G14*$H14*BP$11)</f>
        <v>0</v>
      </c>
      <c r="BQ14" s="20">
        <v>30</v>
      </c>
      <c r="BR14" s="18">
        <f>(BQ14/12*1*$D14*$F14*$G14*$I14*BR$10)+(BQ14/12*11*$E14*$F14*$G14*$I14*BR$11)</f>
        <v>423632.66399999999</v>
      </c>
      <c r="BS14" s="20"/>
      <c r="BT14" s="18">
        <f>(BS14/12*1*$D14*$F14*$G14*$H14*BT$10)+(BS14/12*11*$E14*$F14*$G14*$H14*BT$11)</f>
        <v>0</v>
      </c>
      <c r="BU14" s="20"/>
      <c r="BV14" s="18">
        <f>(BU14/12*1*$D14*$F14*$G14*$I14*BV$10)+(BU14/12*11*$E14*$F14*$G14*$I14*BV$11)</f>
        <v>0</v>
      </c>
      <c r="BW14" s="26">
        <v>8</v>
      </c>
      <c r="BX14" s="18">
        <f>(BW14/12*1*$D14*$F14*$G14*$I14*BX$10)+(BW14/12*11*$E14*$F14*$G14*$I14*BX$11)</f>
        <v>123663.08165119999</v>
      </c>
      <c r="BY14" s="20"/>
      <c r="BZ14" s="18">
        <f>(BY14/12*1*$D14*$F14*$G14*$I14*BZ$10)+(BY14/12*11*$E14*$F14*$G14*$I14*BZ$11)</f>
        <v>0</v>
      </c>
      <c r="CA14" s="20"/>
      <c r="CB14" s="18">
        <f>(CA14/12*1*$D14*$F14*$G14*$I14*CB$10)+(CA14/12*11*$E14*$F14*$G14*$I14*CB$11)</f>
        <v>0</v>
      </c>
      <c r="CC14" s="20">
        <v>148</v>
      </c>
      <c r="CD14" s="18">
        <f>(CC14/12*1*$D14*$F14*$G14*$I14*CD$10)+(CC14/12*11*$E14*$F14*$G14*$I14*CD$11)</f>
        <v>2287767.0105472007</v>
      </c>
      <c r="CE14" s="20">
        <v>14</v>
      </c>
      <c r="CF14" s="18">
        <f>(CE14/12*1*$D14*$F14*$G14*$H14*CF$10)+(CE14/12*11*$E14*$F14*$G14*$H14*CF$11)</f>
        <v>179985.04433</v>
      </c>
      <c r="CG14" s="26">
        <v>188</v>
      </c>
      <c r="CH14" s="18">
        <f>(CG14/12*1*$D14*$F14*$G14*$I14*CH$10)+(CG14/12*11*$E14*$F14*$G14*$I14*CH$11)</f>
        <v>2898118.1247200002</v>
      </c>
      <c r="CI14" s="20">
        <v>100</v>
      </c>
      <c r="CJ14" s="18">
        <f>(CI14/12*1*$D14*$F14*$G14*$H14*CJ$10)+(CI14/12*11*$E14*$F14*$G14*$H14*CJ$11)</f>
        <v>1285607.4594999999</v>
      </c>
      <c r="CK14" s="20">
        <v>93</v>
      </c>
      <c r="CL14" s="18">
        <f>(CK14/12*1*$D14*$F14*$G14*$H14*CL$10)+(CK14/12*11*$E14*$F14*$G14*$H14*CL$11)</f>
        <v>1195614.9373350001</v>
      </c>
      <c r="CM14" s="26">
        <v>10</v>
      </c>
      <c r="CN14" s="18">
        <f>(CM14/12*1*$D14*$F14*$G14*$K14*CN$10)+(CM14/12*11*$E14*$F14*$G14*$L14*CN$11)</f>
        <v>315441.02828333335</v>
      </c>
      <c r="CO14" s="20"/>
      <c r="CP14" s="18">
        <f>(CO14/12*1*$D14*$F14*$G14*$I14*CP$10)+(CO14/12*11*$E14*$F14*$G14*$I14*CP$11)</f>
        <v>0</v>
      </c>
      <c r="CQ14" s="20"/>
      <c r="CR14" s="18">
        <f>(CQ14/12*1*$D14*$F14*$G14*$I14*CR$10)+(CQ14/12*11*$E14*$F14*$G14*$I14*CR$11)</f>
        <v>0</v>
      </c>
      <c r="CS14" s="20"/>
      <c r="CT14" s="18">
        <f>(CS14/12*1*$D14*$F14*$G14*$I14*CT$10)+(CS14/12*11*$E14*$F14*$G14*$I14*CT$11)</f>
        <v>0</v>
      </c>
      <c r="CU14" s="20"/>
      <c r="CV14" s="18">
        <f>(CU14/12*1*$D14*$F14*$G14*$J14*CV$10)+(CU14/12*11*$E14*$F14*$G14*$J14*CV$11)</f>
        <v>0</v>
      </c>
      <c r="CW14" s="62">
        <f>SUM(AC14,Q14,S14,AA14,M14,U14,O14,BE14,BS14,CE14,CK14,BG14,CI14,AE14,BA14,AY14,AG14,BC14,BO14,AI14,W14,CO14,CS14,BI14,CQ14,BQ14,BY14,CG14,BW14,CA14,AK14,AM14,AW14,AO14,AQ14,AU14,AS14,BU14,CU14,CM14,CC14,Y14,BM14,BK14)</f>
        <v>1844</v>
      </c>
      <c r="CX14" s="62">
        <f>SUM(AD14,R14,T14,AB14,N14,V14,P14,BF14,BT14,CF14,CL14,BH14,CJ14,AF14,BB14,AZ14,AH14,BD14,BP14,AJ14,X14,CP14,CT14,BJ14,CR14,BR14,BZ14,CH14,BX14,CB14,AL14,AN14,AX14,AP14,AR14,AV14,AT14,BV14,CV14,CN14,CD14,Z14,BN14,BL14)</f>
        <v>23694093.238414727</v>
      </c>
    </row>
    <row r="15" spans="1:102" x14ac:dyDescent="0.25">
      <c r="A15" s="24"/>
      <c r="B15" s="24">
        <v>2</v>
      </c>
      <c r="C15" s="14" t="s">
        <v>121</v>
      </c>
      <c r="D15" s="15">
        <f>D14</f>
        <v>10127</v>
      </c>
      <c r="E15" s="15">
        <v>10127</v>
      </c>
      <c r="F15" s="16">
        <v>0.66</v>
      </c>
      <c r="G15" s="25">
        <v>1</v>
      </c>
      <c r="H15" s="15">
        <v>1.4</v>
      </c>
      <c r="I15" s="15">
        <v>1.68</v>
      </c>
      <c r="J15" s="15">
        <v>2.23</v>
      </c>
      <c r="K15" s="15">
        <v>2.39</v>
      </c>
      <c r="L15" s="17">
        <v>2.57</v>
      </c>
      <c r="M15" s="20"/>
      <c r="N15" s="18">
        <f t="shared" ref="N15:N17" si="3">(M15/12*1*$D15*$F15*$G15*$H15*N$10)+(M15/12*11*$E15*$F15*$G15*$H15*N$11)</f>
        <v>0</v>
      </c>
      <c r="O15" s="20">
        <v>16</v>
      </c>
      <c r="P15" s="18">
        <f t="shared" ref="P15:P17" si="4">(O15/12*1*$D15*$F15*$G15*$H15*P$10)+(O15/12*11*$E15*$F15*$G15*$H15*P$11)</f>
        <v>149967.09727999996</v>
      </c>
      <c r="Q15" s="19"/>
      <c r="R15" s="18">
        <f>(Q15/12*1*$D15*$F15*$G15*$H15*R$10)+(Q15/12*11*$E15*$F15*$G15*$H15*R$11)</f>
        <v>0</v>
      </c>
      <c r="S15" s="20"/>
      <c r="T15" s="18">
        <f>(S15/12*1*$D15*$F15*$G15*$H15*T$10)+(S15/12*11*$E15*$F15*$G15*$H15*T$11)</f>
        <v>0</v>
      </c>
      <c r="U15" s="20"/>
      <c r="V15" s="18">
        <f t="shared" ref="V15:V17" si="5">(U15/12*1*$D15*$F15*$G15*$H15*V$10)+(U15/12*11*$E15*$F15*$G15*$H15*V$11)</f>
        <v>0</v>
      </c>
      <c r="W15" s="20"/>
      <c r="X15" s="18">
        <f t="shared" ref="X15:X17" si="6">(W15/12*1*$D15*$F15*$G15*$H15*X$10)+(W15/12*11*$E15*$F15*$G15*$H15*X$11)</f>
        <v>0</v>
      </c>
      <c r="Y15" s="18"/>
      <c r="Z15" s="18">
        <f>(Y15/12*1*$D15*$F15*$G15*$H15*Z$10)+(Y15/12*11*$E15*$F15*$G15*$H15*Z$11)</f>
        <v>0</v>
      </c>
      <c r="AA15" s="20"/>
      <c r="AB15" s="18">
        <f>(AA15/12*1*$D15*$F15*$G15*$H15*AB$10)+(AA15/12*11*$E15*$F15*$G15*$H15*AB$11)</f>
        <v>0</v>
      </c>
      <c r="AC15" s="19"/>
      <c r="AD15" s="18">
        <f t="shared" ref="AD15:AD17" si="7">(AC15/12*1*$D15*$F15*$G15*$H15*AD$10)+(AC15/12*11*$E15*$F15*$G15*$H15*AD$11)</f>
        <v>0</v>
      </c>
      <c r="AE15" s="20"/>
      <c r="AF15" s="18">
        <f t="shared" ref="AF15:AF17" si="8">(AE15/12*1*$D15*$F15*$G15*$H15*AF$10)+(AE15/12*11*$E15*$F15*$G15*$H15*AF$11)</f>
        <v>0</v>
      </c>
      <c r="AG15" s="20"/>
      <c r="AH15" s="18">
        <f t="shared" ref="AH15:AH17" si="9">(AG15/12*1*$D15*$F15*$G15*$H15*AH$10)+(AG15/12*11*$E15*$F15*$G15*$H15*AH$11)</f>
        <v>0</v>
      </c>
      <c r="AI15" s="20"/>
      <c r="AJ15" s="18">
        <f t="shared" ref="AJ15:AJ17" si="10">(AI15/12*1*$D15*$F15*$G15*$H15*AJ$10)+(AI15/12*11*$E15*$F15*$G15*$H15*AJ$11)</f>
        <v>0</v>
      </c>
      <c r="AK15" s="20"/>
      <c r="AL15" s="18">
        <f t="shared" ref="AL15:AL17" si="11">(AK15/12*1*$D15*$F15*$G15*$I15*AL$10)+(AK15/12*11*$E15*$F15*$G15*$I15*AL$11)</f>
        <v>0</v>
      </c>
      <c r="AM15" s="20"/>
      <c r="AN15" s="18">
        <f t="shared" ref="AN15:AN17" si="12">(AM15/12*1*$D15*$F15*$G15*$I15*AN$10)+(AM15/12*11*$E15*$F15*$G15*$I15*AN$11)</f>
        <v>0</v>
      </c>
      <c r="AO15" s="20"/>
      <c r="AP15" s="18">
        <f t="shared" ref="AP15:AP17" si="13">(AO15/12*1*$D15*$F15*$G15*$I15*AP$10)+(AO15/12*11*$E15*$F15*$G15*$I15*AP$11)</f>
        <v>0</v>
      </c>
      <c r="AQ15" s="20"/>
      <c r="AR15" s="18">
        <f t="shared" ref="AR15:AR17" si="14">(AQ15/12*1*$D15*$F15*$G15*$I15*AR$10)+(AQ15/12*11*$E15*$F15*$G15*$I15*AR$11)</f>
        <v>0</v>
      </c>
      <c r="AS15" s="26">
        <v>186</v>
      </c>
      <c r="AT15" s="18">
        <f t="shared" ref="AT15:AT17" si="15">(AS15/12*1*$D15*$F15*$G15*$I15*AT$10)+(AS15/12*11*$E15*$F15*$G15*$I15*AT$11)</f>
        <v>2109445.6743359999</v>
      </c>
      <c r="AU15" s="20"/>
      <c r="AV15" s="18">
        <f t="shared" ref="AV15:AV17" si="16">(AU15/12*1*$D15*$F15*$G15*$I15*AV$10)+(AU15/12*11*$E15*$F15*$G15*$I15*AV$11)</f>
        <v>0</v>
      </c>
      <c r="AW15" s="20"/>
      <c r="AX15" s="18">
        <f>(AW15/12*1*$D15*$F15*$G15*$I15*AX$10)+(AW15/12*11*$E15*$F15*$G15*$I15*AX$11)</f>
        <v>0</v>
      </c>
      <c r="AY15" s="20"/>
      <c r="AZ15" s="18">
        <f>(AY15/12*1*$D15*$F15*$G15*$H15*AZ$10)+(AY15/12*11*$E15*$F15*$G15*$H15*AZ$11)</f>
        <v>0</v>
      </c>
      <c r="BA15" s="20">
        <v>1</v>
      </c>
      <c r="BB15" s="18">
        <f t="shared" ref="BB15:BB17" si="17">(BA15/12*1*$D15*$F15*$G15*$H15*BB$10)+(BA15/12*11*$E15*$F15*$G15*$H15*BB$11)</f>
        <v>11088.457379999996</v>
      </c>
      <c r="BC15" s="20"/>
      <c r="BD15" s="18">
        <f t="shared" ref="BD15:BD17" si="18">(BC15/12*1*$D15*$F15*$G15*$H15*BD$10)+(BC15/12*11*$E15*$F15*$G15*$H15*BD$11)</f>
        <v>0</v>
      </c>
      <c r="BE15" s="20"/>
      <c r="BF15" s="18">
        <f t="shared" ref="BF15:BF17" si="19">(BE15/12*1*$D15*$F15*$G15*$H15*BF$10)+(BE15/12*11*$E15*$F15*$G15*$H15*BF$11)</f>
        <v>0</v>
      </c>
      <c r="BG15" s="20"/>
      <c r="BH15" s="18">
        <f t="shared" ref="BH15:BH17" si="20">(BG15/12*1*$D15*$F15*$G15*$H15*BH$10)+(BG15/12*11*$E15*$F15*$G15*$H15*BH$11)</f>
        <v>0</v>
      </c>
      <c r="BI15" s="20"/>
      <c r="BJ15" s="18">
        <f>(BI15/12*1*$D15*$F15*$G15*$I15*BJ$10)+(BI15/12*11*$E15*$F15*$G15*$I15*BJ$11)</f>
        <v>0</v>
      </c>
      <c r="BK15" s="18"/>
      <c r="BL15" s="18">
        <f t="shared" ref="BL15:BL17" si="21">(BK15/12*1*$D15*$F15*$G15*$H15*BL$10)+(BK15/12*11*$E15*$F15*$G15*$H15*BL$11)</f>
        <v>0</v>
      </c>
      <c r="BM15" s="18"/>
      <c r="BN15" s="18">
        <f t="shared" ref="BN15:BN17" si="22">(BM15/12*1*$D15*$F15*$G15*BN$10)+(BM15/12*11*$E15*$F15*$G15*BN$11)</f>
        <v>0</v>
      </c>
      <c r="BO15" s="20"/>
      <c r="BP15" s="18">
        <f t="shared" ref="BP15:BP17" si="23">(BO15/12*1*$D15*$F15*$G15*$H15*BP$10)+(BO15/12*11*$E15*$F15*$G15*$H15*BP$11)</f>
        <v>0</v>
      </c>
      <c r="BQ15" s="20">
        <v>40</v>
      </c>
      <c r="BR15" s="18">
        <f t="shared" ref="BR15:BR17" si="24">(BQ15/12*1*$D15*$F15*$G15*$I15*BR$10)+(BQ15/12*11*$E15*$F15*$G15*$I15*BR$11)</f>
        <v>449152.70400000003</v>
      </c>
      <c r="BS15" s="20">
        <v>30</v>
      </c>
      <c r="BT15" s="18">
        <f t="shared" ref="BT15:BT17" si="25">(BS15/12*1*$D15*$F15*$G15*$H15*BT$10)+(BS15/12*11*$E15*$F15*$G15*$H15*BT$11)</f>
        <v>281562.60132000002</v>
      </c>
      <c r="BU15" s="20"/>
      <c r="BV15" s="18">
        <f t="shared" ref="BV15:BV17" si="26">(BU15/12*1*$D15*$F15*$G15*$I15*BV$10)+(BU15/12*11*$E15*$F15*$G15*$I15*BV$11)</f>
        <v>0</v>
      </c>
      <c r="BW15" s="26">
        <v>120</v>
      </c>
      <c r="BX15" s="18">
        <f t="shared" ref="BX15:BX17" si="27">(BW15/12*1*$D15*$F15*$G15*$I15*BX$10)+(BW15/12*11*$E15*$F15*$G15*$I15*BX$11)</f>
        <v>1475017.4799360002</v>
      </c>
      <c r="BY15" s="20"/>
      <c r="BZ15" s="18">
        <f t="shared" ref="BZ15:BZ17" si="28">(BY15/12*1*$D15*$F15*$G15*$I15*BZ$10)+(BY15/12*11*$E15*$F15*$G15*$I15*BZ$11)</f>
        <v>0</v>
      </c>
      <c r="CA15" s="20"/>
      <c r="CB15" s="18">
        <f t="shared" ref="CB15:CB17" si="29">(CA15/12*1*$D15*$F15*$G15*$I15*CB$10)+(CA15/12*11*$E15*$F15*$G15*$I15*CB$11)</f>
        <v>0</v>
      </c>
      <c r="CC15" s="20">
        <v>185</v>
      </c>
      <c r="CD15" s="18">
        <f t="shared" ref="CD15:CD17" si="30">(CC15/12*1*$D15*$F15*$G15*$I15*CD$10)+(CC15/12*11*$E15*$F15*$G15*$I15*CD$11)</f>
        <v>2273985.2815680001</v>
      </c>
      <c r="CE15" s="20">
        <v>46</v>
      </c>
      <c r="CF15" s="18">
        <f t="shared" ref="CF15:CF17" si="31">(CE15/12*1*$D15*$F15*$G15*$H15*CF$10)+(CE15/12*11*$E15*$F15*$G15*$H15*CF$11)</f>
        <v>470253.52374000009</v>
      </c>
      <c r="CG15" s="26">
        <v>129</v>
      </c>
      <c r="CH15" s="18">
        <f>(CG15/12*1*$D15*$F15*$G15*$I15*CH$10)+(CG15/12*11*$E15*$F15*$G15*$I15*CH$11)</f>
        <v>1581298.2385200001</v>
      </c>
      <c r="CI15" s="20"/>
      <c r="CJ15" s="18">
        <f t="shared" ref="CJ15:CJ17" si="32">(CI15/12*1*$D15*$F15*$G15*$H15*CJ$10)+(CI15/12*11*$E15*$F15*$G15*$H15*CJ$11)</f>
        <v>0</v>
      </c>
      <c r="CK15" s="20">
        <v>225</v>
      </c>
      <c r="CL15" s="18">
        <f t="shared" ref="CL15:CL17" si="33">(CK15/12*1*$D15*$F15*$G15*$H15*CL$10)+(CK15/12*11*$E15*$F15*$G15*$H15*CL$11)</f>
        <v>2300153.10525</v>
      </c>
      <c r="CM15" s="26">
        <v>36</v>
      </c>
      <c r="CN15" s="18">
        <f t="shared" ref="CN15:CN17" si="34">(CM15/12*1*$D15*$F15*$G15*$K15*CN$10)+(CM15/12*11*$E15*$F15*$G15*$L15*CN$11)</f>
        <v>902997.44964000001</v>
      </c>
      <c r="CO15" s="20">
        <v>30</v>
      </c>
      <c r="CP15" s="18">
        <f t="shared" ref="CP15:CP17" si="35">(CO15/12*1*$D15*$F15*$G15*$I15*CP$10)+(CO15/12*11*$E15*$F15*$G15*$I15*CP$11)</f>
        <v>494067.97440000001</v>
      </c>
      <c r="CQ15" s="20"/>
      <c r="CR15" s="18">
        <f t="shared" ref="CR15:CR17" si="36">(CQ15/12*1*$D15*$F15*$G15*$I15*CR$10)+(CQ15/12*11*$E15*$F15*$G15*$I15*CR$11)</f>
        <v>0</v>
      </c>
      <c r="CS15" s="20"/>
      <c r="CT15" s="18">
        <f t="shared" ref="CT15:CT17" si="37">(CS15/12*1*$D15*$F15*$G15*$I15*CT$10)+(CS15/12*11*$E15*$F15*$G15*$I15*CT$11)</f>
        <v>0</v>
      </c>
      <c r="CU15" s="20"/>
      <c r="CV15" s="18">
        <f t="shared" ref="CV15:CV17" si="38">(CU15/12*1*$D15*$F15*$G15*$J15*CV$10)+(CU15/12*11*$E15*$F15*$G15*$J15*CV$11)</f>
        <v>0</v>
      </c>
      <c r="CW15" s="62">
        <f>SUM(AC15,Q15,S15,AA15,M15,U15,O15,BE15,BS15,CE15,CK15,BG15,CI15,AE15,BA15,AY15,AG15,BC15,BO15,AI15,W15,CO15,CS15,BI15,CQ15,BQ15,BY15,CG15,BW15,CA15,AK15,AM15,AW15,AO15,AQ15,AU15,AS15,BU15,CU15,CM15,CC15,Y15,BM15,BK15)</f>
        <v>1044</v>
      </c>
      <c r="CX15" s="62">
        <f>SUM(AD15,R15,T15,AB15,N15,V15,P15,BF15,BT15,CF15,CL15,BH15,CJ15,AF15,BB15,AZ15,AH15,BD15,BP15,AJ15,X15,CP15,CT15,BJ15,CR15,BR15,BZ15,CH15,BX15,CB15,AL15,AN15,AX15,AP15,AR15,AV15,AT15,BV15,CV15,CN15,CD15,Z15,BN15,BL15)</f>
        <v>12498989.587370001</v>
      </c>
    </row>
    <row r="16" spans="1:102" ht="30" x14ac:dyDescent="0.25">
      <c r="A16" s="24"/>
      <c r="B16" s="24">
        <v>3</v>
      </c>
      <c r="C16" s="14" t="s">
        <v>122</v>
      </c>
      <c r="D16" s="15">
        <f>D15</f>
        <v>10127</v>
      </c>
      <c r="E16" s="15">
        <v>10127</v>
      </c>
      <c r="F16" s="15">
        <v>0.71</v>
      </c>
      <c r="G16" s="25">
        <v>1</v>
      </c>
      <c r="H16" s="15">
        <v>1.4</v>
      </c>
      <c r="I16" s="15">
        <v>1.68</v>
      </c>
      <c r="J16" s="15">
        <v>2.23</v>
      </c>
      <c r="K16" s="15">
        <v>2.39</v>
      </c>
      <c r="L16" s="17">
        <v>2.57</v>
      </c>
      <c r="M16" s="20">
        <v>0</v>
      </c>
      <c r="N16" s="18">
        <f t="shared" si="3"/>
        <v>0</v>
      </c>
      <c r="O16" s="20">
        <v>44</v>
      </c>
      <c r="P16" s="18">
        <f t="shared" si="4"/>
        <v>443652.66278666665</v>
      </c>
      <c r="Q16" s="19"/>
      <c r="R16" s="18">
        <f>(Q16/12*1*$D16*$F16*$G16*$H16*R$10)+(Q16/12*11*$E16*$F16*$G16*$H16*R$11)</f>
        <v>0</v>
      </c>
      <c r="S16" s="20">
        <v>0</v>
      </c>
      <c r="T16" s="18">
        <f>(S16/12*1*$D16*$F16*$G16*$H16*T$10)+(S16/12*11*$E16*$F16*$G16*$H16*T$11)</f>
        <v>0</v>
      </c>
      <c r="U16" s="20">
        <v>0</v>
      </c>
      <c r="V16" s="18">
        <f t="shared" si="5"/>
        <v>0</v>
      </c>
      <c r="W16" s="20">
        <v>0</v>
      </c>
      <c r="X16" s="18">
        <f t="shared" si="6"/>
        <v>0</v>
      </c>
      <c r="Y16" s="20"/>
      <c r="Z16" s="18">
        <f>(Y16/12*1*$D16*$F16*$G16*$H16*Z$10)+(Y16/12*11*$E16*$F16*$G16*$H16*Z$11)</f>
        <v>0</v>
      </c>
      <c r="AA16" s="20">
        <v>0</v>
      </c>
      <c r="AB16" s="18">
        <f>(AA16/12*1*$D16*$F16*$G16*$H16*AB$10)+(AA16/12*11*$E16*$F16*$G16*$H16*AB$11)</f>
        <v>0</v>
      </c>
      <c r="AC16" s="19"/>
      <c r="AD16" s="18">
        <f t="shared" si="7"/>
        <v>0</v>
      </c>
      <c r="AE16" s="20">
        <v>0</v>
      </c>
      <c r="AF16" s="18">
        <f t="shared" si="8"/>
        <v>0</v>
      </c>
      <c r="AG16" s="20">
        <v>0</v>
      </c>
      <c r="AH16" s="18">
        <f t="shared" si="9"/>
        <v>0</v>
      </c>
      <c r="AI16" s="20"/>
      <c r="AJ16" s="18">
        <f t="shared" si="10"/>
        <v>0</v>
      </c>
      <c r="AK16" s="20">
        <v>0</v>
      </c>
      <c r="AL16" s="18">
        <f t="shared" si="11"/>
        <v>0</v>
      </c>
      <c r="AM16" s="20">
        <v>0</v>
      </c>
      <c r="AN16" s="18">
        <f t="shared" si="12"/>
        <v>0</v>
      </c>
      <c r="AO16" s="20">
        <v>0</v>
      </c>
      <c r="AP16" s="18">
        <f t="shared" si="13"/>
        <v>0</v>
      </c>
      <c r="AQ16" s="20">
        <v>0</v>
      </c>
      <c r="AR16" s="18">
        <f t="shared" si="14"/>
        <v>0</v>
      </c>
      <c r="AS16" s="20"/>
      <c r="AT16" s="18">
        <f t="shared" si="15"/>
        <v>0</v>
      </c>
      <c r="AU16" s="20">
        <v>0</v>
      </c>
      <c r="AV16" s="18">
        <f t="shared" si="16"/>
        <v>0</v>
      </c>
      <c r="AW16" s="20">
        <v>0</v>
      </c>
      <c r="AX16" s="18">
        <f>(AW16/12*1*$D16*$F16*$G16*$I16*AX$10)+(AW16/12*11*$E16*$F16*$G16*$I16*AX$11)</f>
        <v>0</v>
      </c>
      <c r="AY16" s="20"/>
      <c r="AZ16" s="18">
        <f>(AY16/12*1*$D16*$F16*$G16*$H16*AZ$10)+(AY16/12*11*$E16*$F16*$G16*$H16*AZ$11)</f>
        <v>0</v>
      </c>
      <c r="BA16" s="20">
        <v>2</v>
      </c>
      <c r="BB16" s="18">
        <f t="shared" si="17"/>
        <v>23856.984059999995</v>
      </c>
      <c r="BC16" s="20"/>
      <c r="BD16" s="18">
        <f t="shared" si="18"/>
        <v>0</v>
      </c>
      <c r="BE16" s="20">
        <v>0</v>
      </c>
      <c r="BF16" s="18">
        <f t="shared" si="19"/>
        <v>0</v>
      </c>
      <c r="BG16" s="20">
        <v>0</v>
      </c>
      <c r="BH16" s="18">
        <f t="shared" si="20"/>
        <v>0</v>
      </c>
      <c r="BI16" s="20">
        <v>0</v>
      </c>
      <c r="BJ16" s="18">
        <f>(BI16/12*1*$D16*$F16*$G16*$I16*BJ$10)+(BI16/12*11*$E16*$F16*$G16*$I16*BJ$11)</f>
        <v>0</v>
      </c>
      <c r="BK16" s="20"/>
      <c r="BL16" s="18">
        <f t="shared" si="21"/>
        <v>0</v>
      </c>
      <c r="BM16" s="20"/>
      <c r="BN16" s="18">
        <f t="shared" si="22"/>
        <v>0</v>
      </c>
      <c r="BO16" s="20">
        <v>0</v>
      </c>
      <c r="BP16" s="18">
        <f t="shared" si="23"/>
        <v>0</v>
      </c>
      <c r="BQ16" s="20"/>
      <c r="BR16" s="18">
        <f t="shared" si="24"/>
        <v>0</v>
      </c>
      <c r="BS16" s="20">
        <v>0</v>
      </c>
      <c r="BT16" s="18">
        <f t="shared" si="25"/>
        <v>0</v>
      </c>
      <c r="BU16" s="20"/>
      <c r="BV16" s="18">
        <f t="shared" si="26"/>
        <v>0</v>
      </c>
      <c r="BW16" s="26">
        <v>2</v>
      </c>
      <c r="BX16" s="18">
        <f t="shared" si="27"/>
        <v>26446.020473599994</v>
      </c>
      <c r="BY16" s="20">
        <v>0</v>
      </c>
      <c r="BZ16" s="18">
        <f t="shared" si="28"/>
        <v>0</v>
      </c>
      <c r="CA16" s="20"/>
      <c r="CB16" s="18">
        <f t="shared" si="29"/>
        <v>0</v>
      </c>
      <c r="CC16" s="20">
        <v>2</v>
      </c>
      <c r="CD16" s="18">
        <f t="shared" si="30"/>
        <v>26446.020473599994</v>
      </c>
      <c r="CE16" s="20">
        <v>0</v>
      </c>
      <c r="CF16" s="18">
        <f t="shared" si="31"/>
        <v>0</v>
      </c>
      <c r="CG16" s="26">
        <v>166</v>
      </c>
      <c r="CH16" s="18">
        <f>(CG16/12*1*$D16*$F16*$G16*$I16*CH$10)+(CG16/12*11*$E16*$F16*$G16*$I16*CH$11)</f>
        <v>2189004.1154800002</v>
      </c>
      <c r="CI16" s="20"/>
      <c r="CJ16" s="18">
        <f t="shared" si="32"/>
        <v>0</v>
      </c>
      <c r="CK16" s="20">
        <v>6</v>
      </c>
      <c r="CL16" s="18">
        <f t="shared" si="33"/>
        <v>65984.190090000004</v>
      </c>
      <c r="CM16" s="26">
        <v>14</v>
      </c>
      <c r="CN16" s="18">
        <f t="shared" si="34"/>
        <v>377769.13507666666</v>
      </c>
      <c r="CO16" s="20">
        <v>0</v>
      </c>
      <c r="CP16" s="18">
        <f t="shared" si="35"/>
        <v>0</v>
      </c>
      <c r="CQ16" s="20"/>
      <c r="CR16" s="18">
        <f t="shared" si="36"/>
        <v>0</v>
      </c>
      <c r="CS16" s="20">
        <v>0</v>
      </c>
      <c r="CT16" s="18">
        <f t="shared" si="37"/>
        <v>0</v>
      </c>
      <c r="CU16" s="20">
        <v>0</v>
      </c>
      <c r="CV16" s="18">
        <f t="shared" si="38"/>
        <v>0</v>
      </c>
      <c r="CW16" s="62">
        <f>SUM(AC16,Q16,S16,AA16,M16,U16,O16,BE16,BS16,CE16,CK16,BG16,CI16,AE16,BA16,AY16,AG16,BC16,BO16,AI16,W16,CO16,CS16,BI16,CQ16,BQ16,BY16,CG16,BW16,CA16,AK16,AM16,AW16,AO16,AQ16,AU16,AS16,BU16,CU16,CM16,CC16,Y16,BM16,BK16)</f>
        <v>236</v>
      </c>
      <c r="CX16" s="62">
        <f>SUM(AD16,R16,T16,AB16,N16,V16,P16,BF16,BT16,CF16,CL16,BH16,CJ16,AF16,BB16,AZ16,AH16,BD16,BP16,AJ16,X16,CP16,CT16,BJ16,CR16,BR16,BZ16,CH16,BX16,CB16,AL16,AN16,AX16,AP16,AR16,AV16,AT16,BV16,CV16,CN16,CD16,Z16,BN16,BL16)</f>
        <v>3153159.1284405333</v>
      </c>
    </row>
    <row r="17" spans="1:102" ht="30" x14ac:dyDescent="0.25">
      <c r="A17" s="24"/>
      <c r="B17" s="24">
        <v>4</v>
      </c>
      <c r="C17" s="14" t="s">
        <v>123</v>
      </c>
      <c r="D17" s="15">
        <f>D16</f>
        <v>10127</v>
      </c>
      <c r="E17" s="15">
        <v>10127</v>
      </c>
      <c r="F17" s="15">
        <v>1.06</v>
      </c>
      <c r="G17" s="25">
        <v>1</v>
      </c>
      <c r="H17" s="15">
        <v>1.4</v>
      </c>
      <c r="I17" s="15">
        <v>1.68</v>
      </c>
      <c r="J17" s="15">
        <v>2.23</v>
      </c>
      <c r="K17" s="15">
        <v>2.39</v>
      </c>
      <c r="L17" s="17">
        <v>2.57</v>
      </c>
      <c r="M17" s="20">
        <v>0</v>
      </c>
      <c r="N17" s="18">
        <f t="shared" si="3"/>
        <v>0</v>
      </c>
      <c r="O17" s="20">
        <v>48</v>
      </c>
      <c r="P17" s="18">
        <f t="shared" si="4"/>
        <v>722568.7414399999</v>
      </c>
      <c r="Q17" s="19"/>
      <c r="R17" s="18">
        <f>(Q17/12*1*$D17*$F17*$G17*$H17*R$10)+(Q17/12*11*$E17*$F17*$G17*$H17*R$11)</f>
        <v>0</v>
      </c>
      <c r="S17" s="20">
        <v>0</v>
      </c>
      <c r="T17" s="18">
        <f>(S17/12*1*$D17*$F17*$G17*$H17*T$10)+(S17/12*11*$E17*$F17*$G17*$H17*T$11)</f>
        <v>0</v>
      </c>
      <c r="U17" s="20">
        <v>0</v>
      </c>
      <c r="V17" s="18">
        <f t="shared" si="5"/>
        <v>0</v>
      </c>
      <c r="W17" s="20">
        <v>0</v>
      </c>
      <c r="X17" s="18">
        <f t="shared" si="6"/>
        <v>0</v>
      </c>
      <c r="Y17" s="20"/>
      <c r="Z17" s="18">
        <f>(Y17/12*1*$D17*$F17*$G17*$H17*Z$10)+(Y17/12*11*$E17*$F17*$G17*$H17*Z$11)</f>
        <v>0</v>
      </c>
      <c r="AA17" s="20">
        <v>0</v>
      </c>
      <c r="AB17" s="18">
        <f>(AA17/12*1*$D17*$F17*$G17*$H17*AB$10)+(AA17/12*11*$E17*$F17*$G17*$H17*AB$11)</f>
        <v>0</v>
      </c>
      <c r="AC17" s="19"/>
      <c r="AD17" s="18">
        <f t="shared" si="7"/>
        <v>0</v>
      </c>
      <c r="AE17" s="20">
        <v>0</v>
      </c>
      <c r="AF17" s="18">
        <f t="shared" si="8"/>
        <v>0</v>
      </c>
      <c r="AG17" s="20">
        <v>0</v>
      </c>
      <c r="AH17" s="18">
        <f t="shared" si="9"/>
        <v>0</v>
      </c>
      <c r="AI17" s="20"/>
      <c r="AJ17" s="18">
        <f t="shared" si="10"/>
        <v>0</v>
      </c>
      <c r="AK17" s="20">
        <v>0</v>
      </c>
      <c r="AL17" s="18">
        <f t="shared" si="11"/>
        <v>0</v>
      </c>
      <c r="AM17" s="20">
        <v>0</v>
      </c>
      <c r="AN17" s="18">
        <f t="shared" si="12"/>
        <v>0</v>
      </c>
      <c r="AO17" s="20">
        <v>0</v>
      </c>
      <c r="AP17" s="18">
        <f t="shared" si="13"/>
        <v>0</v>
      </c>
      <c r="AQ17" s="20">
        <v>0</v>
      </c>
      <c r="AR17" s="18">
        <f t="shared" si="14"/>
        <v>0</v>
      </c>
      <c r="AS17" s="20">
        <v>0</v>
      </c>
      <c r="AT17" s="18">
        <f t="shared" si="15"/>
        <v>0</v>
      </c>
      <c r="AU17" s="20">
        <v>0</v>
      </c>
      <c r="AV17" s="18">
        <f t="shared" si="16"/>
        <v>0</v>
      </c>
      <c r="AW17" s="20">
        <v>0</v>
      </c>
      <c r="AX17" s="18">
        <f>(AW17/12*1*$D17*$F17*$G17*$I17*AX$10)+(AW17/12*11*$E17*$F17*$G17*$I17*AX$11)</f>
        <v>0</v>
      </c>
      <c r="AY17" s="20"/>
      <c r="AZ17" s="18">
        <f>(AY17/12*1*$D17*$F17*$G17*$H17*AZ$10)+(AY17/12*11*$E17*$F17*$G17*$H17*AZ$11)</f>
        <v>0</v>
      </c>
      <c r="BA17" s="20"/>
      <c r="BB17" s="18">
        <f t="shared" si="17"/>
        <v>0</v>
      </c>
      <c r="BC17" s="20"/>
      <c r="BD17" s="18">
        <f t="shared" si="18"/>
        <v>0</v>
      </c>
      <c r="BE17" s="20">
        <v>0</v>
      </c>
      <c r="BF17" s="18">
        <f t="shared" si="19"/>
        <v>0</v>
      </c>
      <c r="BG17" s="20">
        <v>0</v>
      </c>
      <c r="BH17" s="18">
        <f t="shared" si="20"/>
        <v>0</v>
      </c>
      <c r="BI17" s="20">
        <v>0</v>
      </c>
      <c r="BJ17" s="18">
        <f>(BI17/12*1*$D17*$F17*$G17*$I17*BJ$10)+(BI17/12*11*$E17*$F17*$G17*$I17*BJ$11)</f>
        <v>0</v>
      </c>
      <c r="BK17" s="20"/>
      <c r="BL17" s="18">
        <f t="shared" si="21"/>
        <v>0</v>
      </c>
      <c r="BM17" s="20"/>
      <c r="BN17" s="18">
        <f t="shared" si="22"/>
        <v>0</v>
      </c>
      <c r="BO17" s="20">
        <v>0</v>
      </c>
      <c r="BP17" s="18">
        <f t="shared" si="23"/>
        <v>0</v>
      </c>
      <c r="BQ17" s="20"/>
      <c r="BR17" s="18">
        <f t="shared" si="24"/>
        <v>0</v>
      </c>
      <c r="BS17" s="20">
        <v>0</v>
      </c>
      <c r="BT17" s="18">
        <f t="shared" si="25"/>
        <v>0</v>
      </c>
      <c r="BU17" s="20"/>
      <c r="BV17" s="18">
        <f t="shared" si="26"/>
        <v>0</v>
      </c>
      <c r="BW17" s="20">
        <v>0</v>
      </c>
      <c r="BX17" s="18">
        <f t="shared" si="27"/>
        <v>0</v>
      </c>
      <c r="BY17" s="20">
        <v>0</v>
      </c>
      <c r="BZ17" s="18">
        <f t="shared" si="28"/>
        <v>0</v>
      </c>
      <c r="CA17" s="20"/>
      <c r="CB17" s="18">
        <f t="shared" si="29"/>
        <v>0</v>
      </c>
      <c r="CC17" s="20">
        <v>0</v>
      </c>
      <c r="CD17" s="18">
        <f t="shared" si="30"/>
        <v>0</v>
      </c>
      <c r="CE17" s="20">
        <v>0</v>
      </c>
      <c r="CF17" s="18">
        <f t="shared" si="31"/>
        <v>0</v>
      </c>
      <c r="CG17" s="20"/>
      <c r="CH17" s="18">
        <f>(CG17/12*1*$D17*$F17*$G17*$I17*CH$10)+(CG17/12*11*$E17*$F17*$G17*$I17*CH$11)</f>
        <v>0</v>
      </c>
      <c r="CI17" s="20"/>
      <c r="CJ17" s="18">
        <f t="shared" si="32"/>
        <v>0</v>
      </c>
      <c r="CK17" s="20">
        <v>2</v>
      </c>
      <c r="CL17" s="18">
        <f t="shared" si="33"/>
        <v>32837.202579999997</v>
      </c>
      <c r="CM17" s="20">
        <v>0</v>
      </c>
      <c r="CN17" s="18">
        <f t="shared" si="34"/>
        <v>0</v>
      </c>
      <c r="CO17" s="20">
        <v>0</v>
      </c>
      <c r="CP17" s="18">
        <f t="shared" si="35"/>
        <v>0</v>
      </c>
      <c r="CQ17" s="20"/>
      <c r="CR17" s="18">
        <f t="shared" si="36"/>
        <v>0</v>
      </c>
      <c r="CS17" s="20">
        <v>0</v>
      </c>
      <c r="CT17" s="18">
        <f t="shared" si="37"/>
        <v>0</v>
      </c>
      <c r="CU17" s="20">
        <v>0</v>
      </c>
      <c r="CV17" s="18">
        <f t="shared" si="38"/>
        <v>0</v>
      </c>
      <c r="CW17" s="62">
        <f>SUM(AC17,Q17,S17,AA17,M17,U17,O17,BE17,BS17,CE17,CK17,BG17,CI17,AE17,BA17,AY17,AG17,BC17,BO17,AI17,W17,CO17,CS17,BI17,CQ17,BQ17,BY17,CG17,BW17,CA17,AK17,AM17,AW17,AO17,AQ17,AU17,AS17,BU17,CU17,CM17,CC17,Y17,BM17,BK17)</f>
        <v>50</v>
      </c>
      <c r="CX17" s="62">
        <f>SUM(AD17,R17,T17,AB17,N17,V17,P17,BF17,BT17,CF17,CL17,BH17,CJ17,AF17,BB17,AZ17,AH17,BD17,BP17,AJ17,X17,CP17,CT17,BJ17,CR17,BR17,BZ17,CH17,BX17,CB17,AL17,AN17,AX17,AP17,AR17,AV17,AT17,BV17,CV17,CN17,CD17,Z17,BN17,BL17)</f>
        <v>755405.94401999994</v>
      </c>
    </row>
    <row r="18" spans="1:102" x14ac:dyDescent="0.25">
      <c r="A18" s="24"/>
      <c r="B18" s="24">
        <v>5</v>
      </c>
      <c r="C18" s="21" t="s">
        <v>124</v>
      </c>
      <c r="D18" s="15">
        <f t="shared" ref="D18:D20" si="39">D17</f>
        <v>10127</v>
      </c>
      <c r="E18" s="15"/>
      <c r="F18" s="16">
        <v>9.83</v>
      </c>
      <c r="G18" s="25"/>
      <c r="H18" s="15"/>
      <c r="I18" s="15"/>
      <c r="J18" s="15"/>
      <c r="K18" s="15"/>
      <c r="L18" s="17">
        <v>2.57</v>
      </c>
      <c r="M18" s="19">
        <v>0</v>
      </c>
      <c r="N18" s="19">
        <f t="shared" ref="N18:BT18" si="40">SUM(N19:N20)</f>
        <v>0</v>
      </c>
      <c r="O18" s="19">
        <v>0</v>
      </c>
      <c r="P18" s="19">
        <f t="shared" si="40"/>
        <v>0</v>
      </c>
      <c r="Q18" s="19">
        <v>0</v>
      </c>
      <c r="R18" s="19">
        <f>SUM(R19:R20)</f>
        <v>0</v>
      </c>
      <c r="S18" s="19">
        <v>0</v>
      </c>
      <c r="T18" s="19">
        <f>SUM(T19:T20)</f>
        <v>0</v>
      </c>
      <c r="U18" s="19">
        <v>0</v>
      </c>
      <c r="V18" s="19">
        <f>SUM(V19:V20)</f>
        <v>0</v>
      </c>
      <c r="W18" s="19">
        <v>0</v>
      </c>
      <c r="X18" s="19">
        <f t="shared" si="40"/>
        <v>0</v>
      </c>
      <c r="Y18" s="19">
        <v>0</v>
      </c>
      <c r="Z18" s="19">
        <f>SUM(Z19:Z20)</f>
        <v>0</v>
      </c>
      <c r="AA18" s="19">
        <v>440</v>
      </c>
      <c r="AB18" s="19">
        <f t="shared" si="40"/>
        <v>73569460.539120004</v>
      </c>
      <c r="AC18" s="19"/>
      <c r="AD18" s="19">
        <f t="shared" si="40"/>
        <v>0</v>
      </c>
      <c r="AE18" s="19">
        <v>0</v>
      </c>
      <c r="AF18" s="19">
        <f t="shared" si="40"/>
        <v>0</v>
      </c>
      <c r="AG18" s="19">
        <v>0</v>
      </c>
      <c r="AH18" s="19">
        <f t="shared" si="40"/>
        <v>0</v>
      </c>
      <c r="AI18" s="19">
        <v>0</v>
      </c>
      <c r="AJ18" s="19">
        <f t="shared" si="40"/>
        <v>0</v>
      </c>
      <c r="AK18" s="19">
        <v>0</v>
      </c>
      <c r="AL18" s="19">
        <f t="shared" si="40"/>
        <v>0</v>
      </c>
      <c r="AM18" s="19">
        <v>0</v>
      </c>
      <c r="AN18" s="19">
        <f t="shared" si="40"/>
        <v>0</v>
      </c>
      <c r="AO18" s="19">
        <v>0</v>
      </c>
      <c r="AP18" s="19">
        <f t="shared" si="40"/>
        <v>0</v>
      </c>
      <c r="AQ18" s="19">
        <v>0</v>
      </c>
      <c r="AR18" s="19">
        <f t="shared" si="40"/>
        <v>0</v>
      </c>
      <c r="AS18" s="19">
        <v>0</v>
      </c>
      <c r="AT18" s="19">
        <f t="shared" si="40"/>
        <v>0</v>
      </c>
      <c r="AU18" s="19">
        <v>0</v>
      </c>
      <c r="AV18" s="19">
        <f>SUM(AV19:AV20)</f>
        <v>0</v>
      </c>
      <c r="AW18" s="19">
        <v>0</v>
      </c>
      <c r="AX18" s="19">
        <f>SUM(AX19:AX20)</f>
        <v>0</v>
      </c>
      <c r="AY18" s="19">
        <v>0</v>
      </c>
      <c r="AZ18" s="19">
        <f>SUM(AZ19:AZ20)</f>
        <v>0</v>
      </c>
      <c r="BA18" s="19">
        <v>0</v>
      </c>
      <c r="BB18" s="19">
        <f>SUM(BB19:BB20)</f>
        <v>0</v>
      </c>
      <c r="BC18" s="19">
        <v>0</v>
      </c>
      <c r="BD18" s="19">
        <f>SUM(BD19:BD20)</f>
        <v>0</v>
      </c>
      <c r="BE18" s="19">
        <v>0</v>
      </c>
      <c r="BF18" s="19">
        <f t="shared" si="40"/>
        <v>0</v>
      </c>
      <c r="BG18" s="19">
        <v>0</v>
      </c>
      <c r="BH18" s="19">
        <f t="shared" si="40"/>
        <v>0</v>
      </c>
      <c r="BI18" s="19">
        <v>0</v>
      </c>
      <c r="BJ18" s="19">
        <f>SUM(BJ19:BJ20)</f>
        <v>0</v>
      </c>
      <c r="BK18" s="19">
        <v>0</v>
      </c>
      <c r="BL18" s="19">
        <f>SUM(BL19:BL20)</f>
        <v>0</v>
      </c>
      <c r="BM18" s="19">
        <v>5</v>
      </c>
      <c r="BN18" s="19">
        <f>SUM(BN19:BN20)</f>
        <v>502719.47050000011</v>
      </c>
      <c r="BO18" s="19">
        <v>0</v>
      </c>
      <c r="BP18" s="19">
        <f>SUM(BP19:BP20)</f>
        <v>0</v>
      </c>
      <c r="BQ18" s="19">
        <v>0</v>
      </c>
      <c r="BR18" s="19">
        <f>SUM(BR19:BR20)</f>
        <v>0</v>
      </c>
      <c r="BS18" s="19">
        <v>0</v>
      </c>
      <c r="BT18" s="19">
        <f t="shared" si="40"/>
        <v>0</v>
      </c>
      <c r="BU18" s="19">
        <v>0</v>
      </c>
      <c r="BV18" s="19">
        <f t="shared" ref="BV18:CV18" si="41">SUM(BV19:BV20)</f>
        <v>0</v>
      </c>
      <c r="BW18" s="19">
        <v>0</v>
      </c>
      <c r="BX18" s="19">
        <f>SUM(BX19:BX20)</f>
        <v>0</v>
      </c>
      <c r="BY18" s="19">
        <v>0</v>
      </c>
      <c r="BZ18" s="19">
        <f>SUM(BZ19:BZ20)</f>
        <v>0</v>
      </c>
      <c r="CA18" s="19">
        <v>0</v>
      </c>
      <c r="CB18" s="19">
        <f>SUM(CB19:CB20)</f>
        <v>0</v>
      </c>
      <c r="CC18" s="19">
        <v>0</v>
      </c>
      <c r="CD18" s="19">
        <f>SUM(CD19:CD20)</f>
        <v>0</v>
      </c>
      <c r="CE18" s="19">
        <v>0</v>
      </c>
      <c r="CF18" s="19">
        <f>SUM(CF19:CF20)</f>
        <v>0</v>
      </c>
      <c r="CG18" s="19">
        <v>0</v>
      </c>
      <c r="CH18" s="19">
        <f>SUM(CH19:CH20)</f>
        <v>0</v>
      </c>
      <c r="CI18" s="19">
        <v>0</v>
      </c>
      <c r="CJ18" s="19">
        <f>SUM(CJ19:CJ20)</f>
        <v>0</v>
      </c>
      <c r="CK18" s="19">
        <v>0</v>
      </c>
      <c r="CL18" s="19">
        <f>SUM(CL19:CL20)</f>
        <v>0</v>
      </c>
      <c r="CM18" s="19">
        <v>0</v>
      </c>
      <c r="CN18" s="19">
        <f>SUM(CN19:CN20)</f>
        <v>0</v>
      </c>
      <c r="CO18" s="19">
        <v>0</v>
      </c>
      <c r="CP18" s="19">
        <f>SUM(CP19:CP20)</f>
        <v>0</v>
      </c>
      <c r="CQ18" s="19">
        <v>0</v>
      </c>
      <c r="CR18" s="19">
        <f>SUM(CR19:CR20)</f>
        <v>0</v>
      </c>
      <c r="CS18" s="19">
        <v>0</v>
      </c>
      <c r="CT18" s="19">
        <f t="shared" si="41"/>
        <v>0</v>
      </c>
      <c r="CU18" s="19">
        <v>0</v>
      </c>
      <c r="CV18" s="19">
        <f t="shared" si="41"/>
        <v>0</v>
      </c>
      <c r="CW18" s="62">
        <f>SUM(AC18,Q18,S18,AA18,M18,U18,O18,BE18,BS18,CE18,CK18,BG18,CI18,AE18,BA18,AY18,AG18,BC18,BO18,AI18,W18,CO18,CS18,BI18,CQ18,BQ18,BY18,CG18,BW18,CA18,AK18,AM18,AW18,AO18,AQ18,AU18,AS18,BU18,CU18,CM18,CC18,Y18,BM18,BK18)</f>
        <v>445</v>
      </c>
      <c r="CX18" s="62">
        <f>SUM(AD18,R18,T18,AB18,N18,V18,P18,BF18,BT18,CF18,CL18,BH18,CJ18,AF18,BB18,AZ18,AH18,BD18,BP18,AJ18,X18,CP18,CT18,BJ18,CR18,BR18,BZ18,CH18,BX18,CB18,AL18,AN18,AX18,AP18,AR18,AV18,AT18,BV18,CV18,CN18,CD18,Z18,BN18,BL18)</f>
        <v>74072180.009620011</v>
      </c>
    </row>
    <row r="19" spans="1:102" x14ac:dyDescent="0.25">
      <c r="A19" s="24"/>
      <c r="B19" s="49" t="s">
        <v>125</v>
      </c>
      <c r="C19" s="21" t="s">
        <v>126</v>
      </c>
      <c r="D19" s="15">
        <f t="shared" si="39"/>
        <v>10127</v>
      </c>
      <c r="E19" s="15">
        <v>10127</v>
      </c>
      <c r="F19" s="16">
        <v>9.83</v>
      </c>
      <c r="G19" s="25">
        <v>0.86</v>
      </c>
      <c r="H19" s="15">
        <v>1.4</v>
      </c>
      <c r="I19" s="15">
        <v>1.68</v>
      </c>
      <c r="J19" s="15">
        <v>2.23</v>
      </c>
      <c r="K19" s="15">
        <v>2.39</v>
      </c>
      <c r="L19" s="17">
        <v>2.57</v>
      </c>
      <c r="M19" s="20"/>
      <c r="N19" s="18">
        <f t="shared" ref="N19:N22" si="42">(M19/12*1*$D19*$F19*$G19*$H19*N$10)+(M19/12*11*$E19*$F19*$G19*$H19*N$11)</f>
        <v>0</v>
      </c>
      <c r="O19" s="20"/>
      <c r="P19" s="18">
        <f t="shared" ref="P19:P22" si="43">(O19/12*1*$D19*$F19*$G19*$H19*P$10)+(O19/12*11*$E19*$F19*$G19*$H19*P$11)</f>
        <v>0</v>
      </c>
      <c r="Q19" s="19"/>
      <c r="R19" s="18">
        <f>(Q19/12*1*$D19*$F19*$G19*$H19*R$10)+(Q19/12*11*$E19*$F19*$G19*$H19*R$11)</f>
        <v>0</v>
      </c>
      <c r="S19" s="20"/>
      <c r="T19" s="18">
        <f>(S19/12*1*$D19*$F19*$G19*$H19*T$10)+(S19/12*11*$E19*$F19*$G19*$H19*T$11)</f>
        <v>0</v>
      </c>
      <c r="U19" s="20"/>
      <c r="V19" s="18">
        <f t="shared" ref="V19:V22" si="44">(U19/12*1*$D19*$F19*$G19*$H19*V$10)+(U19/12*11*$E19*$F19*$G19*$H19*V$11)</f>
        <v>0</v>
      </c>
      <c r="W19" s="20"/>
      <c r="X19" s="18">
        <f t="shared" ref="X19:X22" si="45">(W19/12*1*$D19*$F19*$G19*$H19*X$10)+(W19/12*11*$E19*$F19*$G19*$H19*X$11)</f>
        <v>0</v>
      </c>
      <c r="Y19" s="20"/>
      <c r="Z19" s="18">
        <f>(Y19/12*1*$D19*$F19*$G19*$H19*Z$10)+(Y19/12*11*$E19*$F19*$G19*$H19*Z$11)</f>
        <v>0</v>
      </c>
      <c r="AA19" s="20">
        <v>30</v>
      </c>
      <c r="AB19" s="18">
        <f>(AA19/12*1*$D19*$F19*$G19*$H19*AB$10)+(AA19/12*11*$E19*$F19*$G19*$H19*AB$11)</f>
        <v>4314826.2830399992</v>
      </c>
      <c r="AC19" s="19"/>
      <c r="AD19" s="18">
        <f t="shared" ref="AD19:AD22" si="46">(AC19/12*1*$D19*$F19*$G19*$H19*AD$10)+(AC19/12*11*$E19*$F19*$G19*$H19*AD$11)</f>
        <v>0</v>
      </c>
      <c r="AE19" s="20"/>
      <c r="AF19" s="18">
        <f t="shared" ref="AF19:AF22" si="47">(AE19/12*1*$D19*$F19*$G19*$H19*AF$10)+(AE19/12*11*$E19*$F19*$G19*$H19*AF$11)</f>
        <v>0</v>
      </c>
      <c r="AG19" s="20"/>
      <c r="AH19" s="18">
        <f t="shared" ref="AH19:AH22" si="48">(AG19/12*1*$D19*$F19*$G19*$H19*AH$10)+(AG19/12*11*$E19*$F19*$G19*$H19*AH$11)</f>
        <v>0</v>
      </c>
      <c r="AI19" s="20"/>
      <c r="AJ19" s="18">
        <f t="shared" ref="AJ19:AJ22" si="49">(AI19/12*1*$D19*$F19*$G19*$H19*AJ$10)+(AI19/12*11*$E19*$F19*$G19*$H19*AJ$11)</f>
        <v>0</v>
      </c>
      <c r="AK19" s="20"/>
      <c r="AL19" s="18">
        <f t="shared" ref="AL19:AL22" si="50">(AK19/12*1*$D19*$F19*$G19*$I19*AL$10)+(AK19/12*11*$E19*$F19*$G19*$I19*AL$11)</f>
        <v>0</v>
      </c>
      <c r="AM19" s="20"/>
      <c r="AN19" s="18">
        <f t="shared" ref="AN19:AN22" si="51">(AM19/12*1*$D19*$F19*$G19*$I19*AN$10)+(AM19/12*11*$E19*$F19*$G19*$I19*AN$11)</f>
        <v>0</v>
      </c>
      <c r="AO19" s="20"/>
      <c r="AP19" s="18">
        <f t="shared" ref="AP19:AP22" si="52">(AO19/12*1*$D19*$F19*$G19*$I19*AP$10)+(AO19/12*11*$E19*$F19*$G19*$I19*AP$11)</f>
        <v>0</v>
      </c>
      <c r="AQ19" s="20"/>
      <c r="AR19" s="18">
        <f t="shared" ref="AR19:AR22" si="53">(AQ19/12*1*$D19*$F19*$G19*$I19*AR$10)+(AQ19/12*11*$E19*$F19*$G19*$I19*AR$11)</f>
        <v>0</v>
      </c>
      <c r="AS19" s="20"/>
      <c r="AT19" s="18">
        <f t="shared" ref="AT19:AT22" si="54">(AS19/12*1*$D19*$F19*$G19*$I19*AT$10)+(AS19/12*11*$E19*$F19*$G19*$I19*AT$11)</f>
        <v>0</v>
      </c>
      <c r="AU19" s="20"/>
      <c r="AV19" s="18">
        <f t="shared" ref="AV19:AV22" si="55">(AU19/12*1*$D19*$F19*$G19*$I19*AV$10)+(AU19/12*11*$E19*$F19*$G19*$I19*AV$11)</f>
        <v>0</v>
      </c>
      <c r="AW19" s="20"/>
      <c r="AX19" s="18">
        <f>(AW19/12*1*$D19*$F19*$G19*$I19*AX$10)+(AW19/12*11*$E19*$F19*$G19*$I19*AX$11)</f>
        <v>0</v>
      </c>
      <c r="AY19" s="20"/>
      <c r="AZ19" s="18">
        <f>(AY19/12*1*$D19*$F19*$G19*$H19*AZ$10)+(AY19/12*11*$E19*$F19*$G19*$H19*AZ$11)</f>
        <v>0</v>
      </c>
      <c r="BA19" s="20"/>
      <c r="BB19" s="18">
        <f t="shared" ref="BB19:BB22" si="56">(BA19/12*1*$D19*$F19*$G19*$H19*BB$10)+(BA19/12*11*$E19*$F19*$G19*$H19*BB$11)</f>
        <v>0</v>
      </c>
      <c r="BC19" s="20"/>
      <c r="BD19" s="18">
        <f t="shared" ref="BD19:BD22" si="57">(BC19/12*1*$D19*$F19*$G19*$H19*BD$10)+(BC19/12*11*$E19*$F19*$G19*$H19*BD$11)</f>
        <v>0</v>
      </c>
      <c r="BE19" s="20"/>
      <c r="BF19" s="18">
        <f t="shared" ref="BF19:BF22" si="58">(BE19/12*1*$D19*$F19*$G19*$H19*BF$10)+(BE19/12*11*$E19*$F19*$G19*$H19*BF$11)</f>
        <v>0</v>
      </c>
      <c r="BG19" s="20"/>
      <c r="BH19" s="18">
        <f t="shared" ref="BH19:BH22" si="59">(BG19/12*1*$D19*$F19*$G19*$H19*BH$10)+(BG19/12*11*$E19*$F19*$G19*$H19*BH$11)</f>
        <v>0</v>
      </c>
      <c r="BI19" s="20"/>
      <c r="BJ19" s="18">
        <f>(BI19/12*1*$D19*$F19*$G19*$I19*BJ$10)+(BI19/12*11*$E19*$F19*$G19*$I19*BJ$11)</f>
        <v>0</v>
      </c>
      <c r="BK19" s="20"/>
      <c r="BL19" s="18">
        <f t="shared" ref="BL19:BL22" si="60">(BK19/12*1*$D19*$F19*$G19*$H19*BL$10)+(BK19/12*11*$E19*$F19*$G19*$H19*BL$11)</f>
        <v>0</v>
      </c>
      <c r="BM19" s="20"/>
      <c r="BN19" s="18">
        <f t="shared" ref="BN19:BN22" si="61">(BM19/12*1*$D19*$F19*$G19*BN$10)+(BM19/12*11*$E19*$F19*$G19*BN$11)</f>
        <v>0</v>
      </c>
      <c r="BO19" s="20"/>
      <c r="BP19" s="18">
        <f t="shared" ref="BP19:BP22" si="62">(BO19/12*1*$D19*$F19*$G19*$H19*BP$10)+(BO19/12*11*$E19*$F19*$G19*$H19*BP$11)</f>
        <v>0</v>
      </c>
      <c r="BQ19" s="20"/>
      <c r="BR19" s="18">
        <f t="shared" ref="BR19:BR22" si="63">(BQ19/12*1*$D19*$F19*$G19*$I19*BR$10)+(BQ19/12*11*$E19*$F19*$G19*$I19*BR$11)</f>
        <v>0</v>
      </c>
      <c r="BS19" s="20"/>
      <c r="BT19" s="18">
        <f t="shared" ref="BT19:BT22" si="64">(BS19/12*1*$D19*$F19*$G19*$H19*BT$10)+(BS19/12*11*$E19*$F19*$G19*$H19*BT$11)</f>
        <v>0</v>
      </c>
      <c r="BU19" s="20"/>
      <c r="BV19" s="18">
        <f t="shared" ref="BV19:BV22" si="65">(BU19/12*1*$D19*$F19*$G19*$I19*BV$10)+(BU19/12*11*$E19*$F19*$G19*$I19*BV$11)</f>
        <v>0</v>
      </c>
      <c r="BW19" s="20"/>
      <c r="BX19" s="18">
        <f t="shared" ref="BX19:BX22" si="66">(BW19/12*1*$D19*$F19*$G19*$I19*BX$10)+(BW19/12*11*$E19*$F19*$G19*$I19*BX$11)</f>
        <v>0</v>
      </c>
      <c r="BY19" s="20"/>
      <c r="BZ19" s="18">
        <f t="shared" ref="BZ19:BZ22" si="67">(BY19/12*1*$D19*$F19*$G19*$I19*BZ$10)+(BY19/12*11*$E19*$F19*$G19*$I19*BZ$11)</f>
        <v>0</v>
      </c>
      <c r="CA19" s="20"/>
      <c r="CB19" s="18">
        <f t="shared" ref="CB19:CB22" si="68">(CA19/12*1*$D19*$F19*$G19*$I19*CB$10)+(CA19/12*11*$E19*$F19*$G19*$I19*CB$11)</f>
        <v>0</v>
      </c>
      <c r="CC19" s="20"/>
      <c r="CD19" s="18">
        <f t="shared" ref="CD19:CD22" si="69">(CC19/12*1*$D19*$F19*$G19*$I19*CD$10)+(CC19/12*11*$E19*$F19*$G19*$I19*CD$11)</f>
        <v>0</v>
      </c>
      <c r="CE19" s="20"/>
      <c r="CF19" s="18">
        <f t="shared" ref="CF19:CF22" si="70">(CE19/12*1*$D19*$F19*$G19*$H19*CF$10)+(CE19/12*11*$E19*$F19*$G19*$H19*CF$11)</f>
        <v>0</v>
      </c>
      <c r="CG19" s="20"/>
      <c r="CH19" s="18">
        <f>(CG19/12*1*$D19*$F19*$G19*$I19*CH$10)+(CG19/12*11*$E19*$F19*$G19*$I19*CH$11)</f>
        <v>0</v>
      </c>
      <c r="CI19" s="20"/>
      <c r="CJ19" s="18">
        <f t="shared" ref="CJ19:CJ22" si="71">(CI19/12*1*$D19*$F19*$G19*$H19*CJ$10)+(CI19/12*11*$E19*$F19*$G19*$H19*CJ$11)</f>
        <v>0</v>
      </c>
      <c r="CK19" s="20"/>
      <c r="CL19" s="18">
        <f t="shared" ref="CL19:CL22" si="72">(CK19/12*1*$D19*$F19*$G19*$H19*CL$10)+(CK19/12*11*$E19*$F19*$G19*$H19*CL$11)</f>
        <v>0</v>
      </c>
      <c r="CM19" s="20"/>
      <c r="CN19" s="18">
        <f t="shared" ref="CN19:CN22" si="73">(CM19/12*1*$D19*$F19*$G19*$K19*CN$10)+(CM19/12*11*$E19*$F19*$G19*$L19*CN$11)</f>
        <v>0</v>
      </c>
      <c r="CO19" s="20"/>
      <c r="CP19" s="18">
        <f t="shared" ref="CP19:CP22" si="74">(CO19/12*1*$D19*$F19*$G19*$I19*CP$10)+(CO19/12*11*$E19*$F19*$G19*$I19*CP$11)</f>
        <v>0</v>
      </c>
      <c r="CQ19" s="20"/>
      <c r="CR19" s="18">
        <f t="shared" ref="CR19:CR22" si="75">(CQ19/12*1*$D19*$F19*$G19*$I19*CR$10)+(CQ19/12*11*$E19*$F19*$G19*$I19*CR$11)</f>
        <v>0</v>
      </c>
      <c r="CS19" s="20"/>
      <c r="CT19" s="18">
        <f t="shared" ref="CT19:CT22" si="76">(CS19/12*1*$D19*$F19*$G19*$I19*CT$10)+(CS19/12*11*$E19*$F19*$G19*$I19*CT$11)</f>
        <v>0</v>
      </c>
      <c r="CU19" s="20"/>
      <c r="CV19" s="18">
        <f t="shared" ref="CV19:CV22" si="77">(CU19/12*1*$D19*$F19*$G19*$J19*CV$10)+(CU19/12*11*$E19*$F19*$G19*$J19*CV$11)</f>
        <v>0</v>
      </c>
      <c r="CW19" s="62">
        <f>SUM(AC19,Q19,S19,AA19,M19,U19,O19,BE19,BS19,CE19,CK19,BG19,CI19,AE19,BA19,AY19,AG19,BC19,BO19,AI19,W19,CO19,CS19,BI19,CQ19,BQ19,BY19,CG19,BW19,CA19,AK19,AM19,AW19,AO19,AQ19,AU19,AS19,BU19,CU19,CM19,CC19,Y19,BM19,BK19)</f>
        <v>30</v>
      </c>
      <c r="CX19" s="62">
        <f>SUM(AD19,R19,T19,AB19,N19,V19,P19,BF19,BT19,CF19,CL19,BH19,CJ19,AF19,BB19,AZ19,AH19,BD19,BP19,AJ19,X19,CP19,CT19,BJ19,CR19,BR19,BZ19,CH19,BX19,CB19,AL19,AN19,AX19,AP19,AR19,AV19,AT19,BV19,CV19,CN19,CD19,Z19,BN19,BL19)</f>
        <v>4314826.2830399992</v>
      </c>
    </row>
    <row r="20" spans="1:102" x14ac:dyDescent="0.25">
      <c r="A20" s="24"/>
      <c r="B20" s="49" t="s">
        <v>127</v>
      </c>
      <c r="C20" s="21" t="s">
        <v>128</v>
      </c>
      <c r="D20" s="15">
        <f t="shared" si="39"/>
        <v>10127</v>
      </c>
      <c r="E20" s="15">
        <v>10127</v>
      </c>
      <c r="F20" s="16">
        <v>9.83</v>
      </c>
      <c r="G20" s="25">
        <v>1.01</v>
      </c>
      <c r="H20" s="15">
        <v>1.4</v>
      </c>
      <c r="I20" s="15">
        <v>1.68</v>
      </c>
      <c r="J20" s="15">
        <v>2.23</v>
      </c>
      <c r="K20" s="15">
        <v>2.39</v>
      </c>
      <c r="L20" s="17">
        <v>2.57</v>
      </c>
      <c r="M20" s="20"/>
      <c r="N20" s="18">
        <f t="shared" si="42"/>
        <v>0</v>
      </c>
      <c r="O20" s="20"/>
      <c r="P20" s="18">
        <f t="shared" si="43"/>
        <v>0</v>
      </c>
      <c r="Q20" s="19"/>
      <c r="R20" s="18">
        <f>(Q20/12*1*$D20*$F20*$G20*$H20*R$10)+(Q20/12*11*$E20*$F20*$G20*$H20*R$11)</f>
        <v>0</v>
      </c>
      <c r="S20" s="20"/>
      <c r="T20" s="18">
        <f>(S20/12*1*$D20*$F20*$G20*$H20*T$10)+(S20/12*11*$E20*$F20*$G20*$H20*T$11)</f>
        <v>0</v>
      </c>
      <c r="U20" s="20"/>
      <c r="V20" s="18">
        <f t="shared" si="44"/>
        <v>0</v>
      </c>
      <c r="W20" s="20"/>
      <c r="X20" s="18">
        <f t="shared" si="45"/>
        <v>0</v>
      </c>
      <c r="Y20" s="20"/>
      <c r="Z20" s="18">
        <f>(Y20/12*1*$D20*$F20*$G20*$H20*Z$10)+(Y20/12*11*$E20*$F20*$G20*$H20*Z$11)</f>
        <v>0</v>
      </c>
      <c r="AA20" s="20">
        <v>410</v>
      </c>
      <c r="AB20" s="18">
        <f>(AA20/12*1*$D20*$F20*$G20*$H20*AB$10)+(AA20/12*11*$E20*$F20*$G20*$H20*AB$11)</f>
        <v>69254634.256080002</v>
      </c>
      <c r="AC20" s="19"/>
      <c r="AD20" s="18">
        <f t="shared" si="46"/>
        <v>0</v>
      </c>
      <c r="AE20" s="20"/>
      <c r="AF20" s="18">
        <f t="shared" si="47"/>
        <v>0</v>
      </c>
      <c r="AG20" s="20"/>
      <c r="AH20" s="18">
        <f t="shared" si="48"/>
        <v>0</v>
      </c>
      <c r="AI20" s="20"/>
      <c r="AJ20" s="18">
        <f t="shared" si="49"/>
        <v>0</v>
      </c>
      <c r="AK20" s="20"/>
      <c r="AL20" s="18">
        <f t="shared" si="50"/>
        <v>0</v>
      </c>
      <c r="AM20" s="20"/>
      <c r="AN20" s="18">
        <f t="shared" si="51"/>
        <v>0</v>
      </c>
      <c r="AO20" s="20"/>
      <c r="AP20" s="18">
        <f t="shared" si="52"/>
        <v>0</v>
      </c>
      <c r="AQ20" s="20"/>
      <c r="AR20" s="18">
        <f t="shared" si="53"/>
        <v>0</v>
      </c>
      <c r="AS20" s="20"/>
      <c r="AT20" s="18">
        <f t="shared" si="54"/>
        <v>0</v>
      </c>
      <c r="AU20" s="20"/>
      <c r="AV20" s="18">
        <f t="shared" si="55"/>
        <v>0</v>
      </c>
      <c r="AW20" s="20"/>
      <c r="AX20" s="18">
        <f>(AW20/12*1*$D20*$F20*$G20*$I20*AX$10)+(AW20/12*11*$E20*$F20*$G20*$I20*AX$11)</f>
        <v>0</v>
      </c>
      <c r="AY20" s="20"/>
      <c r="AZ20" s="18">
        <f>(AY20/12*1*$D20*$F20*$G20*$H20*AZ$10)+(AY20/12*11*$E20*$F20*$G20*$H20*AZ$11)</f>
        <v>0</v>
      </c>
      <c r="BA20" s="20"/>
      <c r="BB20" s="18">
        <f t="shared" si="56"/>
        <v>0</v>
      </c>
      <c r="BC20" s="20"/>
      <c r="BD20" s="18">
        <f>(BC20/12*1*$D20*$F20*$G20*$H20*BD$10)+(BC20/12*11*$E20*$F20*$G20*$H20*BD$11)</f>
        <v>0</v>
      </c>
      <c r="BE20" s="20"/>
      <c r="BF20" s="18">
        <f t="shared" si="58"/>
        <v>0</v>
      </c>
      <c r="BG20" s="20"/>
      <c r="BH20" s="18">
        <f t="shared" si="59"/>
        <v>0</v>
      </c>
      <c r="BI20" s="20"/>
      <c r="BJ20" s="18">
        <f>(BI20/12*1*$D20*$F20*$G20*$I20*BJ$10)+(BI20/12*11*$E20*$F20*$G20*$I20*BJ$11)</f>
        <v>0</v>
      </c>
      <c r="BK20" s="20"/>
      <c r="BL20" s="18">
        <f t="shared" si="60"/>
        <v>0</v>
      </c>
      <c r="BM20" s="26">
        <v>5</v>
      </c>
      <c r="BN20" s="18">
        <f>(BM20/12*1*$D20*$F20*$G20*BN$10)+(BM20/12*11*$E20*$F20*$G20*BN$11)</f>
        <v>502719.47050000011</v>
      </c>
      <c r="BO20" s="20"/>
      <c r="BP20" s="18">
        <f t="shared" si="62"/>
        <v>0</v>
      </c>
      <c r="BQ20" s="20"/>
      <c r="BR20" s="18">
        <f t="shared" si="63"/>
        <v>0</v>
      </c>
      <c r="BS20" s="20"/>
      <c r="BT20" s="18">
        <f t="shared" si="64"/>
        <v>0</v>
      </c>
      <c r="BU20" s="20"/>
      <c r="BV20" s="18">
        <f t="shared" si="65"/>
        <v>0</v>
      </c>
      <c r="BW20" s="20"/>
      <c r="BX20" s="18">
        <f t="shared" si="66"/>
        <v>0</v>
      </c>
      <c r="BY20" s="20"/>
      <c r="BZ20" s="18">
        <f t="shared" si="67"/>
        <v>0</v>
      </c>
      <c r="CA20" s="20"/>
      <c r="CB20" s="18">
        <f t="shared" si="68"/>
        <v>0</v>
      </c>
      <c r="CC20" s="20"/>
      <c r="CD20" s="18">
        <f t="shared" si="69"/>
        <v>0</v>
      </c>
      <c r="CE20" s="20"/>
      <c r="CF20" s="18">
        <f t="shared" si="70"/>
        <v>0</v>
      </c>
      <c r="CG20" s="20"/>
      <c r="CH20" s="18">
        <f>(CG20/12*1*$D20*$F20*$G20*$I20*CH$10)+(CG20/12*11*$E20*$F20*$G20*$I20*CH$11)</f>
        <v>0</v>
      </c>
      <c r="CI20" s="20"/>
      <c r="CJ20" s="18">
        <f t="shared" si="71"/>
        <v>0</v>
      </c>
      <c r="CK20" s="20"/>
      <c r="CL20" s="18">
        <f t="shared" si="72"/>
        <v>0</v>
      </c>
      <c r="CM20" s="20"/>
      <c r="CN20" s="18">
        <f t="shared" si="73"/>
        <v>0</v>
      </c>
      <c r="CO20" s="20"/>
      <c r="CP20" s="18">
        <f t="shared" si="74"/>
        <v>0</v>
      </c>
      <c r="CQ20" s="20"/>
      <c r="CR20" s="18">
        <f t="shared" si="75"/>
        <v>0</v>
      </c>
      <c r="CS20" s="20"/>
      <c r="CT20" s="18">
        <f t="shared" si="76"/>
        <v>0</v>
      </c>
      <c r="CU20" s="20"/>
      <c r="CV20" s="18">
        <f t="shared" si="77"/>
        <v>0</v>
      </c>
      <c r="CW20" s="62">
        <f>SUM(AC20,Q20,S20,AA20,M20,U20,O20,BE20,BS20,CE20,CK20,BG20,CI20,AE20,BA20,AY20,AG20,BC20,BO20,AI20,W20,CO20,CS20,BI20,CQ20,BQ20,BY20,CG20,BW20,CA20,AK20,AM20,AW20,AO20,AQ20,AU20,AS20,BU20,CU20,CM20,CC20,Y20,BM20,BK20)</f>
        <v>415</v>
      </c>
      <c r="CX20" s="62">
        <f>SUM(AD20,R20,T20,AB20,N20,V20,P20,BF20,BT20,CF20,CL20,BH20,CJ20,AF20,BB20,AZ20,AH20,BD20,BP20,AJ20,X20,CP20,CT20,BJ20,CR20,BR20,BZ20,CH20,BX20,CB20,AL20,AN20,AX20,AP20,AR20,AV20,AT20,BV20,CV20,CN20,CD20,Z20,BN20,BL20)</f>
        <v>69757353.726580009</v>
      </c>
    </row>
    <row r="21" spans="1:102" ht="30" x14ac:dyDescent="0.25">
      <c r="A21" s="24"/>
      <c r="B21" s="24">
        <v>6</v>
      </c>
      <c r="C21" s="14" t="s">
        <v>129</v>
      </c>
      <c r="D21" s="15">
        <f>D20</f>
        <v>10127</v>
      </c>
      <c r="E21" s="15">
        <v>10127</v>
      </c>
      <c r="F21" s="15">
        <v>0.33</v>
      </c>
      <c r="G21" s="25">
        <v>1</v>
      </c>
      <c r="H21" s="15">
        <v>1.4</v>
      </c>
      <c r="I21" s="15">
        <v>1.68</v>
      </c>
      <c r="J21" s="15">
        <v>2.23</v>
      </c>
      <c r="K21" s="15">
        <v>2.39</v>
      </c>
      <c r="L21" s="17">
        <v>2.57</v>
      </c>
      <c r="M21" s="20">
        <v>0</v>
      </c>
      <c r="N21" s="18">
        <f t="shared" si="42"/>
        <v>0</v>
      </c>
      <c r="O21" s="20">
        <v>0</v>
      </c>
      <c r="P21" s="18">
        <f t="shared" si="43"/>
        <v>0</v>
      </c>
      <c r="Q21" s="19"/>
      <c r="R21" s="18">
        <f>(Q21/12*1*$D21*$F21*$G21*$H21*R$10)+(Q21/12*11*$E21*$F21*$G21*$H21*R$11)</f>
        <v>0</v>
      </c>
      <c r="S21" s="20">
        <v>0</v>
      </c>
      <c r="T21" s="18">
        <f>(S21/12*1*$D21*$F21*$G21*$H21*T$10)+(S21/12*11*$E21*$F21*$G21*$H21*T$11)</f>
        <v>0</v>
      </c>
      <c r="U21" s="20">
        <v>0</v>
      </c>
      <c r="V21" s="18">
        <f t="shared" si="44"/>
        <v>0</v>
      </c>
      <c r="W21" s="20">
        <v>0</v>
      </c>
      <c r="X21" s="18">
        <f t="shared" si="45"/>
        <v>0</v>
      </c>
      <c r="Y21" s="20"/>
      <c r="Z21" s="18">
        <f>(Y21/12*1*$D21*$F21*$G21*$H21*Z$10)+(Y21/12*11*$E21*$F21*$G21*$H21*Z$11)</f>
        <v>0</v>
      </c>
      <c r="AA21" s="20">
        <v>0</v>
      </c>
      <c r="AB21" s="18">
        <f>(AA21/12*1*$D21*$F21*$G21*$H21*AB$10)+(AA21/12*11*$E21*$F21*$G21*$H21*AB$11)</f>
        <v>0</v>
      </c>
      <c r="AC21" s="19"/>
      <c r="AD21" s="18">
        <f t="shared" si="46"/>
        <v>0</v>
      </c>
      <c r="AE21" s="20">
        <v>0</v>
      </c>
      <c r="AF21" s="18">
        <f t="shared" si="47"/>
        <v>0</v>
      </c>
      <c r="AG21" s="20">
        <v>0</v>
      </c>
      <c r="AH21" s="18">
        <f t="shared" si="48"/>
        <v>0</v>
      </c>
      <c r="AI21" s="20"/>
      <c r="AJ21" s="18">
        <f t="shared" si="49"/>
        <v>0</v>
      </c>
      <c r="AK21" s="20">
        <v>0</v>
      </c>
      <c r="AL21" s="18">
        <f t="shared" si="50"/>
        <v>0</v>
      </c>
      <c r="AM21" s="20">
        <v>0</v>
      </c>
      <c r="AN21" s="18">
        <f t="shared" si="51"/>
        <v>0</v>
      </c>
      <c r="AO21" s="20">
        <v>0</v>
      </c>
      <c r="AP21" s="18">
        <f t="shared" si="52"/>
        <v>0</v>
      </c>
      <c r="AQ21" s="20">
        <v>0</v>
      </c>
      <c r="AR21" s="18">
        <f t="shared" si="53"/>
        <v>0</v>
      </c>
      <c r="AS21" s="20"/>
      <c r="AT21" s="18">
        <f t="shared" si="54"/>
        <v>0</v>
      </c>
      <c r="AU21" s="20">
        <v>0</v>
      </c>
      <c r="AV21" s="18">
        <f t="shared" si="55"/>
        <v>0</v>
      </c>
      <c r="AW21" s="20">
        <v>0</v>
      </c>
      <c r="AX21" s="18">
        <f>(AW21/12*1*$D21*$F21*$G21*$I21*AX$10)+(AW21/12*11*$E21*$F21*$G21*$I21*AX$11)</f>
        <v>0</v>
      </c>
      <c r="AY21" s="20"/>
      <c r="AZ21" s="18">
        <f>(AY21/12*1*$D21*$F21*$G21*$H21*AZ$10)+(AY21/12*11*$E21*$F21*$G21*$H21*AZ$11)</f>
        <v>0</v>
      </c>
      <c r="BA21" s="20">
        <v>0</v>
      </c>
      <c r="BB21" s="18">
        <f t="shared" si="56"/>
        <v>0</v>
      </c>
      <c r="BC21" s="20"/>
      <c r="BD21" s="18">
        <f t="shared" si="57"/>
        <v>0</v>
      </c>
      <c r="BE21" s="20">
        <v>0</v>
      </c>
      <c r="BF21" s="18">
        <f t="shared" si="58"/>
        <v>0</v>
      </c>
      <c r="BG21" s="20">
        <v>0</v>
      </c>
      <c r="BH21" s="18">
        <f t="shared" si="59"/>
        <v>0</v>
      </c>
      <c r="BI21" s="20">
        <v>0</v>
      </c>
      <c r="BJ21" s="18">
        <f>(BI21/12*1*$D21*$F21*$G21*$I21*BJ$10)+(BI21/12*11*$E21*$F21*$G21*$I21*BJ$11)</f>
        <v>0</v>
      </c>
      <c r="BK21" s="20"/>
      <c r="BL21" s="18">
        <f t="shared" si="60"/>
        <v>0</v>
      </c>
      <c r="BM21" s="20"/>
      <c r="BN21" s="18">
        <f t="shared" si="61"/>
        <v>0</v>
      </c>
      <c r="BO21" s="20">
        <v>0</v>
      </c>
      <c r="BP21" s="18">
        <f t="shared" si="62"/>
        <v>0</v>
      </c>
      <c r="BQ21" s="20"/>
      <c r="BR21" s="18">
        <f t="shared" si="63"/>
        <v>0</v>
      </c>
      <c r="BS21" s="20"/>
      <c r="BT21" s="18">
        <f t="shared" si="64"/>
        <v>0</v>
      </c>
      <c r="BU21" s="20"/>
      <c r="BV21" s="18">
        <f t="shared" si="65"/>
        <v>0</v>
      </c>
      <c r="BW21" s="20"/>
      <c r="BX21" s="18">
        <f t="shared" si="66"/>
        <v>0</v>
      </c>
      <c r="BY21" s="20">
        <v>0</v>
      </c>
      <c r="BZ21" s="18">
        <f t="shared" si="67"/>
        <v>0</v>
      </c>
      <c r="CA21" s="20"/>
      <c r="CB21" s="18">
        <f t="shared" si="68"/>
        <v>0</v>
      </c>
      <c r="CC21" s="20">
        <v>45</v>
      </c>
      <c r="CD21" s="18">
        <f t="shared" si="69"/>
        <v>276565.77748800005</v>
      </c>
      <c r="CE21" s="20">
        <v>0</v>
      </c>
      <c r="CF21" s="18">
        <f t="shared" si="70"/>
        <v>0</v>
      </c>
      <c r="CG21" s="20"/>
      <c r="CH21" s="18">
        <f>(CG21/12*1*$D21*$F21*$G21*$I21*CH$10)+(CG21/12*11*$E21*$F21*$G21*$I21*CH$11)</f>
        <v>0</v>
      </c>
      <c r="CI21" s="20"/>
      <c r="CJ21" s="18">
        <f t="shared" si="71"/>
        <v>0</v>
      </c>
      <c r="CK21" s="20">
        <v>104</v>
      </c>
      <c r="CL21" s="18">
        <f t="shared" si="72"/>
        <v>531590.93987999996</v>
      </c>
      <c r="CM21" s="20">
        <v>0</v>
      </c>
      <c r="CN21" s="18">
        <f t="shared" si="73"/>
        <v>0</v>
      </c>
      <c r="CO21" s="20">
        <v>0</v>
      </c>
      <c r="CP21" s="18">
        <f t="shared" si="74"/>
        <v>0</v>
      </c>
      <c r="CQ21" s="20"/>
      <c r="CR21" s="18">
        <f t="shared" si="75"/>
        <v>0</v>
      </c>
      <c r="CS21" s="20">
        <v>0</v>
      </c>
      <c r="CT21" s="18">
        <f t="shared" si="76"/>
        <v>0</v>
      </c>
      <c r="CU21" s="20">
        <v>0</v>
      </c>
      <c r="CV21" s="18">
        <f t="shared" si="77"/>
        <v>0</v>
      </c>
      <c r="CW21" s="63">
        <f>SUM(AC21,Q21,S21,AA21,M21,U21,O21,BE21,BS21,CE21,CK21,BG21,CI21,AE21,BA21,AY21,AG21,BC21,BO21,AI21,W21,CO21,CS21,BI21,CQ21,BQ21,BY21,CG21,BW21,CA21,AK21,AM21,AW21,AO21,AQ21,AU21,AS21,BU21,CU21,CM21,CC21,Y21,BM21,BK21)</f>
        <v>149</v>
      </c>
      <c r="CX21" s="63">
        <f>SUM(AD21,R21,T21,AB21,N21,V21,P21,BF21,BT21,CF21,CL21,BH21,CJ21,AF21,BB21,AZ21,AH21,BD21,BP21,AJ21,X21,CP21,CT21,BJ21,CR21,BR21,BZ21,CH21,BX21,CB21,AL21,AN21,AX21,AP21,AR21,AV21,AT21,BV21,CV21,CN21,CD21,Z21,BN21,BL21)</f>
        <v>808156.71736799995</v>
      </c>
    </row>
    <row r="22" spans="1:102" x14ac:dyDescent="0.25">
      <c r="A22" s="24"/>
      <c r="B22" s="24">
        <v>7</v>
      </c>
      <c r="C22" s="14" t="s">
        <v>130</v>
      </c>
      <c r="D22" s="15">
        <f>D21</f>
        <v>10127</v>
      </c>
      <c r="E22" s="15">
        <v>10127</v>
      </c>
      <c r="F22" s="15">
        <v>1.04</v>
      </c>
      <c r="G22" s="25">
        <v>1</v>
      </c>
      <c r="H22" s="15">
        <v>1.4</v>
      </c>
      <c r="I22" s="15">
        <v>1.68</v>
      </c>
      <c r="J22" s="15">
        <v>2.23</v>
      </c>
      <c r="K22" s="15">
        <v>2.39</v>
      </c>
      <c r="L22" s="17">
        <v>2.57</v>
      </c>
      <c r="M22" s="20"/>
      <c r="N22" s="18">
        <f t="shared" si="42"/>
        <v>0</v>
      </c>
      <c r="O22" s="20"/>
      <c r="P22" s="18">
        <f t="shared" si="43"/>
        <v>0</v>
      </c>
      <c r="Q22" s="19"/>
      <c r="R22" s="18">
        <f>(Q22/12*1*$D22*$F22*$G22*$H22*R$10)+(Q22/12*11*$E22*$F22*$G22*$H22*R$11)</f>
        <v>0</v>
      </c>
      <c r="S22" s="20"/>
      <c r="T22" s="18">
        <f>(S22/12*1*$D22*$F22*$G22*$H22*T$10)+(S22/12*11*$E22*$F22*$G22*$H22*T$11)</f>
        <v>0</v>
      </c>
      <c r="U22" s="20"/>
      <c r="V22" s="18">
        <f t="shared" si="44"/>
        <v>0</v>
      </c>
      <c r="W22" s="20"/>
      <c r="X22" s="18">
        <f t="shared" si="45"/>
        <v>0</v>
      </c>
      <c r="Y22" s="20"/>
      <c r="Z22" s="18">
        <f>(Y22/12*1*$D22*$F22*$G22*$H22*Z$10)+(Y22/12*11*$E22*$F22*$G22*$H22*Z$11)</f>
        <v>0</v>
      </c>
      <c r="AA22" s="20"/>
      <c r="AB22" s="18">
        <f>(AA22/12*1*$D22*$F22*$G22*$H22*AB$10)+(AA22/12*11*$E22*$F22*$G22*$H22*AB$11)</f>
        <v>0</v>
      </c>
      <c r="AC22" s="19"/>
      <c r="AD22" s="18">
        <f t="shared" si="46"/>
        <v>0</v>
      </c>
      <c r="AE22" s="20"/>
      <c r="AF22" s="18">
        <f t="shared" si="47"/>
        <v>0</v>
      </c>
      <c r="AG22" s="20"/>
      <c r="AH22" s="18">
        <f t="shared" si="48"/>
        <v>0</v>
      </c>
      <c r="AI22" s="20"/>
      <c r="AJ22" s="18">
        <f t="shared" si="49"/>
        <v>0</v>
      </c>
      <c r="AK22" s="20"/>
      <c r="AL22" s="18">
        <f t="shared" si="50"/>
        <v>0</v>
      </c>
      <c r="AM22" s="20"/>
      <c r="AN22" s="18">
        <f t="shared" si="51"/>
        <v>0</v>
      </c>
      <c r="AO22" s="20"/>
      <c r="AP22" s="18">
        <f t="shared" si="52"/>
        <v>0</v>
      </c>
      <c r="AQ22" s="20"/>
      <c r="AR22" s="18">
        <f t="shared" si="53"/>
        <v>0</v>
      </c>
      <c r="AS22" s="20"/>
      <c r="AT22" s="18">
        <f t="shared" si="54"/>
        <v>0</v>
      </c>
      <c r="AU22" s="20"/>
      <c r="AV22" s="18">
        <f t="shared" si="55"/>
        <v>0</v>
      </c>
      <c r="AW22" s="20"/>
      <c r="AX22" s="18">
        <f>(AW22/12*1*$D22*$F22*$G22*$I22*AX$10)+(AW22/12*11*$E22*$F22*$G22*$I22*AX$11)</f>
        <v>0</v>
      </c>
      <c r="AY22" s="20"/>
      <c r="AZ22" s="18">
        <f>(AY22/12*1*$D22*$F22*$G22*$H22*AZ$10)+(AY22/12*11*$E22*$F22*$G22*$H22*AZ$11)</f>
        <v>0</v>
      </c>
      <c r="BA22" s="20"/>
      <c r="BB22" s="18">
        <f t="shared" si="56"/>
        <v>0</v>
      </c>
      <c r="BC22" s="20"/>
      <c r="BD22" s="18">
        <f t="shared" si="57"/>
        <v>0</v>
      </c>
      <c r="BE22" s="20"/>
      <c r="BF22" s="18">
        <f t="shared" si="58"/>
        <v>0</v>
      </c>
      <c r="BG22" s="20"/>
      <c r="BH22" s="18">
        <f t="shared" si="59"/>
        <v>0</v>
      </c>
      <c r="BI22" s="20"/>
      <c r="BJ22" s="18">
        <f>(BI22/12*1*$D22*$F22*$G22*$I22*BJ$10)+(BI22/12*11*$E22*$F22*$G22*$I22*BJ$11)</f>
        <v>0</v>
      </c>
      <c r="BK22" s="20"/>
      <c r="BL22" s="18">
        <f t="shared" si="60"/>
        <v>0</v>
      </c>
      <c r="BM22" s="20"/>
      <c r="BN22" s="18">
        <f t="shared" si="61"/>
        <v>0</v>
      </c>
      <c r="BO22" s="20"/>
      <c r="BP22" s="18">
        <f t="shared" si="62"/>
        <v>0</v>
      </c>
      <c r="BQ22" s="20"/>
      <c r="BR22" s="18">
        <f t="shared" si="63"/>
        <v>0</v>
      </c>
      <c r="BS22" s="20"/>
      <c r="BT22" s="18">
        <f t="shared" si="64"/>
        <v>0</v>
      </c>
      <c r="BU22" s="20"/>
      <c r="BV22" s="18">
        <f t="shared" si="65"/>
        <v>0</v>
      </c>
      <c r="BW22" s="20"/>
      <c r="BX22" s="18">
        <f t="shared" si="66"/>
        <v>0</v>
      </c>
      <c r="BY22" s="20"/>
      <c r="BZ22" s="18">
        <f t="shared" si="67"/>
        <v>0</v>
      </c>
      <c r="CA22" s="20"/>
      <c r="CB22" s="18">
        <f t="shared" si="68"/>
        <v>0</v>
      </c>
      <c r="CC22" s="20"/>
      <c r="CD22" s="18">
        <f t="shared" si="69"/>
        <v>0</v>
      </c>
      <c r="CE22" s="20"/>
      <c r="CF22" s="18">
        <f t="shared" si="70"/>
        <v>0</v>
      </c>
      <c r="CG22" s="20"/>
      <c r="CH22" s="18">
        <f>(CG22/12*1*$D22*$F22*$G22*$I22*CH$10)+(CG22/12*11*$E22*$F22*$G22*$I22*CH$11)</f>
        <v>0</v>
      </c>
      <c r="CI22" s="20"/>
      <c r="CJ22" s="18">
        <f t="shared" si="71"/>
        <v>0</v>
      </c>
      <c r="CK22" s="20"/>
      <c r="CL22" s="18">
        <f t="shared" si="72"/>
        <v>0</v>
      </c>
      <c r="CM22" s="20"/>
      <c r="CN22" s="18">
        <f t="shared" si="73"/>
        <v>0</v>
      </c>
      <c r="CO22" s="20"/>
      <c r="CP22" s="18">
        <f t="shared" si="74"/>
        <v>0</v>
      </c>
      <c r="CQ22" s="20"/>
      <c r="CR22" s="18">
        <f t="shared" si="75"/>
        <v>0</v>
      </c>
      <c r="CS22" s="20"/>
      <c r="CT22" s="18">
        <f t="shared" si="76"/>
        <v>0</v>
      </c>
      <c r="CU22" s="20"/>
      <c r="CV22" s="18">
        <f t="shared" si="77"/>
        <v>0</v>
      </c>
      <c r="CW22" s="63">
        <f>SUM(AC22,Q22,S22,AA22,M22,U22,O22,BE22,BS22,CE22,CK22,BG22,CI22,AE22,BA22,AY22,AG22,BC22,BO22,AI22,W22,CO22,CS22,BI22,CQ22,BQ22,BY22,CG22,BW22,CA22,AK22,AM22,AW22,AO22,AQ22,AU22,AS22,BU22,CU22,CM22,CC22,Y22,BM22,BK22)</f>
        <v>0</v>
      </c>
      <c r="CX22" s="63">
        <f>SUM(AD22,R22,T22,AB22,N22,V22,P22,BF22,BT22,CF22,CL22,BH22,CJ22,AF22,BB22,AZ22,AH22,BD22,BP22,AJ22,X22,CP22,CT22,BJ22,CR22,BR22,BZ22,CH22,BX22,CB22,AL22,AN22,AX22,AP22,AR22,AV22,AT22,BV22,CV22,CN22,CD22,Z22,BN22,BL22)</f>
        <v>0</v>
      </c>
    </row>
    <row r="23" spans="1:102" s="55" customFormat="1" x14ac:dyDescent="0.25">
      <c r="A23" s="51">
        <v>3</v>
      </c>
      <c r="B23" s="51"/>
      <c r="C23" s="32" t="s">
        <v>131</v>
      </c>
      <c r="D23" s="39"/>
      <c r="E23" s="39"/>
      <c r="F23" s="40"/>
      <c r="G23" s="52"/>
      <c r="H23" s="39"/>
      <c r="I23" s="39"/>
      <c r="J23" s="39"/>
      <c r="K23" s="39"/>
      <c r="L23" s="17">
        <v>2.57</v>
      </c>
      <c r="M23" s="29">
        <v>0</v>
      </c>
      <c r="N23" s="29">
        <f t="shared" ref="N23:BT23" si="78">N24</f>
        <v>0</v>
      </c>
      <c r="O23" s="29">
        <v>0</v>
      </c>
      <c r="P23" s="29">
        <f t="shared" si="78"/>
        <v>0</v>
      </c>
      <c r="Q23" s="29">
        <v>0</v>
      </c>
      <c r="R23" s="29">
        <f>R24</f>
        <v>0</v>
      </c>
      <c r="S23" s="29">
        <v>0</v>
      </c>
      <c r="T23" s="29">
        <f>T24</f>
        <v>0</v>
      </c>
      <c r="U23" s="29">
        <v>0</v>
      </c>
      <c r="V23" s="29">
        <f>V24</f>
        <v>0</v>
      </c>
      <c r="W23" s="29">
        <v>6</v>
      </c>
      <c r="X23" s="29">
        <f t="shared" si="78"/>
        <v>91146.240640000004</v>
      </c>
      <c r="Y23" s="29">
        <v>0</v>
      </c>
      <c r="Z23" s="29">
        <f>Z24</f>
        <v>0</v>
      </c>
      <c r="AA23" s="29">
        <v>0</v>
      </c>
      <c r="AB23" s="29">
        <f t="shared" si="78"/>
        <v>0</v>
      </c>
      <c r="AC23" s="29">
        <v>0</v>
      </c>
      <c r="AD23" s="29">
        <f t="shared" si="78"/>
        <v>0</v>
      </c>
      <c r="AE23" s="29">
        <v>0</v>
      </c>
      <c r="AF23" s="29">
        <f t="shared" si="78"/>
        <v>0</v>
      </c>
      <c r="AG23" s="29">
        <v>0</v>
      </c>
      <c r="AH23" s="29">
        <f t="shared" si="78"/>
        <v>0</v>
      </c>
      <c r="AI23" s="29">
        <v>0</v>
      </c>
      <c r="AJ23" s="29">
        <f t="shared" si="78"/>
        <v>0</v>
      </c>
      <c r="AK23" s="29">
        <v>0</v>
      </c>
      <c r="AL23" s="29">
        <f t="shared" si="78"/>
        <v>0</v>
      </c>
      <c r="AM23" s="29">
        <v>0</v>
      </c>
      <c r="AN23" s="29">
        <f t="shared" si="78"/>
        <v>0</v>
      </c>
      <c r="AO23" s="29">
        <v>0</v>
      </c>
      <c r="AP23" s="29">
        <f t="shared" si="78"/>
        <v>0</v>
      </c>
      <c r="AQ23" s="29">
        <v>0</v>
      </c>
      <c r="AR23" s="29">
        <f t="shared" si="78"/>
        <v>0</v>
      </c>
      <c r="AS23" s="29">
        <v>0</v>
      </c>
      <c r="AT23" s="29">
        <f t="shared" si="78"/>
        <v>0</v>
      </c>
      <c r="AU23" s="29">
        <v>0</v>
      </c>
      <c r="AV23" s="29">
        <f>AV24</f>
        <v>0</v>
      </c>
      <c r="AW23" s="29">
        <v>0</v>
      </c>
      <c r="AX23" s="29">
        <f>AX24</f>
        <v>0</v>
      </c>
      <c r="AY23" s="29">
        <v>0</v>
      </c>
      <c r="AZ23" s="29">
        <f>AZ24</f>
        <v>0</v>
      </c>
      <c r="BA23" s="29">
        <v>2</v>
      </c>
      <c r="BB23" s="29">
        <f>BB24</f>
        <v>32929.358279999993</v>
      </c>
      <c r="BC23" s="29">
        <v>0</v>
      </c>
      <c r="BD23" s="29">
        <f>BD24</f>
        <v>0</v>
      </c>
      <c r="BE23" s="29">
        <v>0</v>
      </c>
      <c r="BF23" s="29">
        <f t="shared" si="78"/>
        <v>0</v>
      </c>
      <c r="BG23" s="29">
        <v>0</v>
      </c>
      <c r="BH23" s="29">
        <f t="shared" si="78"/>
        <v>0</v>
      </c>
      <c r="BI23" s="29">
        <v>0</v>
      </c>
      <c r="BJ23" s="29">
        <f>BJ24</f>
        <v>0</v>
      </c>
      <c r="BK23" s="29">
        <v>0</v>
      </c>
      <c r="BL23" s="29">
        <f>BL24</f>
        <v>0</v>
      </c>
      <c r="BM23" s="29">
        <v>0</v>
      </c>
      <c r="BN23" s="29">
        <f>BN24</f>
        <v>0</v>
      </c>
      <c r="BO23" s="29">
        <v>0</v>
      </c>
      <c r="BP23" s="29">
        <f>BP24</f>
        <v>0</v>
      </c>
      <c r="BQ23" s="29">
        <v>4</v>
      </c>
      <c r="BR23" s="29">
        <f>BR24</f>
        <v>66692.371199999994</v>
      </c>
      <c r="BS23" s="29">
        <v>0</v>
      </c>
      <c r="BT23" s="29">
        <f t="shared" si="78"/>
        <v>0</v>
      </c>
      <c r="BU23" s="29">
        <v>0</v>
      </c>
      <c r="BV23" s="29">
        <f t="shared" ref="BV23:CX23" si="79">BV24</f>
        <v>0</v>
      </c>
      <c r="BW23" s="53">
        <v>4</v>
      </c>
      <c r="BX23" s="53">
        <f>BX24</f>
        <v>73005.915673599986</v>
      </c>
      <c r="BY23" s="29">
        <v>0</v>
      </c>
      <c r="BZ23" s="29">
        <f>BZ24</f>
        <v>0</v>
      </c>
      <c r="CA23" s="29">
        <v>0</v>
      </c>
      <c r="CB23" s="29">
        <f>CB24</f>
        <v>0</v>
      </c>
      <c r="CC23" s="29">
        <v>0</v>
      </c>
      <c r="CD23" s="29">
        <f>CD24</f>
        <v>0</v>
      </c>
      <c r="CE23" s="29">
        <v>0</v>
      </c>
      <c r="CF23" s="29">
        <f>CF24</f>
        <v>0</v>
      </c>
      <c r="CG23" s="53">
        <v>2</v>
      </c>
      <c r="CH23" s="53">
        <f>CH24</f>
        <v>36402.919279999995</v>
      </c>
      <c r="CI23" s="29">
        <v>2</v>
      </c>
      <c r="CJ23" s="29">
        <f>CJ24</f>
        <v>30358.923139999999</v>
      </c>
      <c r="CK23" s="29">
        <v>0</v>
      </c>
      <c r="CL23" s="29">
        <f>CL24</f>
        <v>0</v>
      </c>
      <c r="CM23" s="29">
        <v>0</v>
      </c>
      <c r="CN23" s="29">
        <f>CN24</f>
        <v>0</v>
      </c>
      <c r="CO23" s="29">
        <v>0</v>
      </c>
      <c r="CP23" s="29">
        <f>CP24</f>
        <v>0</v>
      </c>
      <c r="CQ23" s="29">
        <v>0</v>
      </c>
      <c r="CR23" s="29">
        <f>CR24</f>
        <v>0</v>
      </c>
      <c r="CS23" s="29">
        <v>0</v>
      </c>
      <c r="CT23" s="29">
        <f t="shared" si="79"/>
        <v>0</v>
      </c>
      <c r="CU23" s="29">
        <v>0</v>
      </c>
      <c r="CV23" s="29">
        <f t="shared" si="79"/>
        <v>0</v>
      </c>
      <c r="CW23" s="54">
        <f t="shared" si="79"/>
        <v>20</v>
      </c>
      <c r="CX23" s="54">
        <f t="shared" si="79"/>
        <v>330535.7282136</v>
      </c>
    </row>
    <row r="24" spans="1:102" ht="30" x14ac:dyDescent="0.25">
      <c r="A24" s="24"/>
      <c r="B24" s="24">
        <v>8</v>
      </c>
      <c r="C24" s="21" t="s">
        <v>132</v>
      </c>
      <c r="D24" s="15">
        <f>D22</f>
        <v>10127</v>
      </c>
      <c r="E24" s="15">
        <v>10127</v>
      </c>
      <c r="F24" s="22">
        <v>0.98</v>
      </c>
      <c r="G24" s="25">
        <v>1</v>
      </c>
      <c r="H24" s="15">
        <v>1.4</v>
      </c>
      <c r="I24" s="15">
        <v>1.68</v>
      </c>
      <c r="J24" s="15">
        <v>2.23</v>
      </c>
      <c r="K24" s="15">
        <v>2.39</v>
      </c>
      <c r="L24" s="17">
        <v>2.57</v>
      </c>
      <c r="M24" s="23"/>
      <c r="N24" s="18">
        <f>(M24/12*1*$D24*$F24*$G24*$H24*N$10)+(M24/12*11*$E24*$F24*$G24*$H24*N$11)</f>
        <v>0</v>
      </c>
      <c r="O24" s="23"/>
      <c r="P24" s="18">
        <f>(O24/12*1*$D24*$F24*$G24*$H24*P$10)+(O24/12*11*$E24*$F24*$G24*$H24*P$11)</f>
        <v>0</v>
      </c>
      <c r="Q24" s="19"/>
      <c r="R24" s="18">
        <f>(Q24/12*1*$D24*$F24*$G24*$H24*R$10)+(Q24/12*11*$E24*$F24*$G24*$H24*R$11)</f>
        <v>0</v>
      </c>
      <c r="S24" s="23"/>
      <c r="T24" s="18">
        <f>(S24/12*1*$D24*$F24*$G24*$H24*T$10)+(S24/12*11*$E24*$F24*$G24*$H24*T$11)</f>
        <v>0</v>
      </c>
      <c r="U24" s="23"/>
      <c r="V24" s="18">
        <f>(U24/12*1*$D24*$F24*$G24*$H24*V$10)+(U24/12*11*$E24*$F24*$G24*$H24*V$11)</f>
        <v>0</v>
      </c>
      <c r="W24" s="23">
        <v>6</v>
      </c>
      <c r="X24" s="18">
        <f>(W24/12*1*$D24*$F24*$G24*$H24*X$10)+(W24/12*11*$E24*$F24*$G24*$H24*X$11)</f>
        <v>91146.240640000004</v>
      </c>
      <c r="Y24" s="20"/>
      <c r="Z24" s="18">
        <f>(Y24/12*1*$D24*$F24*$G24*$H24*Z$10)+(Y24/12*11*$E24*$F24*$G24*$H24*Z$11)</f>
        <v>0</v>
      </c>
      <c r="AA24" s="23"/>
      <c r="AB24" s="18">
        <f>(AA24/12*1*$D24*$F24*$G24*$H24*AB$10)+(AA24/12*11*$E24*$F24*$G24*$H24*AB$11)</f>
        <v>0</v>
      </c>
      <c r="AC24" s="19"/>
      <c r="AD24" s="18">
        <f>(AC24/12*1*$D24*$F24*$G24*$H24*AD$10)+(AC24/12*11*$E24*$F24*$G24*$H24*AD$11)</f>
        <v>0</v>
      </c>
      <c r="AE24" s="23"/>
      <c r="AF24" s="18">
        <f>(AE24/12*1*$D24*$F24*$G24*$H24*AF$10)+(AE24/12*11*$E24*$F24*$G24*$H24*AF$11)</f>
        <v>0</v>
      </c>
      <c r="AG24" s="23"/>
      <c r="AH24" s="18">
        <f>(AG24/12*1*$D24*$F24*$G24*$H24*AH$10)+(AG24/12*11*$E24*$F24*$G24*$H24*AH$11)</f>
        <v>0</v>
      </c>
      <c r="AI24" s="23"/>
      <c r="AJ24" s="18">
        <f>(AI24/12*1*$D24*$F24*$G24*$H24*AJ$10)+(AI24/12*11*$E24*$F24*$G24*$H24*AJ$11)</f>
        <v>0</v>
      </c>
      <c r="AK24" s="23"/>
      <c r="AL24" s="18">
        <f>(AK24/12*1*$D24*$F24*$G24*$I24*AL$10)+(AK24/12*11*$E24*$F24*$G24*$I24*AL$11)</f>
        <v>0</v>
      </c>
      <c r="AM24" s="23"/>
      <c r="AN24" s="18">
        <f>(AM24/12*1*$D24*$F24*$G24*$I24*AN$10)+(AM24/12*11*$E24*$F24*$G24*$I24*AN$11)</f>
        <v>0</v>
      </c>
      <c r="AO24" s="23"/>
      <c r="AP24" s="18">
        <f>(AO24/12*1*$D24*$F24*$G24*$I24*AP$10)+(AO24/12*11*$E24*$F24*$G24*$I24*AP$11)</f>
        <v>0</v>
      </c>
      <c r="AQ24" s="23"/>
      <c r="AR24" s="18">
        <f>(AQ24/12*1*$D24*$F24*$G24*$I24*AR$10)+(AQ24/12*11*$E24*$F24*$G24*$I24*AR$11)</f>
        <v>0</v>
      </c>
      <c r="AS24" s="23"/>
      <c r="AT24" s="18">
        <f>(AS24/12*1*$D24*$F24*$G24*$I24*AT$10)+(AS24/12*11*$E24*$F24*$G24*$I24*AT$11)</f>
        <v>0</v>
      </c>
      <c r="AU24" s="23"/>
      <c r="AV24" s="18">
        <f>(AU24/12*1*$D24*$F24*$G24*$I24*AV$10)+(AU24/12*11*$E24*$F24*$G24*$I24*AV$11)</f>
        <v>0</v>
      </c>
      <c r="AW24" s="23"/>
      <c r="AX24" s="18">
        <f>(AW24/12*1*$D24*$F24*$G24*$I24*AX$10)+(AW24/12*11*$E24*$F24*$G24*$I24*AX$11)</f>
        <v>0</v>
      </c>
      <c r="AY24" s="23"/>
      <c r="AZ24" s="18">
        <f>(AY24/12*1*$D24*$F24*$G24*$H24*AZ$10)+(AY24/12*11*$E24*$F24*$G24*$H24*AZ$11)</f>
        <v>0</v>
      </c>
      <c r="BA24" s="23">
        <v>2</v>
      </c>
      <c r="BB24" s="18">
        <f>(BA24/12*1*$D24*$F24*$G24*$H24*BB$10)+(BA24/12*11*$E24*$F24*$G24*$H24*BB$11)</f>
        <v>32929.358279999993</v>
      </c>
      <c r="BC24" s="23"/>
      <c r="BD24" s="18">
        <f>(BC24/12*1*$D24*$F24*$G24*$H24*BD$10)+(BC24/12*11*$E24*$F24*$G24*$H24*BD$11)</f>
        <v>0</v>
      </c>
      <c r="BE24" s="23"/>
      <c r="BF24" s="18">
        <f>(BE24/12*1*$D24*$F24*$G24*$H24*BF$10)+(BE24/12*11*$E24*$F24*$G24*$H24*BF$11)</f>
        <v>0</v>
      </c>
      <c r="BG24" s="23"/>
      <c r="BH24" s="18">
        <f>(BG24/12*1*$D24*$F24*$G24*$H24*BH$10)+(BG24/12*11*$E24*$F24*$G24*$H24*BH$11)</f>
        <v>0</v>
      </c>
      <c r="BI24" s="23"/>
      <c r="BJ24" s="18">
        <f>(BI24/12*1*$D24*$F24*$G24*$I24*BJ$10)+(BI24/12*11*$E24*$F24*$G24*$I24*BJ$11)</f>
        <v>0</v>
      </c>
      <c r="BK24" s="20"/>
      <c r="BL24" s="18">
        <f>(BK24/12*1*$D24*$F24*$G24*$H24*BL$10)+(BK24/12*11*$E24*$F24*$G24*$H24*BL$11)</f>
        <v>0</v>
      </c>
      <c r="BM24" s="20"/>
      <c r="BN24" s="18">
        <f>(BM24/12*1*$D24*$F24*$G24*BN$10)+(BM24/12*11*$E24*$F24*$G24*BN$11)</f>
        <v>0</v>
      </c>
      <c r="BO24" s="23"/>
      <c r="BP24" s="18">
        <f>(BO24/12*1*$D24*$F24*$G24*$H24*BP$10)+(BO24/12*11*$E24*$F24*$G24*$H24*BP$11)</f>
        <v>0</v>
      </c>
      <c r="BQ24" s="23">
        <v>4</v>
      </c>
      <c r="BR24" s="18">
        <f>(BQ24/12*1*$D24*$F24*$G24*$I24*BR$10)+(BQ24/12*11*$E24*$F24*$G24*$I24*BR$11)</f>
        <v>66692.371199999994</v>
      </c>
      <c r="BS24" s="23"/>
      <c r="BT24" s="18">
        <f>(BS24/12*1*$D24*$F24*$G24*$H24*BT$10)+(BS24/12*11*$E24*$F24*$G24*$H24*BT$11)</f>
        <v>0</v>
      </c>
      <c r="BU24" s="23"/>
      <c r="BV24" s="18">
        <f>(BU24/12*1*$D24*$F24*$G24*$I24*BV$10)+(BU24/12*11*$E24*$F24*$G24*$I24*BV$11)</f>
        <v>0</v>
      </c>
      <c r="BW24" s="27">
        <v>4</v>
      </c>
      <c r="BX24" s="18">
        <f>(BW24/12*1*$D24*$F24*$G24*$I24*BX$10)+(BW24/12*11*$E24*$F24*$G24*$I24*BX$11)</f>
        <v>73005.915673599986</v>
      </c>
      <c r="BY24" s="23"/>
      <c r="BZ24" s="18">
        <f>(BY24/12*1*$D24*$F24*$G24*$I24*BZ$10)+(BY24/12*11*$E24*$F24*$G24*$I24*BZ$11)</f>
        <v>0</v>
      </c>
      <c r="CA24" s="20"/>
      <c r="CB24" s="18">
        <f>(CA24/12*1*$D24*$F24*$G24*$I24*CB$10)+(CA24/12*11*$E24*$F24*$G24*$I24*CB$11)</f>
        <v>0</v>
      </c>
      <c r="CC24" s="23"/>
      <c r="CD24" s="18">
        <f>(CC24/12*1*$D24*$F24*$G24*$I24*CD$10)+(CC24/12*11*$E24*$F24*$G24*$I24*CD$11)</f>
        <v>0</v>
      </c>
      <c r="CE24" s="23"/>
      <c r="CF24" s="18">
        <f>(CE24/12*1*$D24*$F24*$G24*$H24*CF$10)+(CE24/12*11*$E24*$F24*$G24*$H24*CF$11)</f>
        <v>0</v>
      </c>
      <c r="CG24" s="27">
        <v>2</v>
      </c>
      <c r="CH24" s="18">
        <f>(CG24/12*1*$D24*$F24*$G24*$I24*CH$10)+(CG24/12*11*$E24*$F24*$G24*$I24*CH$11)</f>
        <v>36402.919279999995</v>
      </c>
      <c r="CI24" s="20">
        <v>2</v>
      </c>
      <c r="CJ24" s="18">
        <f>(CI24/12*1*$D24*$F24*$G24*$H24*CJ$10)+(CI24/12*11*$E24*$F24*$G24*$H24*CJ$11)</f>
        <v>30358.923139999999</v>
      </c>
      <c r="CK24" s="23"/>
      <c r="CL24" s="18">
        <f>(CK24/12*1*$D24*$F24*$G24*$H24*CL$10)+(CK24/12*11*$E24*$F24*$G24*$H24*CL$11)</f>
        <v>0</v>
      </c>
      <c r="CM24" s="23"/>
      <c r="CN24" s="18">
        <f>(CM24/12*1*$D24*$F24*$G24*$K24*CN$10)+(CM24/12*11*$E24*$F24*$G24*$L24*CN$11)</f>
        <v>0</v>
      </c>
      <c r="CO24" s="23"/>
      <c r="CP24" s="18">
        <f>(CO24/12*1*$D24*$F24*$G24*$I24*CP$10)+(CO24/12*11*$E24*$F24*$G24*$I24*CP$11)</f>
        <v>0</v>
      </c>
      <c r="CQ24" s="20"/>
      <c r="CR24" s="18">
        <f>(CQ24/12*1*$D24*$F24*$G24*$I24*CR$10)+(CQ24/12*11*$E24*$F24*$G24*$I24*CR$11)</f>
        <v>0</v>
      </c>
      <c r="CS24" s="23"/>
      <c r="CT24" s="18">
        <f>(CS24/12*1*$D24*$F24*$G24*$I24*CT$10)+(CS24/12*11*$E24*$F24*$G24*$I24*CT$11)</f>
        <v>0</v>
      </c>
      <c r="CU24" s="23"/>
      <c r="CV24" s="18">
        <f>(CU24/12*1*$D24*$F24*$G24*$J24*CV$10)+(CU24/12*11*$E24*$F24*$G24*$J24*CV$11)</f>
        <v>0</v>
      </c>
      <c r="CW24" s="63">
        <f>SUM(AC24,Q24,S24,AA24,M24,U24,O24,BE24,BS24,CE24,CK24,BG24,CI24,AE24,BA24,AY24,AG24,BC24,BO24,AI24,W24,CO24,CS24,BI24,CQ24,BQ24,BY24,CG24,BW24,CA24,AK24,AM24,AW24,AO24,AQ24,AU24,AS24,BU24,CU24,CM24,CC24,Y24,BM24,BK24)</f>
        <v>20</v>
      </c>
      <c r="CX24" s="63">
        <f>SUM(AD24,R24,T24,AB24,N24,V24,P24,BF24,BT24,CF24,CL24,BH24,CJ24,AF24,BB24,AZ24,AH24,BD24,BP24,AJ24,X24,CP24,CT24,BJ24,CR24,BR24,BZ24,CH24,BX24,CB24,AL24,AN24,AX24,AP24,AR24,AV24,AT24,BV24,CV24,CN24,CD24,Z24,BN24,BL24)</f>
        <v>330535.7282136</v>
      </c>
    </row>
    <row r="25" spans="1:102" s="55" customFormat="1" x14ac:dyDescent="0.25">
      <c r="A25" s="51">
        <v>4</v>
      </c>
      <c r="B25" s="51"/>
      <c r="C25" s="32" t="s">
        <v>133</v>
      </c>
      <c r="D25" s="39"/>
      <c r="E25" s="39"/>
      <c r="F25" s="40"/>
      <c r="G25" s="52"/>
      <c r="H25" s="39"/>
      <c r="I25" s="39"/>
      <c r="J25" s="39"/>
      <c r="K25" s="39"/>
      <c r="L25" s="17">
        <v>2.57</v>
      </c>
      <c r="M25" s="29">
        <v>0</v>
      </c>
      <c r="N25" s="29">
        <f t="shared" ref="N25:BT25" si="80">N26</f>
        <v>0</v>
      </c>
      <c r="O25" s="29">
        <v>96</v>
      </c>
      <c r="P25" s="29">
        <f t="shared" si="80"/>
        <v>1213370.1507199998</v>
      </c>
      <c r="Q25" s="29">
        <v>0</v>
      </c>
      <c r="R25" s="29">
        <f>R26</f>
        <v>0</v>
      </c>
      <c r="S25" s="29">
        <v>0</v>
      </c>
      <c r="T25" s="29">
        <f>T26</f>
        <v>0</v>
      </c>
      <c r="U25" s="29">
        <v>0</v>
      </c>
      <c r="V25" s="29">
        <f>V26</f>
        <v>0</v>
      </c>
      <c r="W25" s="29">
        <v>40</v>
      </c>
      <c r="X25" s="29">
        <f t="shared" si="80"/>
        <v>551837.7834666667</v>
      </c>
      <c r="Y25" s="29">
        <v>0</v>
      </c>
      <c r="Z25" s="29">
        <f>Z26</f>
        <v>0</v>
      </c>
      <c r="AA25" s="29">
        <v>0</v>
      </c>
      <c r="AB25" s="29">
        <f t="shared" si="80"/>
        <v>0</v>
      </c>
      <c r="AC25" s="29">
        <v>0</v>
      </c>
      <c r="AD25" s="29">
        <f t="shared" si="80"/>
        <v>0</v>
      </c>
      <c r="AE25" s="29">
        <v>0</v>
      </c>
      <c r="AF25" s="29">
        <f t="shared" si="80"/>
        <v>0</v>
      </c>
      <c r="AG25" s="29">
        <v>0</v>
      </c>
      <c r="AH25" s="29">
        <f t="shared" si="80"/>
        <v>0</v>
      </c>
      <c r="AI25" s="29">
        <v>0</v>
      </c>
      <c r="AJ25" s="29">
        <f t="shared" si="80"/>
        <v>0</v>
      </c>
      <c r="AK25" s="29">
        <v>0</v>
      </c>
      <c r="AL25" s="29">
        <f t="shared" si="80"/>
        <v>0</v>
      </c>
      <c r="AM25" s="29">
        <v>0</v>
      </c>
      <c r="AN25" s="29">
        <f t="shared" si="80"/>
        <v>0</v>
      </c>
      <c r="AO25" s="53">
        <v>63</v>
      </c>
      <c r="AP25" s="53">
        <f t="shared" si="80"/>
        <v>963478.48615200003</v>
      </c>
      <c r="AQ25" s="29">
        <v>0</v>
      </c>
      <c r="AR25" s="29">
        <f t="shared" si="80"/>
        <v>0</v>
      </c>
      <c r="AS25" s="53">
        <v>51</v>
      </c>
      <c r="AT25" s="53">
        <f t="shared" si="80"/>
        <v>779958.77450399997</v>
      </c>
      <c r="AU25" s="29">
        <v>0</v>
      </c>
      <c r="AV25" s="29">
        <f>AV26</f>
        <v>0</v>
      </c>
      <c r="AW25" s="29">
        <v>0</v>
      </c>
      <c r="AX25" s="29">
        <f>AX26</f>
        <v>0</v>
      </c>
      <c r="AY25" s="29">
        <v>0</v>
      </c>
      <c r="AZ25" s="29">
        <f>AZ26</f>
        <v>0</v>
      </c>
      <c r="BA25" s="29">
        <v>70</v>
      </c>
      <c r="BB25" s="29">
        <f>BB26</f>
        <v>1046683.1738999996</v>
      </c>
      <c r="BC25" s="29">
        <v>0</v>
      </c>
      <c r="BD25" s="29">
        <f>BD26</f>
        <v>0</v>
      </c>
      <c r="BE25" s="29">
        <v>7</v>
      </c>
      <c r="BF25" s="29">
        <f t="shared" si="80"/>
        <v>80230.988716666674</v>
      </c>
      <c r="BG25" s="29">
        <v>0</v>
      </c>
      <c r="BH25" s="29">
        <f t="shared" si="80"/>
        <v>0</v>
      </c>
      <c r="BI25" s="29">
        <v>28</v>
      </c>
      <c r="BJ25" s="29">
        <f>BJ26</f>
        <v>385108.74583999999</v>
      </c>
      <c r="BK25" s="29">
        <v>0</v>
      </c>
      <c r="BL25" s="29">
        <f>BL26</f>
        <v>0</v>
      </c>
      <c r="BM25" s="29">
        <v>0</v>
      </c>
      <c r="BN25" s="29">
        <f>BN26</f>
        <v>0</v>
      </c>
      <c r="BO25" s="29">
        <v>0</v>
      </c>
      <c r="BP25" s="29">
        <f>BP26</f>
        <v>0</v>
      </c>
      <c r="BQ25" s="29">
        <v>40</v>
      </c>
      <c r="BR25" s="29">
        <f>BR26</f>
        <v>605675.61600000004</v>
      </c>
      <c r="BS25" s="29">
        <v>26</v>
      </c>
      <c r="BT25" s="29">
        <f t="shared" si="80"/>
        <v>329058.514876</v>
      </c>
      <c r="BU25" s="53">
        <v>4</v>
      </c>
      <c r="BV25" s="53">
        <f t="shared" ref="BV25:CX25" si="81">BV26</f>
        <v>60749.264284799996</v>
      </c>
      <c r="BW25" s="53">
        <v>28</v>
      </c>
      <c r="BX25" s="53">
        <f>BX26</f>
        <v>464109.03535359999</v>
      </c>
      <c r="BY25" s="53">
        <v>7</v>
      </c>
      <c r="BZ25" s="53">
        <f>BZ26</f>
        <v>116027.2588384</v>
      </c>
      <c r="CA25" s="53">
        <v>1</v>
      </c>
      <c r="CB25" s="53">
        <f>CB26</f>
        <v>16575.322691200003</v>
      </c>
      <c r="CC25" s="29">
        <v>30</v>
      </c>
      <c r="CD25" s="29">
        <f>CD26</f>
        <v>497259.68073600007</v>
      </c>
      <c r="CE25" s="29">
        <v>36</v>
      </c>
      <c r="CF25" s="29">
        <f>CF26</f>
        <v>496275.45786000002</v>
      </c>
      <c r="CG25" s="53">
        <v>62</v>
      </c>
      <c r="CH25" s="53">
        <f>CH26</f>
        <v>1024853.6152400002</v>
      </c>
      <c r="CI25" s="29">
        <v>18</v>
      </c>
      <c r="CJ25" s="29">
        <f>CJ26</f>
        <v>248137.72893000001</v>
      </c>
      <c r="CK25" s="29">
        <v>8</v>
      </c>
      <c r="CL25" s="29">
        <f>CL26</f>
        <v>110283.43508</v>
      </c>
      <c r="CM25" s="53">
        <v>12</v>
      </c>
      <c r="CN25" s="53">
        <f>CN26</f>
        <v>405892.79301999998</v>
      </c>
      <c r="CO25" s="29">
        <v>15</v>
      </c>
      <c r="CP25" s="29">
        <f>CP26</f>
        <v>333121.58879999997</v>
      </c>
      <c r="CQ25" s="29">
        <v>38</v>
      </c>
      <c r="CR25" s="29">
        <f>CR26</f>
        <v>843908.02495999984</v>
      </c>
      <c r="CS25" s="29">
        <v>32</v>
      </c>
      <c r="CT25" s="29">
        <f t="shared" si="81"/>
        <v>718735.06431999989</v>
      </c>
      <c r="CU25" s="53">
        <v>42</v>
      </c>
      <c r="CV25" s="53">
        <f t="shared" si="81"/>
        <v>1252171.2448699998</v>
      </c>
      <c r="CW25" s="54">
        <f t="shared" si="81"/>
        <v>754</v>
      </c>
      <c r="CX25" s="54">
        <f t="shared" si="81"/>
        <v>12543501.749159336</v>
      </c>
    </row>
    <row r="26" spans="1:102" x14ac:dyDescent="0.25">
      <c r="A26" s="24"/>
      <c r="B26" s="24">
        <v>9</v>
      </c>
      <c r="C26" s="14" t="s">
        <v>134</v>
      </c>
      <c r="D26" s="15">
        <f>D24</f>
        <v>10127</v>
      </c>
      <c r="E26" s="15">
        <v>10127</v>
      </c>
      <c r="F26" s="15">
        <v>0.89</v>
      </c>
      <c r="G26" s="25">
        <v>1</v>
      </c>
      <c r="H26" s="15">
        <v>1.4</v>
      </c>
      <c r="I26" s="15">
        <v>1.68</v>
      </c>
      <c r="J26" s="15">
        <v>2.23</v>
      </c>
      <c r="K26" s="15">
        <v>2.39</v>
      </c>
      <c r="L26" s="17">
        <v>2.57</v>
      </c>
      <c r="M26" s="20"/>
      <c r="N26" s="18">
        <f>(M26/12*1*$D26*$F26*$G26*$H26*N$10)+(M26/12*11*$E26*$F26*$G26*$H26*N$11)</f>
        <v>0</v>
      </c>
      <c r="O26" s="20">
        <v>96</v>
      </c>
      <c r="P26" s="18">
        <f>(O26/12*1*$D26*$F26*$G26*$H26*P$10)+(O26/12*11*$E26*$F26*$G26*$H26*P$11)</f>
        <v>1213370.1507199998</v>
      </c>
      <c r="Q26" s="19"/>
      <c r="R26" s="18">
        <f>(Q26/12*1*$D26*$F26*$G26*$H26*R$10)+(Q26/12*11*$E26*$F26*$G26*$H26*R$11)</f>
        <v>0</v>
      </c>
      <c r="S26" s="20"/>
      <c r="T26" s="18">
        <f>(S26/12*1*$D26*$F26*$G26*$H26*T$10)+(S26/12*11*$E26*$F26*$G26*$H26*T$11)</f>
        <v>0</v>
      </c>
      <c r="U26" s="20"/>
      <c r="V26" s="18">
        <f>(U26/12*1*$D26*$F26*$G26*$H26*V$10)+(U26/12*11*$E26*$F26*$G26*$H26*V$11)</f>
        <v>0</v>
      </c>
      <c r="W26" s="20">
        <v>40</v>
      </c>
      <c r="X26" s="18">
        <f>(W26/12*1*$D26*$F26*$G26*$H26*X$10)+(W26/12*11*$E26*$F26*$G26*$H26*X$11)</f>
        <v>551837.7834666667</v>
      </c>
      <c r="Y26" s="20"/>
      <c r="Z26" s="18">
        <f>(Y26/12*1*$D26*$F26*$G26*$H26*Z$10)+(Y26/12*11*$E26*$F26*$G26*$H26*Z$11)</f>
        <v>0</v>
      </c>
      <c r="AA26" s="20"/>
      <c r="AB26" s="18">
        <f>(AA26/12*1*$D26*$F26*$G26*$H26*AB$10)+(AA26/12*11*$E26*$F26*$G26*$H26*AB$11)</f>
        <v>0</v>
      </c>
      <c r="AC26" s="19"/>
      <c r="AD26" s="18">
        <f>(AC26/12*1*$D26*$F26*$G26*$H26*AD$10)+(AC26/12*11*$E26*$F26*$G26*$H26*AD$11)</f>
        <v>0</v>
      </c>
      <c r="AE26" s="20"/>
      <c r="AF26" s="18">
        <f>(AE26/12*1*$D26*$F26*$G26*$H26*AF$10)+(AE26/12*11*$E26*$F26*$G26*$H26*AF$11)</f>
        <v>0</v>
      </c>
      <c r="AG26" s="20"/>
      <c r="AH26" s="18">
        <f>(AG26/12*1*$D26*$F26*$G26*$H26*AH$10)+(AG26/12*11*$E26*$F26*$G26*$H26*AH$11)</f>
        <v>0</v>
      </c>
      <c r="AI26" s="20"/>
      <c r="AJ26" s="18">
        <f>(AI26/12*1*$D26*$F26*$G26*$H26*AJ$10)+(AI26/12*11*$E26*$F26*$G26*$H26*AJ$11)</f>
        <v>0</v>
      </c>
      <c r="AK26" s="20"/>
      <c r="AL26" s="18">
        <f>(AK26/12*1*$D26*$F26*$G26*$I26*AL$10)+(AK26/12*11*$E26*$F26*$G26*$I26*AL$11)</f>
        <v>0</v>
      </c>
      <c r="AM26" s="20"/>
      <c r="AN26" s="18">
        <f>(AM26/12*1*$D26*$F26*$G26*$I26*AN$10)+(AM26/12*11*$E26*$F26*$G26*$I26*AN$11)</f>
        <v>0</v>
      </c>
      <c r="AO26" s="26">
        <v>63</v>
      </c>
      <c r="AP26" s="18">
        <f>(AO26/12*1*$D26*$F26*$G26*$I26*AP$10)+(AO26/12*11*$E26*$F26*$G26*$I26*AP$11)</f>
        <v>963478.48615200003</v>
      </c>
      <c r="AQ26" s="20"/>
      <c r="AR26" s="18">
        <f>(AQ26/12*1*$D26*$F26*$G26*$I26*AR$10)+(AQ26/12*11*$E26*$F26*$G26*$I26*AR$11)</f>
        <v>0</v>
      </c>
      <c r="AS26" s="26">
        <v>51</v>
      </c>
      <c r="AT26" s="18">
        <f>(AS26/12*1*$D26*$F26*$G26*$I26*AT$10)+(AS26/12*11*$E26*$F26*$G26*$I26*AT$11)</f>
        <v>779958.77450399997</v>
      </c>
      <c r="AU26" s="20"/>
      <c r="AV26" s="18">
        <f>(AU26/12*1*$D26*$F26*$G26*$I26*AV$10)+(AU26/12*11*$E26*$F26*$G26*$I26*AV$11)</f>
        <v>0</v>
      </c>
      <c r="AW26" s="20"/>
      <c r="AX26" s="18">
        <f>(AW26/12*1*$D26*$F26*$G26*$I26*AX$10)+(AW26/12*11*$E26*$F26*$G26*$I26*AX$11)</f>
        <v>0</v>
      </c>
      <c r="AY26" s="20"/>
      <c r="AZ26" s="18">
        <f>(AY26/12*1*$D26*$F26*$G26*$H26*AZ$10)+(AY26/12*11*$E26*$F26*$G26*$H26*AZ$11)</f>
        <v>0</v>
      </c>
      <c r="BA26" s="20">
        <v>70</v>
      </c>
      <c r="BB26" s="18">
        <f>(BA26/12*1*$D26*$F26*$G26*$H26*BB$10)+(BA26/12*11*$E26*$F26*$G26*$H26*BB$11)</f>
        <v>1046683.1738999996</v>
      </c>
      <c r="BC26" s="20"/>
      <c r="BD26" s="18">
        <f>(BC26/12*1*$D26*$F26*$G26*$H26*BD$10)+(BC26/12*11*$E26*$F26*$G26*$H26*BD$11)</f>
        <v>0</v>
      </c>
      <c r="BE26" s="20">
        <v>7</v>
      </c>
      <c r="BF26" s="18">
        <f>(BE26/12*1*$D26*$F26*$G26*$H26*BF$10)+(BE26/12*11*$E26*$F26*$G26*$H26*BF$11)</f>
        <v>80230.988716666674</v>
      </c>
      <c r="BG26" s="20"/>
      <c r="BH26" s="18">
        <f>(BG26/12*1*$D26*$F26*$G26*$H26*BH$10)+(BG26/12*11*$E26*$F26*$G26*$H26*BH$11)</f>
        <v>0</v>
      </c>
      <c r="BI26" s="20">
        <v>28</v>
      </c>
      <c r="BJ26" s="18">
        <f>(BI26/12*1*$D26*$F26*$G26*$I26*BJ$10)+(BI26/12*11*$E26*$F26*$G26*$I26*BJ$11)</f>
        <v>385108.74583999999</v>
      </c>
      <c r="BK26" s="20"/>
      <c r="BL26" s="18">
        <f>(BK26/12*1*$D26*$F26*$G26*$H26*BL$10)+(BK26/12*11*$E26*$F26*$G26*$H26*BL$11)</f>
        <v>0</v>
      </c>
      <c r="BM26" s="20"/>
      <c r="BN26" s="18">
        <f>(BM26/12*1*$D26*$F26*$G26*BN$10)+(BM26/12*11*$E26*$F26*$G26*BN$11)</f>
        <v>0</v>
      </c>
      <c r="BO26" s="20"/>
      <c r="BP26" s="18">
        <f>(BO26/12*1*$D26*$F26*$G26*$H26*BP$10)+(BO26/12*11*$E26*$F26*$G26*$H26*BP$11)</f>
        <v>0</v>
      </c>
      <c r="BQ26" s="20">
        <v>40</v>
      </c>
      <c r="BR26" s="18">
        <f>(BQ26/12*1*$D26*$F26*$G26*$I26*BR$10)+(BQ26/12*11*$E26*$F26*$G26*$I26*BR$11)</f>
        <v>605675.61600000004</v>
      </c>
      <c r="BS26" s="20">
        <v>26</v>
      </c>
      <c r="BT26" s="18">
        <f>(BS26/12*1*$D26*$F26*$G26*$H26*BT$10)+(BS26/12*11*$E26*$F26*$G26*$H26*BT$11)</f>
        <v>329058.514876</v>
      </c>
      <c r="BU26" s="26">
        <v>4</v>
      </c>
      <c r="BV26" s="18">
        <f>(BU26/12*1*$D26*$F26*$G26*$I26*BV$10)+(BU26/12*11*$E26*$F26*$G26*$I26*BV$11)</f>
        <v>60749.264284799996</v>
      </c>
      <c r="BW26" s="26">
        <v>28</v>
      </c>
      <c r="BX26" s="18">
        <f>(BW26/12*1*$D26*$F26*$G26*$I26*BX$10)+(BW26/12*11*$E26*$F26*$G26*$I26*BX$11)</f>
        <v>464109.03535359999</v>
      </c>
      <c r="BY26" s="26">
        <v>7</v>
      </c>
      <c r="BZ26" s="18">
        <f>(BY26/12*1*$D26*$F26*$G26*$I26*BZ$10)+(BY26/12*11*$E26*$F26*$G26*$I26*BZ$11)</f>
        <v>116027.2588384</v>
      </c>
      <c r="CA26" s="26">
        <v>1</v>
      </c>
      <c r="CB26" s="18">
        <f>(CA26/12*1*$D26*$F26*$G26*$I26*CB$10)+(CA26/12*11*$E26*$F26*$G26*$I26*CB$11)</f>
        <v>16575.322691200003</v>
      </c>
      <c r="CC26" s="20">
        <v>30</v>
      </c>
      <c r="CD26" s="18">
        <f>(CC26/12*1*$D26*$F26*$G26*$I26*CD$10)+(CC26/12*11*$E26*$F26*$G26*$I26*CD$11)</f>
        <v>497259.68073600007</v>
      </c>
      <c r="CE26" s="20">
        <v>36</v>
      </c>
      <c r="CF26" s="18">
        <f>(CE26/12*1*$D26*$F26*$G26*$H26*CF$10)+(CE26/12*11*$E26*$F26*$G26*$H26*CF$11)</f>
        <v>496275.45786000002</v>
      </c>
      <c r="CG26" s="26">
        <v>62</v>
      </c>
      <c r="CH26" s="18">
        <f>(CG26/12*1*$D26*$F26*$G26*$I26*CH$10)+(CG26/12*11*$E26*$F26*$G26*$I26*CH$11)</f>
        <v>1024853.6152400002</v>
      </c>
      <c r="CI26" s="20">
        <v>18</v>
      </c>
      <c r="CJ26" s="18">
        <f>(CI26/12*1*$D26*$F26*$G26*$H26*CJ$10)+(CI26/12*11*$E26*$F26*$G26*$H26*CJ$11)</f>
        <v>248137.72893000001</v>
      </c>
      <c r="CK26" s="20">
        <v>8</v>
      </c>
      <c r="CL26" s="18">
        <f>(CK26/12*1*$D26*$F26*$G26*$H26*CL$10)+(CK26/12*11*$E26*$F26*$G26*$H26*CL$11)</f>
        <v>110283.43508</v>
      </c>
      <c r="CM26" s="26">
        <v>12</v>
      </c>
      <c r="CN26" s="18">
        <f>(CM26/12*1*$D26*$F26*$G26*$K26*CN$10)+(CM26/12*11*$E26*$F26*$G26*$L26*CN$11)</f>
        <v>405892.79301999998</v>
      </c>
      <c r="CO26" s="20">
        <v>15</v>
      </c>
      <c r="CP26" s="18">
        <f>(CO26/12*1*$D26*$F26*$G26*$I26*CP$10)+(CO26/12*11*$E26*$F26*$G26*$I26*CP$11)</f>
        <v>333121.58879999997</v>
      </c>
      <c r="CQ26" s="20">
        <v>38</v>
      </c>
      <c r="CR26" s="18">
        <f>(CQ26/12*1*$D26*$F26*$G26*$I26*CR$10)+(CQ26/12*11*$E26*$F26*$G26*$I26*CR$11)</f>
        <v>843908.02495999984</v>
      </c>
      <c r="CS26" s="20">
        <v>32</v>
      </c>
      <c r="CT26" s="18">
        <f>(CS26/12*1*$D26*$F26*$G26*$I26*CT$10)+(CS26/12*11*$E26*$F26*$G26*$I26*CT$11)</f>
        <v>718735.06431999989</v>
      </c>
      <c r="CU26" s="26">
        <v>42</v>
      </c>
      <c r="CV26" s="18">
        <f>(CU26/12*1*$D26*$F26*$G26*$J26*CV$10)+(CU26/12*11*$E26*$F26*$G26*$J26*CV$11)</f>
        <v>1252171.2448699998</v>
      </c>
      <c r="CW26" s="63">
        <f>SUM(AC26,Q26,S26,AA26,M26,U26,O26,BE26,BS26,CE26,CK26,BG26,CI26,AE26,BA26,AY26,AG26,BC26,BO26,AI26,W26,CO26,CS26,BI26,CQ26,BQ26,BY26,CG26,BW26,CA26,AK26,AM26,AW26,AO26,AQ26,AU26,AS26,BU26,CU26,CM26,CC26,Y26,BM26,BK26)</f>
        <v>754</v>
      </c>
      <c r="CX26" s="63">
        <f>SUM(AD26,R26,T26,AB26,N26,V26,P26,BF26,BT26,CF26,CL26,BH26,CJ26,AF26,BB26,AZ26,AH26,BD26,BP26,AJ26,X26,CP26,CT26,BJ26,CR26,BR26,BZ26,CH26,BX26,CB26,AL26,AN26,AX26,AP26,AR26,AV26,AT26,BV26,CV26,CN26,CD26,Z26,BN26,BL26)</f>
        <v>12543501.749159336</v>
      </c>
    </row>
    <row r="27" spans="1:102" x14ac:dyDescent="0.25">
      <c r="A27" s="24">
        <v>5</v>
      </c>
      <c r="B27" s="24"/>
      <c r="C27" s="32" t="s">
        <v>135</v>
      </c>
      <c r="D27" s="15"/>
      <c r="E27" s="15"/>
      <c r="F27" s="16"/>
      <c r="G27" s="25">
        <v>1</v>
      </c>
      <c r="H27" s="15">
        <v>1.4</v>
      </c>
      <c r="I27" s="15">
        <v>1.68</v>
      </c>
      <c r="J27" s="15">
        <v>2.23</v>
      </c>
      <c r="K27" s="15">
        <v>2.39</v>
      </c>
      <c r="L27" s="17">
        <v>2.57</v>
      </c>
      <c r="M27" s="36">
        <v>0</v>
      </c>
      <c r="N27" s="36">
        <f t="shared" ref="N27:BT27" si="82">N28</f>
        <v>0</v>
      </c>
      <c r="O27" s="36">
        <v>0</v>
      </c>
      <c r="P27" s="36">
        <f t="shared" si="82"/>
        <v>0</v>
      </c>
      <c r="Q27" s="36">
        <v>0</v>
      </c>
      <c r="R27" s="36">
        <f>R28</f>
        <v>0</v>
      </c>
      <c r="S27" s="36">
        <v>31</v>
      </c>
      <c r="T27" s="36">
        <f>T28</f>
        <v>522799.28610000003</v>
      </c>
      <c r="U27" s="36">
        <v>0</v>
      </c>
      <c r="V27" s="36">
        <f>V28</f>
        <v>0</v>
      </c>
      <c r="W27" s="36">
        <v>0</v>
      </c>
      <c r="X27" s="36">
        <f t="shared" si="82"/>
        <v>0</v>
      </c>
      <c r="Y27" s="36">
        <v>0</v>
      </c>
      <c r="Z27" s="36">
        <f>Z28</f>
        <v>0</v>
      </c>
      <c r="AA27" s="36">
        <v>0</v>
      </c>
      <c r="AB27" s="36">
        <f t="shared" si="82"/>
        <v>0</v>
      </c>
      <c r="AC27" s="36">
        <v>0</v>
      </c>
      <c r="AD27" s="36">
        <f t="shared" si="82"/>
        <v>0</v>
      </c>
      <c r="AE27" s="36">
        <v>0</v>
      </c>
      <c r="AF27" s="36">
        <f t="shared" si="82"/>
        <v>0</v>
      </c>
      <c r="AG27" s="36">
        <v>0</v>
      </c>
      <c r="AH27" s="36">
        <f t="shared" si="82"/>
        <v>0</v>
      </c>
      <c r="AI27" s="36">
        <v>0</v>
      </c>
      <c r="AJ27" s="36">
        <f t="shared" si="82"/>
        <v>0</v>
      </c>
      <c r="AK27" s="36">
        <v>0</v>
      </c>
      <c r="AL27" s="36">
        <f t="shared" si="82"/>
        <v>0</v>
      </c>
      <c r="AM27" s="36">
        <v>0</v>
      </c>
      <c r="AN27" s="36">
        <f t="shared" si="82"/>
        <v>0</v>
      </c>
      <c r="AO27" s="37">
        <v>4</v>
      </c>
      <c r="AP27" s="37">
        <f t="shared" si="82"/>
        <v>80418.750047999987</v>
      </c>
      <c r="AQ27" s="36">
        <v>0</v>
      </c>
      <c r="AR27" s="36">
        <f t="shared" si="82"/>
        <v>0</v>
      </c>
      <c r="AS27" s="37">
        <v>2</v>
      </c>
      <c r="AT27" s="37">
        <f t="shared" si="82"/>
        <v>40209.375023999994</v>
      </c>
      <c r="AU27" s="36">
        <v>0</v>
      </c>
      <c r="AV27" s="36">
        <f>AV28</f>
        <v>0</v>
      </c>
      <c r="AW27" s="36">
        <v>0</v>
      </c>
      <c r="AX27" s="36">
        <f>AX28</f>
        <v>0</v>
      </c>
      <c r="AY27" s="36">
        <v>0</v>
      </c>
      <c r="AZ27" s="36">
        <f>AZ28</f>
        <v>0</v>
      </c>
      <c r="BA27" s="36">
        <v>0</v>
      </c>
      <c r="BB27" s="36">
        <f>BB28</f>
        <v>0</v>
      </c>
      <c r="BC27" s="36">
        <v>0</v>
      </c>
      <c r="BD27" s="36">
        <f>BD28</f>
        <v>0</v>
      </c>
      <c r="BE27" s="36">
        <v>0</v>
      </c>
      <c r="BF27" s="36">
        <f t="shared" si="82"/>
        <v>0</v>
      </c>
      <c r="BG27" s="36">
        <v>0</v>
      </c>
      <c r="BH27" s="36">
        <f t="shared" si="82"/>
        <v>0</v>
      </c>
      <c r="BI27" s="36">
        <v>4</v>
      </c>
      <c r="BJ27" s="36">
        <f>BJ28</f>
        <v>72323.793359999981</v>
      </c>
      <c r="BK27" s="36">
        <v>0</v>
      </c>
      <c r="BL27" s="36">
        <f>BL28</f>
        <v>0</v>
      </c>
      <c r="BM27" s="37">
        <v>0</v>
      </c>
      <c r="BN27" s="37">
        <f>BN28</f>
        <v>0</v>
      </c>
      <c r="BO27" s="36">
        <v>0</v>
      </c>
      <c r="BP27" s="36">
        <f>BP28</f>
        <v>0</v>
      </c>
      <c r="BQ27" s="36">
        <v>12</v>
      </c>
      <c r="BR27" s="36">
        <f>BR28</f>
        <v>238867.57439999998</v>
      </c>
      <c r="BS27" s="36">
        <v>2</v>
      </c>
      <c r="BT27" s="36">
        <f t="shared" si="82"/>
        <v>33275.580155999996</v>
      </c>
      <c r="BU27" s="36">
        <v>0</v>
      </c>
      <c r="BV27" s="36">
        <f t="shared" ref="BV27:CX27" si="83">BV28</f>
        <v>0</v>
      </c>
      <c r="BW27" s="36">
        <v>0</v>
      </c>
      <c r="BX27" s="36">
        <f>BX28</f>
        <v>0</v>
      </c>
      <c r="BY27" s="36">
        <v>0</v>
      </c>
      <c r="BZ27" s="36">
        <f>BZ28</f>
        <v>0</v>
      </c>
      <c r="CA27" s="36">
        <v>0</v>
      </c>
      <c r="CB27" s="36">
        <f>CB28</f>
        <v>0</v>
      </c>
      <c r="CC27" s="36">
        <v>3</v>
      </c>
      <c r="CD27" s="36">
        <f>CD28</f>
        <v>65370.092860799996</v>
      </c>
      <c r="CE27" s="36">
        <v>2</v>
      </c>
      <c r="CF27" s="36">
        <f>CF28</f>
        <v>36244.836810000001</v>
      </c>
      <c r="CG27" s="37">
        <v>4</v>
      </c>
      <c r="CH27" s="37">
        <f>CH28</f>
        <v>86921.256239999988</v>
      </c>
      <c r="CI27" s="36">
        <v>6</v>
      </c>
      <c r="CJ27" s="36">
        <f>CJ28</f>
        <v>108734.51042999998</v>
      </c>
      <c r="CK27" s="36">
        <v>0</v>
      </c>
      <c r="CL27" s="36">
        <f>CL28</f>
        <v>0</v>
      </c>
      <c r="CM27" s="37">
        <v>10</v>
      </c>
      <c r="CN27" s="37">
        <f>CN28</f>
        <v>444657.83504999999</v>
      </c>
      <c r="CO27" s="36">
        <v>0</v>
      </c>
      <c r="CP27" s="36">
        <f>CP28</f>
        <v>0</v>
      </c>
      <c r="CQ27" s="36">
        <v>2</v>
      </c>
      <c r="CR27" s="36">
        <f>CR28</f>
        <v>58389.851519999997</v>
      </c>
      <c r="CS27" s="36">
        <v>1</v>
      </c>
      <c r="CT27" s="36">
        <f t="shared" si="83"/>
        <v>29526.686279999998</v>
      </c>
      <c r="CU27" s="37">
        <v>1</v>
      </c>
      <c r="CV27" s="37">
        <f t="shared" si="83"/>
        <v>39193.160954999999</v>
      </c>
      <c r="CW27" s="38">
        <f t="shared" si="83"/>
        <v>84</v>
      </c>
      <c r="CX27" s="38">
        <f t="shared" si="83"/>
        <v>1856932.5892338001</v>
      </c>
    </row>
    <row r="28" spans="1:102" x14ac:dyDescent="0.25">
      <c r="A28" s="24"/>
      <c r="B28" s="24">
        <v>10</v>
      </c>
      <c r="C28" s="21" t="s">
        <v>136</v>
      </c>
      <c r="D28" s="15">
        <f>D26</f>
        <v>10127</v>
      </c>
      <c r="E28" s="15">
        <v>10127</v>
      </c>
      <c r="F28" s="16">
        <v>1.17</v>
      </c>
      <c r="G28" s="25">
        <v>1</v>
      </c>
      <c r="H28" s="15">
        <v>1.4</v>
      </c>
      <c r="I28" s="15">
        <v>1.68</v>
      </c>
      <c r="J28" s="15">
        <v>2.23</v>
      </c>
      <c r="K28" s="15">
        <v>2.39</v>
      </c>
      <c r="L28" s="17">
        <v>2.57</v>
      </c>
      <c r="M28" s="20"/>
      <c r="N28" s="18">
        <f>(M28/12*1*$D28*$F28*$G28*$H28*N$10)+(M28/12*11*$E28*$F28*$G28*$H28*N$11)</f>
        <v>0</v>
      </c>
      <c r="O28" s="20"/>
      <c r="P28" s="18">
        <f>(O28/12*1*$D28*$F28*$G28*$H28*P$10)+(O28/12*11*$E28*$F28*$G28*$H28*P$11)</f>
        <v>0</v>
      </c>
      <c r="Q28" s="19"/>
      <c r="R28" s="18">
        <f>(Q28/12*1*$D28*$F28*$G28*$H28*R$10)+(Q28/12*11*$E28*$F28*$G28*$H28*R$11)</f>
        <v>0</v>
      </c>
      <c r="S28" s="20">
        <v>31</v>
      </c>
      <c r="T28" s="18">
        <f>(S28/12*1*$D28*$F28*$G28*$H28*T$10)+(S28/12*11*$E28*$F28*$G28*$H28*T$11)</f>
        <v>522799.28610000003</v>
      </c>
      <c r="U28" s="20"/>
      <c r="V28" s="18">
        <f>(U28/12*1*$D28*$F28*$G28*$H28*V$10)+(U28/12*11*$E28*$F28*$G28*$H28*V$11)</f>
        <v>0</v>
      </c>
      <c r="W28" s="20"/>
      <c r="X28" s="18">
        <f>(W28/12*1*$D28*$F28*$G28*$H28*X$10)+(W28/12*11*$E28*$F28*$G28*$H28*X$11)</f>
        <v>0</v>
      </c>
      <c r="Y28" s="20"/>
      <c r="Z28" s="18">
        <f>(Y28/12*1*$D28*$F28*$G28*$H28*Z$10)+(Y28/12*11*$E28*$F28*$G28*$H28*Z$11)</f>
        <v>0</v>
      </c>
      <c r="AA28" s="20"/>
      <c r="AB28" s="18">
        <f>(AA28/12*1*$D28*$F28*$G28*$H28*AB$10)+(AA28/12*11*$E28*$F28*$G28*$H28*AB$11)</f>
        <v>0</v>
      </c>
      <c r="AC28" s="19"/>
      <c r="AD28" s="18">
        <f>(AC28/12*1*$D28*$F28*$G28*$H28*AD$10)+(AC28/12*11*$E28*$F28*$G28*$H28*AD$11)</f>
        <v>0</v>
      </c>
      <c r="AE28" s="20"/>
      <c r="AF28" s="18">
        <f>(AE28/12*1*$D28*$F28*$G28*$H28*AF$10)+(AE28/12*11*$E28*$F28*$G28*$H28*AF$11)</f>
        <v>0</v>
      </c>
      <c r="AG28" s="20"/>
      <c r="AH28" s="18">
        <f>(AG28/12*1*$D28*$F28*$G28*$H28*AH$10)+(AG28/12*11*$E28*$F28*$G28*$H28*AH$11)</f>
        <v>0</v>
      </c>
      <c r="AI28" s="20"/>
      <c r="AJ28" s="18">
        <f>(AI28/12*1*$D28*$F28*$G28*$H28*AJ$10)+(AI28/12*11*$E28*$F28*$G28*$H28*AJ$11)</f>
        <v>0</v>
      </c>
      <c r="AK28" s="20"/>
      <c r="AL28" s="18">
        <f>(AK28/12*1*$D28*$F28*$G28*$I28*AL$10)+(AK28/12*11*$E28*$F28*$G28*$I28*AL$11)</f>
        <v>0</v>
      </c>
      <c r="AM28" s="20"/>
      <c r="AN28" s="18">
        <f>(AM28/12*1*$D28*$F28*$G28*$I28*AN$10)+(AM28/12*11*$E28*$F28*$G28*$I28*AN$11)</f>
        <v>0</v>
      </c>
      <c r="AO28" s="26">
        <v>4</v>
      </c>
      <c r="AP28" s="18">
        <f>(AO28/12*1*$D28*$F28*$G28*$I28*AP$10)+(AO28/12*11*$E28*$F28*$G28*$I28*AP$11)</f>
        <v>80418.750047999987</v>
      </c>
      <c r="AQ28" s="20"/>
      <c r="AR28" s="18">
        <f>(AQ28/12*1*$D28*$F28*$G28*$I28*AR$10)+(AQ28/12*11*$E28*$F28*$G28*$I28*AR$11)</f>
        <v>0</v>
      </c>
      <c r="AS28" s="26">
        <v>2</v>
      </c>
      <c r="AT28" s="18">
        <f>(AS28/12*1*$D28*$F28*$G28*$I28*AT$10)+(AS28/12*11*$E28*$F28*$G28*$I28*AT$11)</f>
        <v>40209.375023999994</v>
      </c>
      <c r="AU28" s="20"/>
      <c r="AV28" s="18">
        <f>(AU28/12*1*$D28*$F28*$G28*$I28*AV$10)+(AU28/12*11*$E28*$F28*$G28*$I28*AV$11)</f>
        <v>0</v>
      </c>
      <c r="AW28" s="20"/>
      <c r="AX28" s="18">
        <f>(AW28/12*1*$D28*$F28*$G28*$I28*AX$10)+(AW28/12*11*$E28*$F28*$G28*$I28*AX$11)</f>
        <v>0</v>
      </c>
      <c r="AY28" s="20"/>
      <c r="AZ28" s="18">
        <f>(AY28/12*1*$D28*$F28*$G28*$H28*AZ$10)+(AY28/12*11*$E28*$F28*$G28*$H28*AZ$11)</f>
        <v>0</v>
      </c>
      <c r="BA28" s="20"/>
      <c r="BB28" s="18">
        <f>(BA28/12*1*$D28*$F28*$G28*$H28*BB$10)+(BA28/12*11*$E28*$F28*$G28*$H28*BB$11)</f>
        <v>0</v>
      </c>
      <c r="BC28" s="20"/>
      <c r="BD28" s="18">
        <f>(BC28/12*1*$D28*$F28*$G28*$H28*BD$10)+(BC28/12*11*$E28*$F28*$G28*$H28*BD$11)</f>
        <v>0</v>
      </c>
      <c r="BE28" s="20"/>
      <c r="BF28" s="18">
        <f>(BE28/12*1*$D28*$F28*$G28*$H28*BF$10)+(BE28/12*11*$E28*$F28*$G28*$H28*BF$11)</f>
        <v>0</v>
      </c>
      <c r="BG28" s="20"/>
      <c r="BH28" s="18">
        <f>(BG28/12*1*$D28*$F28*$G28*$H28*BH$10)+(BG28/12*11*$E28*$F28*$G28*$H28*BH$11)</f>
        <v>0</v>
      </c>
      <c r="BI28" s="20">
        <v>4</v>
      </c>
      <c r="BJ28" s="18">
        <f>(BI28/12*1*$D28*$F28*$G28*$I28*BJ$10)+(BI28/12*11*$E28*$F28*$G28*$I28*BJ$11)</f>
        <v>72323.793359999981</v>
      </c>
      <c r="BK28" s="20"/>
      <c r="BL28" s="18">
        <f>(BK28/12*1*$D28*$F28*$G28*$H28*BL$10)+(BK28/12*11*$E28*$F28*$G28*$H28*BL$11)</f>
        <v>0</v>
      </c>
      <c r="BM28" s="20"/>
      <c r="BN28" s="18">
        <f>(BM28/12*1*$D28*$F28*$G28*BN$10)+(BM28/12*11*$E28*$F28*$G28*BN$11)</f>
        <v>0</v>
      </c>
      <c r="BO28" s="20"/>
      <c r="BP28" s="18">
        <f>(BO28/12*1*$D28*$F28*$G28*$H28*BP$10)+(BO28/12*11*$E28*$F28*$G28*$H28*BP$11)</f>
        <v>0</v>
      </c>
      <c r="BQ28" s="20">
        <v>12</v>
      </c>
      <c r="BR28" s="18">
        <f>(BQ28/12*1*$D28*$F28*$G28*$I28*BR$10)+(BQ28/12*11*$E28*$F28*$G28*$I28*BR$11)</f>
        <v>238867.57439999998</v>
      </c>
      <c r="BS28" s="20">
        <v>2</v>
      </c>
      <c r="BT28" s="18">
        <f>(BS28/12*1*$D28*$F28*$G28*$H28*BT$10)+(BS28/12*11*$E28*$F28*$G28*$H28*BT$11)</f>
        <v>33275.580155999996</v>
      </c>
      <c r="BU28" s="20"/>
      <c r="BV28" s="18">
        <f>(BU28/12*1*$D28*$F28*$G28*$I28*BV$10)+(BU28/12*11*$E28*$F28*$G28*$I28*BV$11)</f>
        <v>0</v>
      </c>
      <c r="BW28" s="20"/>
      <c r="BX28" s="18">
        <f>(BW28/12*1*$D28*$F28*$G28*$I28*BX$10)+(BW28/12*11*$E28*$F28*$G28*$I28*BX$11)</f>
        <v>0</v>
      </c>
      <c r="BY28" s="20"/>
      <c r="BZ28" s="18">
        <f>(BY28/12*1*$D28*$F28*$G28*$I28*BZ$10)+(BY28/12*11*$E28*$F28*$G28*$I28*BZ$11)</f>
        <v>0</v>
      </c>
      <c r="CA28" s="20"/>
      <c r="CB28" s="18">
        <f>(CA28/12*1*$D28*$F28*$G28*$I28*CB$10)+(CA28/12*11*$E28*$F28*$G28*$I28*CB$11)</f>
        <v>0</v>
      </c>
      <c r="CC28" s="20">
        <v>3</v>
      </c>
      <c r="CD28" s="18">
        <f>(CC28/12*1*$D28*$F28*$G28*$I28*CD$10)+(CC28/12*11*$E28*$F28*$G28*$I28*CD$11)</f>
        <v>65370.092860799996</v>
      </c>
      <c r="CE28" s="20">
        <v>2</v>
      </c>
      <c r="CF28" s="18">
        <f>(CE28/12*1*$D28*$F28*$G28*$H28*CF$10)+(CE28/12*11*$E28*$F28*$G28*$H28*CF$11)</f>
        <v>36244.836810000001</v>
      </c>
      <c r="CG28" s="26">
        <v>4</v>
      </c>
      <c r="CH28" s="18">
        <f>(CG28/12*1*$D28*$F28*$G28*$I28*CH$10)+(CG28/12*11*$E28*$F28*$G28*$I28*CH$11)</f>
        <v>86921.256239999988</v>
      </c>
      <c r="CI28" s="20">
        <v>6</v>
      </c>
      <c r="CJ28" s="18">
        <f>(CI28/12*1*$D28*$F28*$G28*$H28*CJ$10)+(CI28/12*11*$E28*$F28*$G28*$H28*CJ$11)</f>
        <v>108734.51042999998</v>
      </c>
      <c r="CK28" s="20"/>
      <c r="CL28" s="18">
        <f>(CK28/12*1*$D28*$F28*$G28*$H28*CL$10)+(CK28/12*11*$E28*$F28*$G28*$H28*CL$11)</f>
        <v>0</v>
      </c>
      <c r="CM28" s="26">
        <v>10</v>
      </c>
      <c r="CN28" s="18">
        <f>(CM28/12*1*$D28*$F28*$G28*$K28*CN$10)+(CM28/12*11*$E28*$F28*$G28*$L28*CN$11)</f>
        <v>444657.83504999999</v>
      </c>
      <c r="CO28" s="20"/>
      <c r="CP28" s="18">
        <f>(CO28/12*1*$D28*$F28*$G28*$I28*CP$10)+(CO28/12*11*$E28*$F28*$G28*$I28*CP$11)</f>
        <v>0</v>
      </c>
      <c r="CQ28" s="20">
        <v>2</v>
      </c>
      <c r="CR28" s="18">
        <f>(CQ28/12*1*$D28*$F28*$G28*$I28*CR$10)+(CQ28/12*11*$E28*$F28*$G28*$I28*CR$11)</f>
        <v>58389.851519999997</v>
      </c>
      <c r="CS28" s="20">
        <v>1</v>
      </c>
      <c r="CT28" s="18">
        <f>(CS28/12*1*$D28*$F28*$G28*$I28*CT$10)+(CS28/12*11*$E28*$F28*$G28*$I28*CT$11)</f>
        <v>29526.686279999998</v>
      </c>
      <c r="CU28" s="26">
        <v>1</v>
      </c>
      <c r="CV28" s="18">
        <f>(CU28/12*1*$D28*$F28*$G28*$J28*CV$10)+(CU28/12*11*$E28*$F28*$G28*$J28*CV$11)</f>
        <v>39193.160954999999</v>
      </c>
      <c r="CW28" s="63">
        <f>SUM(AC28,Q28,S28,AA28,M28,U28,O28,BE28,BS28,CE28,CK28,BG28,CI28,AE28,BA28,AY28,AG28,BC28,BO28,AI28,W28,CO28,CS28,BI28,CQ28,BQ28,BY28,CG28,BW28,CA28,AK28,AM28,AW28,AO28,AQ28,AU28,AS28,BU28,CU28,CM28,CC28,Y28,BM28,BK28)</f>
        <v>84</v>
      </c>
      <c r="CX28" s="63">
        <f>SUM(AD28,R28,T28,AB28,N28,V28,P28,BF28,BT28,CF28,CL28,BH28,CJ28,AF28,BB28,AZ28,AH28,BD28,BP28,AJ28,X28,CP28,CT28,BJ28,CR28,BR28,BZ28,CH28,BX28,CB28,AL28,AN28,AX28,AP28,AR28,AV28,AT28,BV28,CV28,CN28,CD28,Z28,BN28,BL28)</f>
        <v>1856932.5892338001</v>
      </c>
    </row>
    <row r="29" spans="1:102" s="55" customFormat="1" x14ac:dyDescent="0.25">
      <c r="A29" s="51">
        <v>6</v>
      </c>
      <c r="B29" s="51"/>
      <c r="C29" s="32" t="s">
        <v>137</v>
      </c>
      <c r="D29" s="39"/>
      <c r="E29" s="39"/>
      <c r="F29" s="40"/>
      <c r="G29" s="52"/>
      <c r="H29" s="39"/>
      <c r="I29" s="39"/>
      <c r="J29" s="39"/>
      <c r="K29" s="39"/>
      <c r="L29" s="17">
        <v>2.57</v>
      </c>
      <c r="M29" s="41">
        <v>0</v>
      </c>
      <c r="N29" s="41">
        <f t="shared" ref="N29:BT29" si="84">N30</f>
        <v>0</v>
      </c>
      <c r="O29" s="41">
        <v>0</v>
      </c>
      <c r="P29" s="41">
        <f t="shared" si="84"/>
        <v>0</v>
      </c>
      <c r="Q29" s="41">
        <v>0</v>
      </c>
      <c r="R29" s="41">
        <f>R30</f>
        <v>0</v>
      </c>
      <c r="S29" s="41">
        <v>0</v>
      </c>
      <c r="T29" s="41">
        <f>T30</f>
        <v>0</v>
      </c>
      <c r="U29" s="41">
        <v>0</v>
      </c>
      <c r="V29" s="41">
        <f>V30</f>
        <v>0</v>
      </c>
      <c r="W29" s="41">
        <v>0</v>
      </c>
      <c r="X29" s="41">
        <f t="shared" si="84"/>
        <v>0</v>
      </c>
      <c r="Y29" s="42">
        <v>676</v>
      </c>
      <c r="Z29" s="42">
        <f>Z30</f>
        <v>17490193.440719999</v>
      </c>
      <c r="AA29" s="41">
        <v>0</v>
      </c>
      <c r="AB29" s="41">
        <f t="shared" si="84"/>
        <v>0</v>
      </c>
      <c r="AC29" s="41">
        <v>0</v>
      </c>
      <c r="AD29" s="41">
        <f t="shared" si="84"/>
        <v>0</v>
      </c>
      <c r="AE29" s="41">
        <v>2</v>
      </c>
      <c r="AF29" s="41">
        <f t="shared" si="84"/>
        <v>44104.300239999997</v>
      </c>
      <c r="AG29" s="41">
        <v>0</v>
      </c>
      <c r="AH29" s="41">
        <f t="shared" si="84"/>
        <v>0</v>
      </c>
      <c r="AI29" s="41">
        <v>0</v>
      </c>
      <c r="AJ29" s="41">
        <f t="shared" si="84"/>
        <v>0</v>
      </c>
      <c r="AK29" s="41">
        <v>0</v>
      </c>
      <c r="AL29" s="41">
        <f t="shared" si="84"/>
        <v>0</v>
      </c>
      <c r="AM29" s="41">
        <v>0</v>
      </c>
      <c r="AN29" s="41">
        <f t="shared" si="84"/>
        <v>0</v>
      </c>
      <c r="AO29" s="41">
        <v>0</v>
      </c>
      <c r="AP29" s="41">
        <f t="shared" si="84"/>
        <v>0</v>
      </c>
      <c r="AQ29" s="41">
        <v>0</v>
      </c>
      <c r="AR29" s="41">
        <f t="shared" si="84"/>
        <v>0</v>
      </c>
      <c r="AS29" s="42">
        <v>10</v>
      </c>
      <c r="AT29" s="42">
        <f t="shared" si="84"/>
        <v>264625.80144000001</v>
      </c>
      <c r="AU29" s="42">
        <v>4</v>
      </c>
      <c r="AV29" s="42">
        <f>AV30</f>
        <v>105850.320576</v>
      </c>
      <c r="AW29" s="41">
        <v>0</v>
      </c>
      <c r="AX29" s="41">
        <f>AX30</f>
        <v>0</v>
      </c>
      <c r="AY29" s="41">
        <v>0</v>
      </c>
      <c r="AZ29" s="41">
        <f>AZ30</f>
        <v>0</v>
      </c>
      <c r="BA29" s="41">
        <v>16</v>
      </c>
      <c r="BB29" s="41">
        <f>BB30</f>
        <v>413969.07551999995</v>
      </c>
      <c r="BC29" s="41">
        <v>0</v>
      </c>
      <c r="BD29" s="41">
        <f>BD30</f>
        <v>0</v>
      </c>
      <c r="BE29" s="41">
        <v>8</v>
      </c>
      <c r="BF29" s="41">
        <f t="shared" si="84"/>
        <v>158659.03386666666</v>
      </c>
      <c r="BG29" s="41">
        <v>0</v>
      </c>
      <c r="BH29" s="41">
        <f t="shared" si="84"/>
        <v>0</v>
      </c>
      <c r="BI29" s="41">
        <v>12</v>
      </c>
      <c r="BJ29" s="41">
        <f>BJ30</f>
        <v>285586.26095999999</v>
      </c>
      <c r="BK29" s="41">
        <v>0</v>
      </c>
      <c r="BL29" s="41">
        <f>BL30</f>
        <v>0</v>
      </c>
      <c r="BM29" s="41">
        <v>0</v>
      </c>
      <c r="BN29" s="41">
        <f>BN30</f>
        <v>0</v>
      </c>
      <c r="BO29" s="41">
        <v>0</v>
      </c>
      <c r="BP29" s="41">
        <f>BP30</f>
        <v>0</v>
      </c>
      <c r="BQ29" s="41">
        <v>28</v>
      </c>
      <c r="BR29" s="41">
        <f>BR30</f>
        <v>733616.08319999999</v>
      </c>
      <c r="BS29" s="41">
        <v>25</v>
      </c>
      <c r="BT29" s="41">
        <f t="shared" si="84"/>
        <v>547482.83590000006</v>
      </c>
      <c r="BU29" s="42">
        <v>0</v>
      </c>
      <c r="BV29" s="42">
        <f t="shared" ref="BV29:CX29" si="85">BV30</f>
        <v>0</v>
      </c>
      <c r="BW29" s="42">
        <v>8</v>
      </c>
      <c r="BX29" s="42">
        <f>BX30</f>
        <v>229447.16354559999</v>
      </c>
      <c r="BY29" s="42">
        <v>8</v>
      </c>
      <c r="BZ29" s="42">
        <f>BZ30</f>
        <v>229447.16354559999</v>
      </c>
      <c r="CA29" s="42">
        <v>4</v>
      </c>
      <c r="CB29" s="42">
        <f>CB30</f>
        <v>114723.5817728</v>
      </c>
      <c r="CC29" s="41">
        <v>56</v>
      </c>
      <c r="CD29" s="41">
        <f>CD30</f>
        <v>1606130.1448192003</v>
      </c>
      <c r="CE29" s="41">
        <v>2</v>
      </c>
      <c r="CF29" s="41">
        <f>CF30</f>
        <v>47706.879220000003</v>
      </c>
      <c r="CG29" s="42">
        <v>40</v>
      </c>
      <c r="CH29" s="42">
        <f>CH30</f>
        <v>1144091.7488000002</v>
      </c>
      <c r="CI29" s="41">
        <v>60</v>
      </c>
      <c r="CJ29" s="41">
        <f>CJ30</f>
        <v>1431206.3765999998</v>
      </c>
      <c r="CK29" s="41">
        <v>20</v>
      </c>
      <c r="CL29" s="41">
        <f>CL30</f>
        <v>477068.79220000003</v>
      </c>
      <c r="CM29" s="42">
        <v>6</v>
      </c>
      <c r="CN29" s="42">
        <f>CN30</f>
        <v>351165.67486000003</v>
      </c>
      <c r="CO29" s="41">
        <v>12</v>
      </c>
      <c r="CP29" s="41">
        <f>CP30</f>
        <v>461130.10943999997</v>
      </c>
      <c r="CQ29" s="41">
        <v>10</v>
      </c>
      <c r="CR29" s="41">
        <f>CR30</f>
        <v>384275.09120000002</v>
      </c>
      <c r="CS29" s="41">
        <v>5</v>
      </c>
      <c r="CT29" s="41">
        <f t="shared" si="85"/>
        <v>194320.92679999999</v>
      </c>
      <c r="CU29" s="42">
        <v>12</v>
      </c>
      <c r="CV29" s="42">
        <f t="shared" si="85"/>
        <v>619050.95251999993</v>
      </c>
      <c r="CW29" s="32">
        <f t="shared" si="85"/>
        <v>1024</v>
      </c>
      <c r="CX29" s="32">
        <f t="shared" si="85"/>
        <v>27333851.757745866</v>
      </c>
    </row>
    <row r="30" spans="1:102" x14ac:dyDescent="0.25">
      <c r="A30" s="24"/>
      <c r="B30" s="24">
        <v>11</v>
      </c>
      <c r="C30" s="21" t="s">
        <v>138</v>
      </c>
      <c r="D30" s="15">
        <f>D28</f>
        <v>10127</v>
      </c>
      <c r="E30" s="15">
        <v>10127</v>
      </c>
      <c r="F30" s="16">
        <v>1.54</v>
      </c>
      <c r="G30" s="25">
        <v>1</v>
      </c>
      <c r="H30" s="15">
        <v>1.4</v>
      </c>
      <c r="I30" s="15">
        <v>1.68</v>
      </c>
      <c r="J30" s="15">
        <v>2.23</v>
      </c>
      <c r="K30" s="15">
        <v>2.39</v>
      </c>
      <c r="L30" s="17">
        <v>2.57</v>
      </c>
      <c r="M30" s="23"/>
      <c r="N30" s="18">
        <f>(M30/12*1*$D30*$F30*$G30*$H30*N$10)+(M30/12*11*$E30*$F30*$G30*$H30*N$11)</f>
        <v>0</v>
      </c>
      <c r="O30" s="23"/>
      <c r="P30" s="18">
        <f>(O30/12*1*$D30*$F30*$G30*$H30*P$10)+(O30/12*11*$E30*$F30*$G30*$H30*P$11)</f>
        <v>0</v>
      </c>
      <c r="Q30" s="19"/>
      <c r="R30" s="18">
        <f>(Q30/12*1*$D30*$F30*$G30*$H30*R$10)+(Q30/12*11*$E30*$F30*$G30*$H30*R$11)</f>
        <v>0</v>
      </c>
      <c r="S30" s="23"/>
      <c r="T30" s="18">
        <f>(S30/12*1*$D30*$F30*$G30*$H30*T$10)+(S30/12*11*$E30*$F30*$G30*$H30*T$11)</f>
        <v>0</v>
      </c>
      <c r="U30" s="23"/>
      <c r="V30" s="18">
        <f>(U30/12*1*$D30*$F30*$G30*$H30*V$10)+(U30/12*11*$E30*$F30*$G30*$H30*V$11)</f>
        <v>0</v>
      </c>
      <c r="W30" s="23"/>
      <c r="X30" s="18">
        <f>(W30/12*1*$D30*$F30*$G30*$H30*X$10)+(W30/12*11*$E30*$F30*$G30*$H30*X$11)</f>
        <v>0</v>
      </c>
      <c r="Y30" s="26">
        <v>676</v>
      </c>
      <c r="Z30" s="18">
        <f>(Y30/12*1*$D30*$F30*$G30*$H30*Z$10)+(Y30/12*11*$E30*$F30*$G30*$H30*Z$11)</f>
        <v>17490193.440719999</v>
      </c>
      <c r="AA30" s="23"/>
      <c r="AB30" s="18">
        <f>(AA30/12*1*$D30*$F30*$G30*$H30*AB$10)+(AA30/12*11*$E30*$F30*$G30*$H30*AB$11)</f>
        <v>0</v>
      </c>
      <c r="AC30" s="19"/>
      <c r="AD30" s="18">
        <f>(AC30/12*1*$D30*$F30*$G30*$H30*AD$10)+(AC30/12*11*$E30*$F30*$G30*$H30*AD$11)</f>
        <v>0</v>
      </c>
      <c r="AE30" s="23">
        <v>2</v>
      </c>
      <c r="AF30" s="18">
        <f>(AE30/12*1*$D30*$F30*$G30*$H30*AF$10)+(AE30/12*11*$E30*$F30*$G30*$H30*AF$11)</f>
        <v>44104.300239999997</v>
      </c>
      <c r="AG30" s="23"/>
      <c r="AH30" s="18">
        <f>(AG30/12*1*$D30*$F30*$G30*$H30*AH$10)+(AG30/12*11*$E30*$F30*$G30*$H30*AH$11)</f>
        <v>0</v>
      </c>
      <c r="AI30" s="23"/>
      <c r="AJ30" s="18">
        <f>(AI30/12*1*$D30*$F30*$G30*$H30*AJ$10)+(AI30/12*11*$E30*$F30*$G30*$H30*AJ$11)</f>
        <v>0</v>
      </c>
      <c r="AK30" s="23"/>
      <c r="AL30" s="18">
        <f>(AK30/12*1*$D30*$F30*$G30*$I30*AL$10)+(AK30/12*11*$E30*$F30*$G30*$I30*AL$11)</f>
        <v>0</v>
      </c>
      <c r="AM30" s="23"/>
      <c r="AN30" s="18">
        <f>(AM30/12*1*$D30*$F30*$G30*$I30*AN$10)+(AM30/12*11*$E30*$F30*$G30*$I30*AN$11)</f>
        <v>0</v>
      </c>
      <c r="AO30" s="23"/>
      <c r="AP30" s="18">
        <f>(AO30/12*1*$D30*$F30*$G30*$I30*AP$10)+(AO30/12*11*$E30*$F30*$G30*$I30*AP$11)</f>
        <v>0</v>
      </c>
      <c r="AQ30" s="23"/>
      <c r="AR30" s="18">
        <f>(AQ30/12*1*$D30*$F30*$G30*$I30*AR$10)+(AQ30/12*11*$E30*$F30*$G30*$I30*AR$11)</f>
        <v>0</v>
      </c>
      <c r="AS30" s="27">
        <v>10</v>
      </c>
      <c r="AT30" s="18">
        <f>(AS30/12*1*$D30*$F30*$G30*$I30*AT$10)+(AS30/12*11*$E30*$F30*$G30*$I30*AT$11)</f>
        <v>264625.80144000001</v>
      </c>
      <c r="AU30" s="27">
        <v>4</v>
      </c>
      <c r="AV30" s="18">
        <f>(AU30/12*1*$D30*$F30*$G30*$I30*AV$10)+(AU30/12*11*$E30*$F30*$G30*$I30*AV$11)</f>
        <v>105850.320576</v>
      </c>
      <c r="AW30" s="23"/>
      <c r="AX30" s="18">
        <f>(AW30/12*1*$D30*$F30*$G30*$I30*AX$10)+(AW30/12*11*$E30*$F30*$G30*$I30*AX$11)</f>
        <v>0</v>
      </c>
      <c r="AY30" s="23"/>
      <c r="AZ30" s="18">
        <f>(AY30/12*1*$D30*$F30*$G30*$H30*AZ$10)+(AY30/12*11*$E30*$F30*$G30*$H30*AZ$11)</f>
        <v>0</v>
      </c>
      <c r="BA30" s="23">
        <v>16</v>
      </c>
      <c r="BB30" s="18">
        <f>(BA30/12*1*$D30*$F30*$G30*$H30*BB$10)+(BA30/12*11*$E30*$F30*$G30*$H30*BB$11)</f>
        <v>413969.07551999995</v>
      </c>
      <c r="BC30" s="23"/>
      <c r="BD30" s="18">
        <f>(BC30/12*1*$D30*$F30*$G30*$H30*BD$10)+(BC30/12*11*$E30*$F30*$G30*$H30*BD$11)</f>
        <v>0</v>
      </c>
      <c r="BE30" s="23">
        <v>8</v>
      </c>
      <c r="BF30" s="18">
        <f>(BE30/12*1*$D30*$F30*$G30*$H30*BF$10)+(BE30/12*11*$E30*$F30*$G30*$H30*BF$11)</f>
        <v>158659.03386666666</v>
      </c>
      <c r="BG30" s="23"/>
      <c r="BH30" s="18">
        <f>(BG30/12*1*$D30*$F30*$G30*$H30*BH$10)+(BG30/12*11*$E30*$F30*$G30*$H30*BH$11)</f>
        <v>0</v>
      </c>
      <c r="BI30" s="23">
        <v>12</v>
      </c>
      <c r="BJ30" s="18">
        <f>(BI30/12*1*$D30*$F30*$G30*$I30*BJ$10)+(BI30/12*11*$E30*$F30*$G30*$I30*BJ$11)</f>
        <v>285586.26095999999</v>
      </c>
      <c r="BK30" s="23"/>
      <c r="BL30" s="18">
        <f>(BK30/12*1*$D30*$F30*$G30*$H30*BL$10)+(BK30/12*11*$E30*$F30*$G30*$H30*BL$11)</f>
        <v>0</v>
      </c>
      <c r="BM30" s="23"/>
      <c r="BN30" s="18">
        <f>(BM30/12*1*$D30*$F30*$G30*BN$10)+(BM30/12*11*$E30*$F30*$G30*BN$11)</f>
        <v>0</v>
      </c>
      <c r="BO30" s="23"/>
      <c r="BP30" s="18">
        <f>(BO30/12*1*$D30*$F30*$G30*$H30*BP$10)+(BO30/12*11*$E30*$F30*$G30*$H30*BP$11)</f>
        <v>0</v>
      </c>
      <c r="BQ30" s="23">
        <v>28</v>
      </c>
      <c r="BR30" s="18">
        <f>(BQ30/12*1*$D30*$F30*$G30*$I30*BR$10)+(BQ30/12*11*$E30*$F30*$G30*$I30*BR$11)</f>
        <v>733616.08319999999</v>
      </c>
      <c r="BS30" s="23">
        <v>25</v>
      </c>
      <c r="BT30" s="18">
        <f>(BS30/12*1*$D30*$F30*$G30*$H30*BT$10)+(BS30/12*11*$E30*$F30*$G30*$H30*BT$11)</f>
        <v>547482.83590000006</v>
      </c>
      <c r="BU30" s="27"/>
      <c r="BV30" s="18">
        <f>(BU30/12*1*$D30*$F30*$G30*$I30*BV$10)+(BU30/12*11*$E30*$F30*$G30*$I30*BV$11)</f>
        <v>0</v>
      </c>
      <c r="BW30" s="27">
        <v>8</v>
      </c>
      <c r="BX30" s="18">
        <f>(BW30/12*1*$D30*$F30*$G30*$I30*BX$10)+(BW30/12*11*$E30*$F30*$G30*$I30*BX$11)</f>
        <v>229447.16354559999</v>
      </c>
      <c r="BY30" s="27">
        <v>8</v>
      </c>
      <c r="BZ30" s="18">
        <f>(BY30/12*1*$D30*$F30*$G30*$I30*BZ$10)+(BY30/12*11*$E30*$F30*$G30*$I30*BZ$11)</f>
        <v>229447.16354559999</v>
      </c>
      <c r="CA30" s="27">
        <v>4</v>
      </c>
      <c r="CB30" s="18">
        <f>(CA30/12*1*$D30*$F30*$G30*$I30*CB$10)+(CA30/12*11*$E30*$F30*$G30*$I30*CB$11)</f>
        <v>114723.5817728</v>
      </c>
      <c r="CC30" s="23">
        <v>56</v>
      </c>
      <c r="CD30" s="18">
        <f>(CC30/12*1*$D30*$F30*$G30*$I30*CD$10)+(CC30/12*11*$E30*$F30*$G30*$I30*CD$11)</f>
        <v>1606130.1448192003</v>
      </c>
      <c r="CE30" s="23">
        <v>2</v>
      </c>
      <c r="CF30" s="18">
        <f>(CE30/12*1*$D30*$F30*$G30*$H30*CF$10)+(CE30/12*11*$E30*$F30*$G30*$H30*CF$11)</f>
        <v>47706.879220000003</v>
      </c>
      <c r="CG30" s="27">
        <v>40</v>
      </c>
      <c r="CH30" s="18">
        <f>(CG30/12*1*$D30*$F30*$G30*$I30*CH$10)+(CG30/12*11*$E30*$F30*$G30*$I30*CH$11)</f>
        <v>1144091.7488000002</v>
      </c>
      <c r="CI30" s="23">
        <v>60</v>
      </c>
      <c r="CJ30" s="18">
        <f>(CI30/12*1*$D30*$F30*$G30*$H30*CJ$10)+(CI30/12*11*$E30*$F30*$G30*$H30*CJ$11)</f>
        <v>1431206.3765999998</v>
      </c>
      <c r="CK30" s="23">
        <v>20</v>
      </c>
      <c r="CL30" s="18">
        <f>(CK30/12*1*$D30*$F30*$G30*$H30*CL$10)+(CK30/12*11*$E30*$F30*$G30*$H30*CL$11)</f>
        <v>477068.79220000003</v>
      </c>
      <c r="CM30" s="27">
        <v>6</v>
      </c>
      <c r="CN30" s="18">
        <f>(CM30/12*1*$D30*$F30*$G30*$K30*CN$10)+(CM30/12*11*$E30*$F30*$G30*$L30*CN$11)</f>
        <v>351165.67486000003</v>
      </c>
      <c r="CO30" s="23">
        <v>12</v>
      </c>
      <c r="CP30" s="18">
        <f>(CO30/12*1*$D30*$F30*$G30*$I30*CP$10)+(CO30/12*11*$E30*$F30*$G30*$I30*CP$11)</f>
        <v>461130.10943999997</v>
      </c>
      <c r="CQ30" s="23">
        <v>10</v>
      </c>
      <c r="CR30" s="18">
        <f>(CQ30/12*1*$D30*$F30*$G30*$I30*CR$10)+(CQ30/12*11*$E30*$F30*$G30*$I30*CR$11)</f>
        <v>384275.09120000002</v>
      </c>
      <c r="CS30" s="23">
        <v>5</v>
      </c>
      <c r="CT30" s="18">
        <f>(CS30/12*1*$D30*$F30*$G30*$I30*CT$10)+(CS30/12*11*$E30*$F30*$G30*$I30*CT$11)</f>
        <v>194320.92679999999</v>
      </c>
      <c r="CU30" s="27">
        <v>12</v>
      </c>
      <c r="CV30" s="18">
        <f>(CU30/12*1*$D30*$F30*$G30*$J30*CV$10)+(CU30/12*11*$E30*$F30*$G30*$J30*CV$11)</f>
        <v>619050.95251999993</v>
      </c>
      <c r="CW30" s="63">
        <f>SUM(AC30,Q30,S30,AA30,M30,U30,O30,BE30,BS30,CE30,CK30,BG30,CI30,AE30,BA30,AY30,AG30,BC30,BO30,AI30,W30,CO30,CS30,BI30,CQ30,BQ30,BY30,CG30,BW30,CA30,AK30,AM30,AW30,AO30,AQ30,AU30,AS30,BU30,CU30,CM30,CC30,Y30,BM30,BK30)</f>
        <v>1024</v>
      </c>
      <c r="CX30" s="63">
        <f>SUM(AD30,R30,T30,AB30,N30,V30,P30,BF30,BT30,CF30,CL30,BH30,CJ30,AF30,BB30,AZ30,AH30,BD30,BP30,AJ30,X30,CP30,CT30,BJ30,CR30,BR30,BZ30,CH30,BX30,CB30,AL30,AN30,AX30,AP30,AR30,AV30,AT30,BV30,CV30,CN30,CD30,Z30,BN30,BL30)</f>
        <v>27333851.757745866</v>
      </c>
    </row>
    <row r="31" spans="1:102" s="55" customFormat="1" x14ac:dyDescent="0.25">
      <c r="A31" s="51">
        <v>7</v>
      </c>
      <c r="B31" s="51"/>
      <c r="C31" s="32" t="s">
        <v>139</v>
      </c>
      <c r="D31" s="39"/>
      <c r="E31" s="39"/>
      <c r="F31" s="40"/>
      <c r="G31" s="52"/>
      <c r="H31" s="39"/>
      <c r="I31" s="39"/>
      <c r="J31" s="39"/>
      <c r="K31" s="39"/>
      <c r="L31" s="17">
        <v>2.57</v>
      </c>
      <c r="M31" s="41">
        <v>0</v>
      </c>
      <c r="N31" s="41">
        <f t="shared" ref="N31:BT31" si="86">N32</f>
        <v>0</v>
      </c>
      <c r="O31" s="41">
        <v>0</v>
      </c>
      <c r="P31" s="41">
        <f t="shared" si="86"/>
        <v>0</v>
      </c>
      <c r="Q31" s="41">
        <v>0</v>
      </c>
      <c r="R31" s="41">
        <f>R32</f>
        <v>0</v>
      </c>
      <c r="S31" s="41">
        <v>0</v>
      </c>
      <c r="T31" s="41">
        <f>T32</f>
        <v>0</v>
      </c>
      <c r="U31" s="41">
        <v>0</v>
      </c>
      <c r="V31" s="41">
        <f>V32</f>
        <v>0</v>
      </c>
      <c r="W31" s="41">
        <v>0</v>
      </c>
      <c r="X31" s="41">
        <f t="shared" si="86"/>
        <v>0</v>
      </c>
      <c r="Y31" s="41">
        <v>0</v>
      </c>
      <c r="Z31" s="41">
        <f>Z32</f>
        <v>0</v>
      </c>
      <c r="AA31" s="41">
        <v>0</v>
      </c>
      <c r="AB31" s="41">
        <f t="shared" si="86"/>
        <v>0</v>
      </c>
      <c r="AC31" s="41">
        <v>4</v>
      </c>
      <c r="AD31" s="41">
        <f t="shared" si="86"/>
        <v>56132.745759999991</v>
      </c>
      <c r="AE31" s="41">
        <v>0</v>
      </c>
      <c r="AF31" s="41">
        <f t="shared" si="86"/>
        <v>0</v>
      </c>
      <c r="AG31" s="41">
        <v>0</v>
      </c>
      <c r="AH31" s="41">
        <f t="shared" si="86"/>
        <v>0</v>
      </c>
      <c r="AI31" s="41">
        <v>0</v>
      </c>
      <c r="AJ31" s="41">
        <f t="shared" si="86"/>
        <v>0</v>
      </c>
      <c r="AK31" s="41">
        <v>0</v>
      </c>
      <c r="AL31" s="41">
        <f t="shared" si="86"/>
        <v>0</v>
      </c>
      <c r="AM31" s="41">
        <v>0</v>
      </c>
      <c r="AN31" s="41">
        <f t="shared" si="86"/>
        <v>0</v>
      </c>
      <c r="AO31" s="41">
        <v>0</v>
      </c>
      <c r="AP31" s="41">
        <f t="shared" si="86"/>
        <v>0</v>
      </c>
      <c r="AQ31" s="41">
        <v>0</v>
      </c>
      <c r="AR31" s="41">
        <f t="shared" si="86"/>
        <v>0</v>
      </c>
      <c r="AS31" s="41">
        <v>0</v>
      </c>
      <c r="AT31" s="41">
        <f t="shared" si="86"/>
        <v>0</v>
      </c>
      <c r="AU31" s="41">
        <v>0</v>
      </c>
      <c r="AV31" s="41">
        <f>AV32</f>
        <v>0</v>
      </c>
      <c r="AW31" s="41">
        <v>0</v>
      </c>
      <c r="AX31" s="41">
        <f>AX32</f>
        <v>0</v>
      </c>
      <c r="AY31" s="41">
        <v>0</v>
      </c>
      <c r="AZ31" s="41">
        <f>AZ32</f>
        <v>0</v>
      </c>
      <c r="BA31" s="41">
        <v>10</v>
      </c>
      <c r="BB31" s="41">
        <f>BB32</f>
        <v>164646.79140000002</v>
      </c>
      <c r="BC31" s="41">
        <v>0</v>
      </c>
      <c r="BD31" s="41">
        <f>BD32</f>
        <v>0</v>
      </c>
      <c r="BE31" s="41">
        <v>0</v>
      </c>
      <c r="BF31" s="41">
        <f t="shared" si="86"/>
        <v>0</v>
      </c>
      <c r="BG31" s="41">
        <v>0</v>
      </c>
      <c r="BH31" s="41">
        <f t="shared" si="86"/>
        <v>0</v>
      </c>
      <c r="BI31" s="41">
        <v>2</v>
      </c>
      <c r="BJ31" s="41">
        <f>BJ32</f>
        <v>30289.451919999996</v>
      </c>
      <c r="BK31" s="41">
        <v>0</v>
      </c>
      <c r="BL31" s="41">
        <f>BL32</f>
        <v>0</v>
      </c>
      <c r="BM31" s="41">
        <v>0</v>
      </c>
      <c r="BN31" s="41">
        <f>BN32</f>
        <v>0</v>
      </c>
      <c r="BO31" s="41">
        <v>0</v>
      </c>
      <c r="BP31" s="41">
        <f>BP32</f>
        <v>0</v>
      </c>
      <c r="BQ31" s="41">
        <v>4</v>
      </c>
      <c r="BR31" s="41">
        <f>BR32</f>
        <v>66692.371199999994</v>
      </c>
      <c r="BS31" s="41">
        <v>0</v>
      </c>
      <c r="BT31" s="41">
        <f t="shared" si="86"/>
        <v>0</v>
      </c>
      <c r="BU31" s="41">
        <v>0</v>
      </c>
      <c r="BV31" s="41">
        <f t="shared" ref="BV31:CX31" si="87">BV32</f>
        <v>0</v>
      </c>
      <c r="BW31" s="41">
        <v>0</v>
      </c>
      <c r="BX31" s="41">
        <f>BX32</f>
        <v>0</v>
      </c>
      <c r="BY31" s="41">
        <v>0</v>
      </c>
      <c r="BZ31" s="41">
        <f>BZ32</f>
        <v>0</v>
      </c>
      <c r="CA31" s="41">
        <v>0</v>
      </c>
      <c r="CB31" s="41">
        <f>CB32</f>
        <v>0</v>
      </c>
      <c r="CC31" s="41">
        <v>1</v>
      </c>
      <c r="CD31" s="41">
        <f>CD32</f>
        <v>18251.478918399996</v>
      </c>
      <c r="CE31" s="41">
        <v>0</v>
      </c>
      <c r="CF31" s="41">
        <f>CF32</f>
        <v>0</v>
      </c>
      <c r="CG31" s="41">
        <v>0</v>
      </c>
      <c r="CH31" s="41">
        <f>CH32</f>
        <v>0</v>
      </c>
      <c r="CI31" s="41">
        <v>0</v>
      </c>
      <c r="CJ31" s="41">
        <f>CJ32</f>
        <v>0</v>
      </c>
      <c r="CK31" s="41">
        <v>0</v>
      </c>
      <c r="CL31" s="41">
        <f>CL32</f>
        <v>0</v>
      </c>
      <c r="CM31" s="41">
        <v>0</v>
      </c>
      <c r="CN31" s="41">
        <f>CN32</f>
        <v>0</v>
      </c>
      <c r="CO31" s="41">
        <v>0</v>
      </c>
      <c r="CP31" s="41">
        <f>CP32</f>
        <v>0</v>
      </c>
      <c r="CQ31" s="41">
        <v>0</v>
      </c>
      <c r="CR31" s="41">
        <f>CR32</f>
        <v>0</v>
      </c>
      <c r="CS31" s="41">
        <v>0</v>
      </c>
      <c r="CT31" s="41">
        <f t="shared" si="87"/>
        <v>0</v>
      </c>
      <c r="CU31" s="41">
        <v>0</v>
      </c>
      <c r="CV31" s="41">
        <f t="shared" si="87"/>
        <v>0</v>
      </c>
      <c r="CW31" s="32">
        <f t="shared" si="87"/>
        <v>21</v>
      </c>
      <c r="CX31" s="32">
        <f t="shared" si="87"/>
        <v>336012.83919840003</v>
      </c>
    </row>
    <row r="32" spans="1:102" x14ac:dyDescent="0.25">
      <c r="A32" s="24"/>
      <c r="B32" s="24">
        <v>12</v>
      </c>
      <c r="C32" s="21" t="s">
        <v>140</v>
      </c>
      <c r="D32" s="15">
        <f>D30</f>
        <v>10127</v>
      </c>
      <c r="E32" s="15">
        <v>10127</v>
      </c>
      <c r="F32" s="16">
        <v>0.98</v>
      </c>
      <c r="G32" s="25">
        <v>1</v>
      </c>
      <c r="H32" s="15">
        <v>1.4</v>
      </c>
      <c r="I32" s="15">
        <v>1.68</v>
      </c>
      <c r="J32" s="15">
        <v>2.23</v>
      </c>
      <c r="K32" s="15">
        <v>2.39</v>
      </c>
      <c r="L32" s="17">
        <v>2.57</v>
      </c>
      <c r="M32" s="23"/>
      <c r="N32" s="18">
        <f>(M32/12*1*$D32*$F32*$G32*$H32*N$10)+(M32/12*11*$E32*$F32*$G32*$H32*N$11)</f>
        <v>0</v>
      </c>
      <c r="O32" s="23"/>
      <c r="P32" s="18">
        <f>(O32/12*1*$D32*$F32*$G32*$H32*P$10)+(O32/12*11*$E32*$F32*$G32*$H32*P$11)</f>
        <v>0</v>
      </c>
      <c r="Q32" s="19"/>
      <c r="R32" s="18">
        <f>(Q32/12*1*$D32*$F32*$G32*$H32*R$10)+(Q32/12*11*$E32*$F32*$G32*$H32*R$11)</f>
        <v>0</v>
      </c>
      <c r="S32" s="23"/>
      <c r="T32" s="18">
        <f>(S32/12*1*$D32*$F32*$G32*$H32*T$10)+(S32/12*11*$E32*$F32*$G32*$H32*T$11)</f>
        <v>0</v>
      </c>
      <c r="U32" s="23"/>
      <c r="V32" s="18">
        <f>(U32/12*1*$D32*$F32*$G32*$H32*V$10)+(U32/12*11*$E32*$F32*$G32*$H32*V$11)</f>
        <v>0</v>
      </c>
      <c r="W32" s="23"/>
      <c r="X32" s="18">
        <f>(W32/12*1*$D32*$F32*$G32*$H32*X$10)+(W32/12*11*$E32*$F32*$G32*$H32*X$11)</f>
        <v>0</v>
      </c>
      <c r="Y32" s="20"/>
      <c r="Z32" s="18">
        <f>(Y32/12*1*$D32*$F32*$G32*$H32*Z$10)+(Y32/12*11*$E32*$F32*$G32*$H32*Z$11)</f>
        <v>0</v>
      </c>
      <c r="AA32" s="23"/>
      <c r="AB32" s="18">
        <f>(AA32/12*1*$D32*$F32*$G32*$H32*AB$10)+(AA32/12*11*$E32*$F32*$G32*$H32*AB$11)</f>
        <v>0</v>
      </c>
      <c r="AC32" s="19">
        <v>4</v>
      </c>
      <c r="AD32" s="18">
        <f>(AC32/12*1*$D32*$F32*$G32*$H32*AD$10)+(AC32/12*11*$E32*$F32*$G32*$H32*AD$11)</f>
        <v>56132.745759999991</v>
      </c>
      <c r="AE32" s="23"/>
      <c r="AF32" s="18">
        <f>(AE32/12*1*$D32*$F32*$G32*$H32*AF$10)+(AE32/12*11*$E32*$F32*$G32*$H32*AF$11)</f>
        <v>0</v>
      </c>
      <c r="AG32" s="23"/>
      <c r="AH32" s="18">
        <f>(AG32/12*1*$D32*$F32*$G32*$H32*AH$10)+(AG32/12*11*$E32*$F32*$G32*$H32*AH$11)</f>
        <v>0</v>
      </c>
      <c r="AI32" s="23"/>
      <c r="AJ32" s="18">
        <f>(AI32/12*1*$D32*$F32*$G32*$H32*AJ$10)+(AI32/12*11*$E32*$F32*$G32*$H32*AJ$11)</f>
        <v>0</v>
      </c>
      <c r="AK32" s="23"/>
      <c r="AL32" s="18">
        <f>(AK32/12*1*$D32*$F32*$G32*$I32*AL$10)+(AK32/12*11*$E32*$F32*$G32*$I32*AL$11)</f>
        <v>0</v>
      </c>
      <c r="AM32" s="23"/>
      <c r="AN32" s="18">
        <f>(AM32/12*1*$D32*$F32*$G32*$I32*AN$10)+(AM32/12*11*$E32*$F32*$G32*$I32*AN$11)</f>
        <v>0</v>
      </c>
      <c r="AO32" s="23"/>
      <c r="AP32" s="18">
        <f>(AO32/12*1*$D32*$F32*$G32*$I32*AP$10)+(AO32/12*11*$E32*$F32*$G32*$I32*AP$11)</f>
        <v>0</v>
      </c>
      <c r="AQ32" s="23"/>
      <c r="AR32" s="18">
        <f>(AQ32/12*1*$D32*$F32*$G32*$I32*AR$10)+(AQ32/12*11*$E32*$F32*$G32*$I32*AR$11)</f>
        <v>0</v>
      </c>
      <c r="AS32" s="23"/>
      <c r="AT32" s="18">
        <f>(AS32/12*1*$D32*$F32*$G32*$I32*AT$10)+(AS32/12*11*$E32*$F32*$G32*$I32*AT$11)</f>
        <v>0</v>
      </c>
      <c r="AU32" s="23"/>
      <c r="AV32" s="18">
        <f>(AU32/12*1*$D32*$F32*$G32*$I32*AV$10)+(AU32/12*11*$E32*$F32*$G32*$I32*AV$11)</f>
        <v>0</v>
      </c>
      <c r="AW32" s="23"/>
      <c r="AX32" s="18">
        <f>(AW32/12*1*$D32*$F32*$G32*$I32*AX$10)+(AW32/12*11*$E32*$F32*$G32*$I32*AX$11)</f>
        <v>0</v>
      </c>
      <c r="AY32" s="23"/>
      <c r="AZ32" s="18">
        <f>(AY32/12*1*$D32*$F32*$G32*$H32*AZ$10)+(AY32/12*11*$E32*$F32*$G32*$H32*AZ$11)</f>
        <v>0</v>
      </c>
      <c r="BA32" s="23">
        <v>10</v>
      </c>
      <c r="BB32" s="18">
        <f>(BA32/12*1*$D32*$F32*$G32*$H32*BB$10)+(BA32/12*11*$E32*$F32*$G32*$H32*BB$11)</f>
        <v>164646.79140000002</v>
      </c>
      <c r="BC32" s="23"/>
      <c r="BD32" s="18">
        <f>(BC32/12*1*$D32*$F32*$G32*$H32*BD$10)+(BC32/12*11*$E32*$F32*$G32*$H32*BD$11)</f>
        <v>0</v>
      </c>
      <c r="BE32" s="23"/>
      <c r="BF32" s="18">
        <f>(BE32/12*1*$D32*$F32*$G32*$H32*BF$10)+(BE32/12*11*$E32*$F32*$G32*$H32*BF$11)</f>
        <v>0</v>
      </c>
      <c r="BG32" s="23"/>
      <c r="BH32" s="18">
        <f>(BG32/12*1*$D32*$F32*$G32*$H32*BH$10)+(BG32/12*11*$E32*$F32*$G32*$H32*BH$11)</f>
        <v>0</v>
      </c>
      <c r="BI32" s="23">
        <v>2</v>
      </c>
      <c r="BJ32" s="18">
        <f>(BI32/12*1*$D32*$F32*$G32*$I32*BJ$10)+(BI32/12*11*$E32*$F32*$G32*$I32*BJ$11)</f>
        <v>30289.451919999996</v>
      </c>
      <c r="BK32" s="23"/>
      <c r="BL32" s="18">
        <f>(BK32/12*1*$D32*$F32*$G32*$H32*BL$10)+(BK32/12*11*$E32*$F32*$G32*$H32*BL$11)</f>
        <v>0</v>
      </c>
      <c r="BM32" s="23"/>
      <c r="BN32" s="18">
        <f>(BM32/12*1*$D32*$F32*$G32*BN$10)+(BM32/12*11*$E32*$F32*$G32*BN$11)</f>
        <v>0</v>
      </c>
      <c r="BO32" s="23"/>
      <c r="BP32" s="18">
        <f>(BO32/12*1*$D32*$F32*$G32*$H32*BP$10)+(BO32/12*11*$E32*$F32*$G32*$H32*BP$11)</f>
        <v>0</v>
      </c>
      <c r="BQ32" s="23">
        <v>4</v>
      </c>
      <c r="BR32" s="18">
        <f>(BQ32/12*1*$D32*$F32*$G32*$I32*BR$10)+(BQ32/12*11*$E32*$F32*$G32*$I32*BR$11)</f>
        <v>66692.371199999994</v>
      </c>
      <c r="BS32" s="23"/>
      <c r="BT32" s="18">
        <f>(BS32/12*1*$D32*$F32*$G32*$H32*BT$10)+(BS32/12*11*$E32*$F32*$G32*$H32*BT$11)</f>
        <v>0</v>
      </c>
      <c r="BU32" s="23"/>
      <c r="BV32" s="18">
        <f>(BU32/12*1*$D32*$F32*$G32*$I32*BV$10)+(BU32/12*11*$E32*$F32*$G32*$I32*BV$11)</f>
        <v>0</v>
      </c>
      <c r="BW32" s="23"/>
      <c r="BX32" s="18">
        <f>(BW32/12*1*$D32*$F32*$G32*$I32*BX$10)+(BW32/12*11*$E32*$F32*$G32*$I32*BX$11)</f>
        <v>0</v>
      </c>
      <c r="BY32" s="23"/>
      <c r="BZ32" s="18">
        <f>(BY32/12*1*$D32*$F32*$G32*$I32*BZ$10)+(BY32/12*11*$E32*$F32*$G32*$I32*BZ$11)</f>
        <v>0</v>
      </c>
      <c r="CA32" s="23"/>
      <c r="CB32" s="18">
        <f>(CA32/12*1*$D32*$F32*$G32*$I32*CB$10)+(CA32/12*11*$E32*$F32*$G32*$I32*CB$11)</f>
        <v>0</v>
      </c>
      <c r="CC32" s="23">
        <v>1</v>
      </c>
      <c r="CD32" s="18">
        <f>(CC32/12*1*$D32*$F32*$G32*$I32*CD$10)+(CC32/12*11*$E32*$F32*$G32*$I32*CD$11)</f>
        <v>18251.478918399996</v>
      </c>
      <c r="CE32" s="23"/>
      <c r="CF32" s="18">
        <f>(CE32/12*1*$D32*$F32*$G32*$H32*CF$10)+(CE32/12*11*$E32*$F32*$G32*$H32*CF$11)</f>
        <v>0</v>
      </c>
      <c r="CG32" s="23"/>
      <c r="CH32" s="18">
        <f>(CG32/12*1*$D32*$F32*$G32*$I32*CH$10)+(CG32/12*11*$E32*$F32*$G32*$I32*CH$11)</f>
        <v>0</v>
      </c>
      <c r="CI32" s="23"/>
      <c r="CJ32" s="18">
        <f>(CI32/12*1*$D32*$F32*$G32*$H32*CJ$10)+(CI32/12*11*$E32*$F32*$G32*$H32*CJ$11)</f>
        <v>0</v>
      </c>
      <c r="CK32" s="23"/>
      <c r="CL32" s="18">
        <f>(CK32/12*1*$D32*$F32*$G32*$H32*CL$10)+(CK32/12*11*$E32*$F32*$G32*$H32*CL$11)</f>
        <v>0</v>
      </c>
      <c r="CM32" s="23"/>
      <c r="CN32" s="18">
        <f>(CM32/12*1*$D32*$F32*$G32*$K32*CN$10)+(CM32/12*11*$E32*$F32*$G32*$L32*CN$11)</f>
        <v>0</v>
      </c>
      <c r="CO32" s="23"/>
      <c r="CP32" s="18">
        <f>(CO32/12*1*$D32*$F32*$G32*$I32*CP$10)+(CO32/12*11*$E32*$F32*$G32*$I32*CP$11)</f>
        <v>0</v>
      </c>
      <c r="CQ32" s="23"/>
      <c r="CR32" s="18">
        <f>(CQ32/12*1*$D32*$F32*$G32*$I32*CR$10)+(CQ32/12*11*$E32*$F32*$G32*$I32*CR$11)</f>
        <v>0</v>
      </c>
      <c r="CS32" s="23"/>
      <c r="CT32" s="18">
        <f>(CS32/12*1*$D32*$F32*$G32*$I32*CT$10)+(CS32/12*11*$E32*$F32*$G32*$I32*CT$11)</f>
        <v>0</v>
      </c>
      <c r="CU32" s="23"/>
      <c r="CV32" s="18">
        <f>(CU32/12*1*$D32*$F32*$G32*$J32*CV$10)+(CU32/12*11*$E32*$F32*$G32*$J32*CV$11)</f>
        <v>0</v>
      </c>
      <c r="CW32" s="63">
        <f>SUM(AC32,Q32,S32,AA32,M32,U32,O32,BE32,BS32,CE32,CK32,BG32,CI32,AE32,BA32,AY32,AG32,BC32,BO32,AI32,W32,CO32,CS32,BI32,CQ32,BQ32,BY32,CG32,BW32,CA32,AK32,AM32,AW32,AO32,AQ32,AU32,AS32,BU32,CU32,CM32,CC32,Y32,BM32,BK32)</f>
        <v>21</v>
      </c>
      <c r="CX32" s="63">
        <f>SUM(AD32,R32,T32,AB32,N32,V32,P32,BF32,BT32,CF32,CL32,BH32,CJ32,AF32,BB32,AZ32,AH32,BD32,BP32,AJ32,X32,CP32,CT32,BJ32,CR32,BR32,BZ32,CH32,BX32,CB32,AL32,AN32,AX32,AP32,AR32,AV32,AT32,BV32,CV32,CN32,CD32,Z32,BN32,BL32)</f>
        <v>336012.83919840003</v>
      </c>
    </row>
    <row r="33" spans="1:102" s="55" customFormat="1" x14ac:dyDescent="0.25">
      <c r="A33" s="51">
        <v>8</v>
      </c>
      <c r="B33" s="51"/>
      <c r="C33" s="32" t="s">
        <v>141</v>
      </c>
      <c r="D33" s="39"/>
      <c r="E33" s="39"/>
      <c r="F33" s="40"/>
      <c r="G33" s="52"/>
      <c r="H33" s="39"/>
      <c r="I33" s="39"/>
      <c r="J33" s="39"/>
      <c r="K33" s="39"/>
      <c r="L33" s="17">
        <v>2.57</v>
      </c>
      <c r="M33" s="41">
        <v>0</v>
      </c>
      <c r="N33" s="41">
        <f t="shared" ref="N33:BT33" si="88">SUM(N34:N36)</f>
        <v>0</v>
      </c>
      <c r="O33" s="41">
        <v>0</v>
      </c>
      <c r="P33" s="41">
        <f t="shared" si="88"/>
        <v>0</v>
      </c>
      <c r="Q33" s="41">
        <v>0</v>
      </c>
      <c r="R33" s="41">
        <f>SUM(R34:R36)</f>
        <v>0</v>
      </c>
      <c r="S33" s="41">
        <v>125</v>
      </c>
      <c r="T33" s="41">
        <f>SUM(T34:T36)</f>
        <v>22198573.712466661</v>
      </c>
      <c r="U33" s="41">
        <v>0</v>
      </c>
      <c r="V33" s="41">
        <f>SUM(V34:V36)</f>
        <v>0</v>
      </c>
      <c r="W33" s="41">
        <v>0</v>
      </c>
      <c r="X33" s="41">
        <f t="shared" si="88"/>
        <v>0</v>
      </c>
      <c r="Y33" s="41">
        <v>0</v>
      </c>
      <c r="Z33" s="41">
        <f>SUM(Z34:Z36)</f>
        <v>0</v>
      </c>
      <c r="AA33" s="41">
        <v>0</v>
      </c>
      <c r="AB33" s="41">
        <f t="shared" si="88"/>
        <v>0</v>
      </c>
      <c r="AC33" s="41">
        <v>0</v>
      </c>
      <c r="AD33" s="41">
        <f t="shared" si="88"/>
        <v>0</v>
      </c>
      <c r="AE33" s="41">
        <v>0</v>
      </c>
      <c r="AF33" s="41">
        <f t="shared" si="88"/>
        <v>0</v>
      </c>
      <c r="AG33" s="41">
        <v>0</v>
      </c>
      <c r="AH33" s="41">
        <f t="shared" si="88"/>
        <v>0</v>
      </c>
      <c r="AI33" s="41">
        <v>0</v>
      </c>
      <c r="AJ33" s="41">
        <f t="shared" si="88"/>
        <v>0</v>
      </c>
      <c r="AK33" s="41">
        <v>0</v>
      </c>
      <c r="AL33" s="41">
        <f t="shared" si="88"/>
        <v>0</v>
      </c>
      <c r="AM33" s="41">
        <v>0</v>
      </c>
      <c r="AN33" s="41">
        <f t="shared" si="88"/>
        <v>0</v>
      </c>
      <c r="AO33" s="41">
        <v>0</v>
      </c>
      <c r="AP33" s="41">
        <f t="shared" si="88"/>
        <v>0</v>
      </c>
      <c r="AQ33" s="41">
        <v>0</v>
      </c>
      <c r="AR33" s="41">
        <f t="shared" si="88"/>
        <v>0</v>
      </c>
      <c r="AS33" s="41">
        <v>0</v>
      </c>
      <c r="AT33" s="41">
        <f t="shared" si="88"/>
        <v>0</v>
      </c>
      <c r="AU33" s="41">
        <v>0</v>
      </c>
      <c r="AV33" s="41">
        <f>SUM(AV34:AV36)</f>
        <v>0</v>
      </c>
      <c r="AW33" s="41">
        <v>0</v>
      </c>
      <c r="AX33" s="41">
        <f>SUM(AX34:AX36)</f>
        <v>0</v>
      </c>
      <c r="AY33" s="41">
        <v>0</v>
      </c>
      <c r="AZ33" s="41">
        <f>SUM(AZ34:AZ36)</f>
        <v>0</v>
      </c>
      <c r="BA33" s="41">
        <v>0</v>
      </c>
      <c r="BB33" s="41">
        <f>SUM(BB34:BB36)</f>
        <v>0</v>
      </c>
      <c r="BC33" s="41">
        <v>0</v>
      </c>
      <c r="BD33" s="41">
        <f>SUM(BD34:BD36)</f>
        <v>0</v>
      </c>
      <c r="BE33" s="41">
        <v>0</v>
      </c>
      <c r="BF33" s="41">
        <f t="shared" si="88"/>
        <v>0</v>
      </c>
      <c r="BG33" s="41">
        <v>0</v>
      </c>
      <c r="BH33" s="41">
        <f t="shared" si="88"/>
        <v>0</v>
      </c>
      <c r="BI33" s="41">
        <v>0</v>
      </c>
      <c r="BJ33" s="41">
        <f>SUM(BJ34:BJ36)</f>
        <v>0</v>
      </c>
      <c r="BK33" s="41">
        <v>0</v>
      </c>
      <c r="BL33" s="41">
        <f>SUM(BL34:BL36)</f>
        <v>0</v>
      </c>
      <c r="BM33" s="41">
        <v>0</v>
      </c>
      <c r="BN33" s="41">
        <f>SUM(BN34:BN36)</f>
        <v>0</v>
      </c>
      <c r="BO33" s="41">
        <v>0</v>
      </c>
      <c r="BP33" s="41">
        <f>SUM(BP34:BP36)</f>
        <v>0</v>
      </c>
      <c r="BQ33" s="41">
        <v>0</v>
      </c>
      <c r="BR33" s="41">
        <f>SUM(BR34:BR36)</f>
        <v>0</v>
      </c>
      <c r="BS33" s="41">
        <v>0</v>
      </c>
      <c r="BT33" s="41">
        <f t="shared" si="88"/>
        <v>0</v>
      </c>
      <c r="BU33" s="41">
        <v>0</v>
      </c>
      <c r="BV33" s="41">
        <f t="shared" ref="BV33:CX33" si="89">SUM(BV34:BV36)</f>
        <v>0</v>
      </c>
      <c r="BW33" s="41">
        <v>0</v>
      </c>
      <c r="BX33" s="41">
        <f>SUM(BX34:BX36)</f>
        <v>0</v>
      </c>
      <c r="BY33" s="41">
        <v>0</v>
      </c>
      <c r="BZ33" s="41">
        <f>SUM(BZ34:BZ36)</f>
        <v>0</v>
      </c>
      <c r="CA33" s="41">
        <v>0</v>
      </c>
      <c r="CB33" s="41">
        <f>SUM(CB34:CB36)</f>
        <v>0</v>
      </c>
      <c r="CC33" s="41">
        <v>0</v>
      </c>
      <c r="CD33" s="41">
        <f>SUM(CD34:CD36)</f>
        <v>0</v>
      </c>
      <c r="CE33" s="41">
        <v>0</v>
      </c>
      <c r="CF33" s="41">
        <f>SUM(CF34:CF36)</f>
        <v>0</v>
      </c>
      <c r="CG33" s="41">
        <v>0</v>
      </c>
      <c r="CH33" s="41">
        <f>SUM(CH34:CH36)</f>
        <v>0</v>
      </c>
      <c r="CI33" s="41">
        <v>0</v>
      </c>
      <c r="CJ33" s="41">
        <f>SUM(CJ34:CJ36)</f>
        <v>0</v>
      </c>
      <c r="CK33" s="41">
        <v>0</v>
      </c>
      <c r="CL33" s="41">
        <f>SUM(CL34:CL36)</f>
        <v>0</v>
      </c>
      <c r="CM33" s="41">
        <v>0</v>
      </c>
      <c r="CN33" s="41">
        <f>SUM(CN34:CN36)</f>
        <v>0</v>
      </c>
      <c r="CO33" s="41">
        <v>0</v>
      </c>
      <c r="CP33" s="41">
        <f>SUM(CP34:CP36)</f>
        <v>0</v>
      </c>
      <c r="CQ33" s="41">
        <v>0</v>
      </c>
      <c r="CR33" s="41">
        <f>SUM(CR34:CR36)</f>
        <v>0</v>
      </c>
      <c r="CS33" s="41">
        <v>0</v>
      </c>
      <c r="CT33" s="41">
        <f t="shared" si="89"/>
        <v>0</v>
      </c>
      <c r="CU33" s="41">
        <v>0</v>
      </c>
      <c r="CV33" s="41">
        <f t="shared" si="89"/>
        <v>0</v>
      </c>
      <c r="CW33" s="32">
        <f t="shared" si="89"/>
        <v>125</v>
      </c>
      <c r="CX33" s="32">
        <f t="shared" si="89"/>
        <v>22198573.712466661</v>
      </c>
    </row>
    <row r="34" spans="1:102" ht="30" x14ac:dyDescent="0.25">
      <c r="A34" s="24"/>
      <c r="B34" s="24">
        <v>13</v>
      </c>
      <c r="C34" s="14" t="s">
        <v>142</v>
      </c>
      <c r="D34" s="15">
        <f>D32</f>
        <v>10127</v>
      </c>
      <c r="E34" s="15">
        <v>10127</v>
      </c>
      <c r="F34" s="16">
        <v>14.23</v>
      </c>
      <c r="G34" s="25">
        <v>1</v>
      </c>
      <c r="H34" s="15">
        <v>1.4</v>
      </c>
      <c r="I34" s="15">
        <v>1.68</v>
      </c>
      <c r="J34" s="15">
        <v>2.23</v>
      </c>
      <c r="K34" s="15">
        <v>2.39</v>
      </c>
      <c r="L34" s="17">
        <v>2.57</v>
      </c>
      <c r="M34" s="20">
        <v>0</v>
      </c>
      <c r="N34" s="18">
        <f t="shared" ref="N34:N36" si="90">(M34/12*1*$D34*$F34*$G34*$H34*N$10)+(M34/12*11*$E34*$F34*$G34*$H34*N$11)</f>
        <v>0</v>
      </c>
      <c r="O34" s="20">
        <v>0</v>
      </c>
      <c r="P34" s="18">
        <f t="shared" ref="P34:P36" si="91">(O34/12*1*$D34*$F34*$G34*$H34*P$10)+(O34/12*11*$E34*$F34*$G34*$H34*P$11)</f>
        <v>0</v>
      </c>
      <c r="Q34" s="19"/>
      <c r="R34" s="18">
        <f>(Q34/12*1*$D34*$F34*$G34*$H34*R$10)+(Q34/12*11*$E34*$F34*$G34*$H34*R$11)</f>
        <v>0</v>
      </c>
      <c r="S34" s="20">
        <v>79</v>
      </c>
      <c r="T34" s="18">
        <f>(S34/12*1*$D34*$F34*$G34*$H34*T$10)+(S34/12*11*$E34*$F34*$G34*$H34*T$11)</f>
        <v>16203895.049766663</v>
      </c>
      <c r="U34" s="20">
        <v>0</v>
      </c>
      <c r="V34" s="18">
        <f t="shared" ref="V34:V36" si="92">(U34/12*1*$D34*$F34*$G34*$H34*V$10)+(U34/12*11*$E34*$F34*$G34*$H34*V$11)</f>
        <v>0</v>
      </c>
      <c r="W34" s="20">
        <v>0</v>
      </c>
      <c r="X34" s="18">
        <f t="shared" ref="X34:X36" si="93">(W34/12*1*$D34*$F34*$G34*$H34*X$10)+(W34/12*11*$E34*$F34*$G34*$H34*X$11)</f>
        <v>0</v>
      </c>
      <c r="Y34" s="20"/>
      <c r="Z34" s="18">
        <f>(Y34/12*1*$D34*$F34*$G34*$H34*Z$10)+(Y34/12*11*$E34*$F34*$G34*$H34*Z$11)</f>
        <v>0</v>
      </c>
      <c r="AA34" s="20">
        <v>0</v>
      </c>
      <c r="AB34" s="18">
        <f>(AA34/12*1*$D34*$F34*$G34*$H34*AB$10)+(AA34/12*11*$E34*$F34*$G34*$H34*AB$11)</f>
        <v>0</v>
      </c>
      <c r="AC34" s="19"/>
      <c r="AD34" s="18">
        <f t="shared" ref="AD34:AD36" si="94">(AC34/12*1*$D34*$F34*$G34*$H34*AD$10)+(AC34/12*11*$E34*$F34*$G34*$H34*AD$11)</f>
        <v>0</v>
      </c>
      <c r="AE34" s="20">
        <v>0</v>
      </c>
      <c r="AF34" s="18">
        <f t="shared" ref="AF34:AF36" si="95">(AE34/12*1*$D34*$F34*$G34*$H34*AF$10)+(AE34/12*11*$E34*$F34*$G34*$H34*AF$11)</f>
        <v>0</v>
      </c>
      <c r="AG34" s="20">
        <v>0</v>
      </c>
      <c r="AH34" s="18">
        <f t="shared" ref="AH34:AH36" si="96">(AG34/12*1*$D34*$F34*$G34*$H34*AH$10)+(AG34/12*11*$E34*$F34*$G34*$H34*AH$11)</f>
        <v>0</v>
      </c>
      <c r="AI34" s="20"/>
      <c r="AJ34" s="18">
        <f t="shared" ref="AJ34:AJ36" si="97">(AI34/12*1*$D34*$F34*$G34*$H34*AJ$10)+(AI34/12*11*$E34*$F34*$G34*$H34*AJ$11)</f>
        <v>0</v>
      </c>
      <c r="AK34" s="20">
        <v>0</v>
      </c>
      <c r="AL34" s="18">
        <f t="shared" ref="AL34:AL36" si="98">(AK34/12*1*$D34*$F34*$G34*$I34*AL$10)+(AK34/12*11*$E34*$F34*$G34*$I34*AL$11)</f>
        <v>0</v>
      </c>
      <c r="AM34" s="20">
        <v>0</v>
      </c>
      <c r="AN34" s="18">
        <f t="shared" ref="AN34:AN36" si="99">(AM34/12*1*$D34*$F34*$G34*$I34*AN$10)+(AM34/12*11*$E34*$F34*$G34*$I34*AN$11)</f>
        <v>0</v>
      </c>
      <c r="AO34" s="20">
        <v>0</v>
      </c>
      <c r="AP34" s="18">
        <f t="shared" ref="AP34:AP36" si="100">(AO34/12*1*$D34*$F34*$G34*$I34*AP$10)+(AO34/12*11*$E34*$F34*$G34*$I34*AP$11)</f>
        <v>0</v>
      </c>
      <c r="AQ34" s="20">
        <v>0</v>
      </c>
      <c r="AR34" s="18">
        <f t="shared" ref="AR34:AR36" si="101">(AQ34/12*1*$D34*$F34*$G34*$I34*AR$10)+(AQ34/12*11*$E34*$F34*$G34*$I34*AR$11)</f>
        <v>0</v>
      </c>
      <c r="AS34" s="20">
        <v>0</v>
      </c>
      <c r="AT34" s="18">
        <f t="shared" ref="AT34:AT36" si="102">(AS34/12*1*$D34*$F34*$G34*$I34*AT$10)+(AS34/12*11*$E34*$F34*$G34*$I34*AT$11)</f>
        <v>0</v>
      </c>
      <c r="AU34" s="20">
        <v>0</v>
      </c>
      <c r="AV34" s="18">
        <f t="shared" ref="AV34:AV36" si="103">(AU34/12*1*$D34*$F34*$G34*$I34*AV$10)+(AU34/12*11*$E34*$F34*$G34*$I34*AV$11)</f>
        <v>0</v>
      </c>
      <c r="AW34" s="20">
        <v>0</v>
      </c>
      <c r="AX34" s="18">
        <f>(AW34/12*1*$D34*$F34*$G34*$I34*AX$10)+(AW34/12*11*$E34*$F34*$G34*$I34*AX$11)</f>
        <v>0</v>
      </c>
      <c r="AY34" s="20"/>
      <c r="AZ34" s="18">
        <f>(AY34/12*1*$D34*$F34*$G34*$H34*AZ$10)+(AY34/12*11*$E34*$F34*$G34*$H34*AZ$11)</f>
        <v>0</v>
      </c>
      <c r="BA34" s="20">
        <v>0</v>
      </c>
      <c r="BB34" s="18">
        <f t="shared" ref="BB34:BB36" si="104">(BA34/12*1*$D34*$F34*$G34*$H34*BB$10)+(BA34/12*11*$E34*$F34*$G34*$H34*BB$11)</f>
        <v>0</v>
      </c>
      <c r="BC34" s="20"/>
      <c r="BD34" s="18">
        <f t="shared" ref="BD34:BD36" si="105">(BC34/12*1*$D34*$F34*$G34*$H34*BD$10)+(BC34/12*11*$E34*$F34*$G34*$H34*BD$11)</f>
        <v>0</v>
      </c>
      <c r="BE34" s="20">
        <v>0</v>
      </c>
      <c r="BF34" s="18">
        <f t="shared" ref="BF34:BF36" si="106">(BE34/12*1*$D34*$F34*$G34*$H34*BF$10)+(BE34/12*11*$E34*$F34*$G34*$H34*BF$11)</f>
        <v>0</v>
      </c>
      <c r="BG34" s="20">
        <v>0</v>
      </c>
      <c r="BH34" s="18">
        <f t="shared" ref="BH34:BH36" si="107">(BG34/12*1*$D34*$F34*$G34*$H34*BH$10)+(BG34/12*11*$E34*$F34*$G34*$H34*BH$11)</f>
        <v>0</v>
      </c>
      <c r="BI34" s="20">
        <v>0</v>
      </c>
      <c r="BJ34" s="18">
        <f>(BI34/12*1*$D34*$F34*$G34*$I34*BJ$10)+(BI34/12*11*$E34*$F34*$G34*$I34*BJ$11)</f>
        <v>0</v>
      </c>
      <c r="BK34" s="20"/>
      <c r="BL34" s="18">
        <f t="shared" ref="BL34:BL36" si="108">(BK34/12*1*$D34*$F34*$G34*$H34*BL$10)+(BK34/12*11*$E34*$F34*$G34*$H34*BL$11)</f>
        <v>0</v>
      </c>
      <c r="BM34" s="20"/>
      <c r="BN34" s="18">
        <f t="shared" ref="BN34:BN36" si="109">(BM34/12*1*$D34*$F34*$G34*BN$10)+(BM34/12*11*$E34*$F34*$G34*BN$11)</f>
        <v>0</v>
      </c>
      <c r="BO34" s="20">
        <v>0</v>
      </c>
      <c r="BP34" s="18">
        <f t="shared" ref="BP34:BP36" si="110">(BO34/12*1*$D34*$F34*$G34*$H34*BP$10)+(BO34/12*11*$E34*$F34*$G34*$H34*BP$11)</f>
        <v>0</v>
      </c>
      <c r="BQ34" s="20">
        <v>0</v>
      </c>
      <c r="BR34" s="18">
        <f t="shared" ref="BR34:BR36" si="111">(BQ34/12*1*$D34*$F34*$G34*$I34*BR$10)+(BQ34/12*11*$E34*$F34*$G34*$I34*BR$11)</f>
        <v>0</v>
      </c>
      <c r="BS34" s="20">
        <v>0</v>
      </c>
      <c r="BT34" s="18">
        <f t="shared" ref="BT34:BT36" si="112">(BS34/12*1*$D34*$F34*$G34*$H34*BT$10)+(BS34/12*11*$E34*$F34*$G34*$H34*BT$11)</f>
        <v>0</v>
      </c>
      <c r="BU34" s="20"/>
      <c r="BV34" s="18">
        <f t="shared" ref="BV34:BV36" si="113">(BU34/12*1*$D34*$F34*$G34*$I34*BV$10)+(BU34/12*11*$E34*$F34*$G34*$I34*BV$11)</f>
        <v>0</v>
      </c>
      <c r="BW34" s="20">
        <v>0</v>
      </c>
      <c r="BX34" s="18">
        <f t="shared" ref="BX34:BX36" si="114">(BW34/12*1*$D34*$F34*$G34*$I34*BX$10)+(BW34/12*11*$E34*$F34*$G34*$I34*BX$11)</f>
        <v>0</v>
      </c>
      <c r="BY34" s="20">
        <v>0</v>
      </c>
      <c r="BZ34" s="18">
        <f t="shared" ref="BZ34:BZ36" si="115">(BY34/12*1*$D34*$F34*$G34*$I34*BZ$10)+(BY34/12*11*$E34*$F34*$G34*$I34*BZ$11)</f>
        <v>0</v>
      </c>
      <c r="CA34" s="20"/>
      <c r="CB34" s="18">
        <f t="shared" ref="CB34:CB36" si="116">(CA34/12*1*$D34*$F34*$G34*$I34*CB$10)+(CA34/12*11*$E34*$F34*$G34*$I34*CB$11)</f>
        <v>0</v>
      </c>
      <c r="CC34" s="20">
        <v>0</v>
      </c>
      <c r="CD34" s="18">
        <f t="shared" ref="CD34:CD36" si="117">(CC34/12*1*$D34*$F34*$G34*$I34*CD$10)+(CC34/12*11*$E34*$F34*$G34*$I34*CD$11)</f>
        <v>0</v>
      </c>
      <c r="CE34" s="20">
        <v>0</v>
      </c>
      <c r="CF34" s="18">
        <f t="shared" ref="CF34:CF36" si="118">(CE34/12*1*$D34*$F34*$G34*$H34*CF$10)+(CE34/12*11*$E34*$F34*$G34*$H34*CF$11)</f>
        <v>0</v>
      </c>
      <c r="CG34" s="20">
        <v>0</v>
      </c>
      <c r="CH34" s="18">
        <f>(CG34/12*1*$D34*$F34*$G34*$I34*CH$10)+(CG34/12*11*$E34*$F34*$G34*$I34*CH$11)</f>
        <v>0</v>
      </c>
      <c r="CI34" s="20"/>
      <c r="CJ34" s="18">
        <f t="shared" ref="CJ34:CJ36" si="119">(CI34/12*1*$D34*$F34*$G34*$H34*CJ$10)+(CI34/12*11*$E34*$F34*$G34*$H34*CJ$11)</f>
        <v>0</v>
      </c>
      <c r="CK34" s="20">
        <v>0</v>
      </c>
      <c r="CL34" s="18">
        <f t="shared" ref="CL34:CL36" si="120">(CK34/12*1*$D34*$F34*$G34*$H34*CL$10)+(CK34/12*11*$E34*$F34*$G34*$H34*CL$11)</f>
        <v>0</v>
      </c>
      <c r="CM34" s="20">
        <v>0</v>
      </c>
      <c r="CN34" s="18">
        <f t="shared" ref="CN34:CN36" si="121">(CM34/12*1*$D34*$F34*$G34*$K34*CN$10)+(CM34/12*11*$E34*$F34*$G34*$L34*CN$11)</f>
        <v>0</v>
      </c>
      <c r="CO34" s="20">
        <v>0</v>
      </c>
      <c r="CP34" s="18">
        <f t="shared" ref="CP34:CP36" si="122">(CO34/12*1*$D34*$F34*$G34*$I34*CP$10)+(CO34/12*11*$E34*$F34*$G34*$I34*CP$11)</f>
        <v>0</v>
      </c>
      <c r="CQ34" s="20"/>
      <c r="CR34" s="18">
        <f t="shared" ref="CR34:CR36" si="123">(CQ34/12*1*$D34*$F34*$G34*$I34*CR$10)+(CQ34/12*11*$E34*$F34*$G34*$I34*CR$11)</f>
        <v>0</v>
      </c>
      <c r="CS34" s="20">
        <v>0</v>
      </c>
      <c r="CT34" s="18">
        <f t="shared" ref="CT34:CT36" si="124">(CS34/12*1*$D34*$F34*$G34*$I34*CT$10)+(CS34/12*11*$E34*$F34*$G34*$I34*CT$11)</f>
        <v>0</v>
      </c>
      <c r="CU34" s="20">
        <v>0</v>
      </c>
      <c r="CV34" s="18">
        <f t="shared" ref="CV34:CV36" si="125">(CU34/12*1*$D34*$F34*$G34*$J34*CV$10)+(CU34/12*11*$E34*$F34*$G34*$J34*CV$11)</f>
        <v>0</v>
      </c>
      <c r="CW34" s="63">
        <f>SUM(AC34,Q34,S34,AA34,M34,U34,O34,BE34,BS34,CE34,CK34,BG34,CI34,AE34,BA34,AY34,AG34,BC34,BO34,AI34,W34,CO34,CS34,BI34,CQ34,BQ34,BY34,CG34,BW34,CA34,AK34,AM34,AW34,AO34,AQ34,AU34,AS34,BU34,CU34,CM34,CC34,Y34,BM34,BK34)</f>
        <v>79</v>
      </c>
      <c r="CX34" s="63">
        <f>SUM(AD34,R34,T34,AB34,N34,V34,P34,BF34,BT34,CF34,CL34,BH34,CJ34,AF34,BB34,AZ34,AH34,BD34,BP34,AJ34,X34,CP34,CT34,BJ34,CR34,BR34,BZ34,CH34,BX34,CB34,AL34,AN34,AX34,AP34,AR34,AV34,AT34,BV34,CV34,CN34,CD34,Z34,BN34,BL34)</f>
        <v>16203895.049766663</v>
      </c>
    </row>
    <row r="35" spans="1:102" ht="45" x14ac:dyDescent="0.25">
      <c r="A35" s="24"/>
      <c r="B35" s="24">
        <v>14</v>
      </c>
      <c r="C35" s="14" t="s">
        <v>143</v>
      </c>
      <c r="D35" s="15">
        <f>D32</f>
        <v>10127</v>
      </c>
      <c r="E35" s="15">
        <v>10127</v>
      </c>
      <c r="F35" s="16">
        <v>10.34</v>
      </c>
      <c r="G35" s="25">
        <v>1</v>
      </c>
      <c r="H35" s="15">
        <v>1.4</v>
      </c>
      <c r="I35" s="15">
        <v>1.68</v>
      </c>
      <c r="J35" s="15">
        <v>2.23</v>
      </c>
      <c r="K35" s="15">
        <v>2.39</v>
      </c>
      <c r="L35" s="17">
        <v>2.57</v>
      </c>
      <c r="M35" s="23"/>
      <c r="N35" s="18">
        <f t="shared" si="90"/>
        <v>0</v>
      </c>
      <c r="O35" s="23"/>
      <c r="P35" s="18">
        <f t="shared" si="91"/>
        <v>0</v>
      </c>
      <c r="Q35" s="19"/>
      <c r="R35" s="18">
        <f>(Q35/12*1*$D35*$F35*$G35*$H35*R$10)+(Q35/12*11*$E35*$F35*$G35*$H35*R$11)</f>
        <v>0</v>
      </c>
      <c r="S35" s="23">
        <v>21</v>
      </c>
      <c r="T35" s="18">
        <f>(S35/12*1*$D35*$F35*$G35*$H35*T$10)+(S35/12*11*$E35*$F35*$G35*$H35*T$11)</f>
        <v>3129876.9501999998</v>
      </c>
      <c r="U35" s="23"/>
      <c r="V35" s="18">
        <f t="shared" si="92"/>
        <v>0</v>
      </c>
      <c r="W35" s="23"/>
      <c r="X35" s="18">
        <f t="shared" si="93"/>
        <v>0</v>
      </c>
      <c r="Y35" s="20"/>
      <c r="Z35" s="18">
        <f>(Y35/12*1*$D35*$F35*$G35*$H35*Z$10)+(Y35/12*11*$E35*$F35*$G35*$H35*Z$11)</f>
        <v>0</v>
      </c>
      <c r="AA35" s="23"/>
      <c r="AB35" s="18">
        <f>(AA35/12*1*$D35*$F35*$G35*$H35*AB$10)+(AA35/12*11*$E35*$F35*$G35*$H35*AB$11)</f>
        <v>0</v>
      </c>
      <c r="AC35" s="19"/>
      <c r="AD35" s="18">
        <f t="shared" si="94"/>
        <v>0</v>
      </c>
      <c r="AE35" s="23"/>
      <c r="AF35" s="18">
        <f t="shared" si="95"/>
        <v>0</v>
      </c>
      <c r="AG35" s="23"/>
      <c r="AH35" s="18">
        <f t="shared" si="96"/>
        <v>0</v>
      </c>
      <c r="AI35" s="23"/>
      <c r="AJ35" s="18">
        <f t="shared" si="97"/>
        <v>0</v>
      </c>
      <c r="AK35" s="23"/>
      <c r="AL35" s="18">
        <f t="shared" si="98"/>
        <v>0</v>
      </c>
      <c r="AM35" s="23"/>
      <c r="AN35" s="18">
        <f t="shared" si="99"/>
        <v>0</v>
      </c>
      <c r="AO35" s="23"/>
      <c r="AP35" s="18">
        <f t="shared" si="100"/>
        <v>0</v>
      </c>
      <c r="AQ35" s="23"/>
      <c r="AR35" s="18">
        <f t="shared" si="101"/>
        <v>0</v>
      </c>
      <c r="AS35" s="23"/>
      <c r="AT35" s="18">
        <f t="shared" si="102"/>
        <v>0</v>
      </c>
      <c r="AU35" s="23"/>
      <c r="AV35" s="18">
        <f t="shared" si="103"/>
        <v>0</v>
      </c>
      <c r="AW35" s="23"/>
      <c r="AX35" s="18">
        <f>(AW35/12*1*$D35*$F35*$G35*$I35*AX$10)+(AW35/12*11*$E35*$F35*$G35*$I35*AX$11)</f>
        <v>0</v>
      </c>
      <c r="AY35" s="23"/>
      <c r="AZ35" s="18">
        <f>(AY35/12*1*$D35*$F35*$G35*$H35*AZ$10)+(AY35/12*11*$E35*$F35*$G35*$H35*AZ$11)</f>
        <v>0</v>
      </c>
      <c r="BA35" s="23"/>
      <c r="BB35" s="18">
        <f t="shared" si="104"/>
        <v>0</v>
      </c>
      <c r="BC35" s="23"/>
      <c r="BD35" s="18">
        <f t="shared" si="105"/>
        <v>0</v>
      </c>
      <c r="BE35" s="23"/>
      <c r="BF35" s="18">
        <f t="shared" si="106"/>
        <v>0</v>
      </c>
      <c r="BG35" s="23"/>
      <c r="BH35" s="18">
        <f t="shared" si="107"/>
        <v>0</v>
      </c>
      <c r="BI35" s="23"/>
      <c r="BJ35" s="18">
        <f>(BI35/12*1*$D35*$F35*$G35*$I35*BJ$10)+(BI35/12*11*$E35*$F35*$G35*$I35*BJ$11)</f>
        <v>0</v>
      </c>
      <c r="BK35" s="23"/>
      <c r="BL35" s="18">
        <f t="shared" si="108"/>
        <v>0</v>
      </c>
      <c r="BM35" s="23"/>
      <c r="BN35" s="18">
        <f t="shared" si="109"/>
        <v>0</v>
      </c>
      <c r="BO35" s="23"/>
      <c r="BP35" s="18">
        <f t="shared" si="110"/>
        <v>0</v>
      </c>
      <c r="BQ35" s="23"/>
      <c r="BR35" s="18">
        <f t="shared" si="111"/>
        <v>0</v>
      </c>
      <c r="BS35" s="23"/>
      <c r="BT35" s="18">
        <f t="shared" si="112"/>
        <v>0</v>
      </c>
      <c r="BU35" s="23"/>
      <c r="BV35" s="18">
        <f t="shared" si="113"/>
        <v>0</v>
      </c>
      <c r="BW35" s="23"/>
      <c r="BX35" s="18">
        <f t="shared" si="114"/>
        <v>0</v>
      </c>
      <c r="BY35" s="23"/>
      <c r="BZ35" s="18">
        <f t="shared" si="115"/>
        <v>0</v>
      </c>
      <c r="CA35" s="23"/>
      <c r="CB35" s="18">
        <f t="shared" si="116"/>
        <v>0</v>
      </c>
      <c r="CC35" s="23"/>
      <c r="CD35" s="18">
        <f t="shared" si="117"/>
        <v>0</v>
      </c>
      <c r="CE35" s="23"/>
      <c r="CF35" s="18">
        <f t="shared" si="118"/>
        <v>0</v>
      </c>
      <c r="CG35" s="23"/>
      <c r="CH35" s="18">
        <f>(CG35/12*1*$D35*$F35*$G35*$I35*CH$10)+(CG35/12*11*$E35*$F35*$G35*$I35*CH$11)</f>
        <v>0</v>
      </c>
      <c r="CI35" s="23"/>
      <c r="CJ35" s="18">
        <f t="shared" si="119"/>
        <v>0</v>
      </c>
      <c r="CK35" s="23"/>
      <c r="CL35" s="18">
        <f t="shared" si="120"/>
        <v>0</v>
      </c>
      <c r="CM35" s="23"/>
      <c r="CN35" s="18">
        <f t="shared" si="121"/>
        <v>0</v>
      </c>
      <c r="CO35" s="23"/>
      <c r="CP35" s="18">
        <f t="shared" si="122"/>
        <v>0</v>
      </c>
      <c r="CQ35" s="23"/>
      <c r="CR35" s="18">
        <f t="shared" si="123"/>
        <v>0</v>
      </c>
      <c r="CS35" s="23"/>
      <c r="CT35" s="18">
        <f t="shared" si="124"/>
        <v>0</v>
      </c>
      <c r="CU35" s="23"/>
      <c r="CV35" s="18">
        <f t="shared" si="125"/>
        <v>0</v>
      </c>
      <c r="CW35" s="63">
        <f>SUM(AC35,Q35,S35,AA35,M35,U35,O35,BE35,BS35,CE35,CK35,BG35,CI35,AE35,BA35,AY35,AG35,BC35,BO35,AI35,W35,CO35,CS35,BI35,CQ35,BQ35,BY35,CG35,BW35,CA35,AK35,AM35,AW35,AO35,AQ35,AU35,AS35,BU35,CU35,CM35,CC35,Y35,BM35,BK35)</f>
        <v>21</v>
      </c>
      <c r="CX35" s="63">
        <f>SUM(AD35,R35,T35,AB35,N35,V35,P35,BF35,BT35,CF35,CL35,BH35,CJ35,AF35,BB35,AZ35,AH35,BD35,BP35,AJ35,X35,CP35,CT35,BJ35,CR35,BR35,BZ35,CH35,BX35,CB35,AL35,AN35,AX35,AP35,AR35,AV35,AT35,BV35,CV35,CN35,CD35,Z35,BN35,BL35)</f>
        <v>3129876.9501999998</v>
      </c>
    </row>
    <row r="36" spans="1:102" ht="45" x14ac:dyDescent="0.25">
      <c r="A36" s="24"/>
      <c r="B36" s="24">
        <v>15</v>
      </c>
      <c r="C36" s="21" t="s">
        <v>144</v>
      </c>
      <c r="D36" s="15">
        <f>D35</f>
        <v>10127</v>
      </c>
      <c r="E36" s="15">
        <v>10127</v>
      </c>
      <c r="F36" s="16">
        <v>7.95</v>
      </c>
      <c r="G36" s="25">
        <v>1</v>
      </c>
      <c r="H36" s="15">
        <v>1.4</v>
      </c>
      <c r="I36" s="15">
        <v>1.68</v>
      </c>
      <c r="J36" s="15">
        <v>2.23</v>
      </c>
      <c r="K36" s="15">
        <v>2.39</v>
      </c>
      <c r="L36" s="17">
        <v>2.57</v>
      </c>
      <c r="M36" s="23"/>
      <c r="N36" s="18">
        <f t="shared" si="90"/>
        <v>0</v>
      </c>
      <c r="O36" s="23"/>
      <c r="P36" s="18">
        <f t="shared" si="91"/>
        <v>0</v>
      </c>
      <c r="Q36" s="19"/>
      <c r="R36" s="18">
        <f>(Q36/12*1*$D36*$F36*$G36*$H36*R$10)+(Q36/12*11*$E36*$F36*$G36*$H36*R$11)</f>
        <v>0</v>
      </c>
      <c r="S36" s="23">
        <v>25</v>
      </c>
      <c r="T36" s="18">
        <f>(S36/12*1*$D36*$F36*$G36*$H36*T$10)+(S36/12*11*$E36*$F36*$G36*$H36*T$11)</f>
        <v>2864801.7124999999</v>
      </c>
      <c r="U36" s="23"/>
      <c r="V36" s="18">
        <f t="shared" si="92"/>
        <v>0</v>
      </c>
      <c r="W36" s="23"/>
      <c r="X36" s="18">
        <f t="shared" si="93"/>
        <v>0</v>
      </c>
      <c r="Y36" s="20"/>
      <c r="Z36" s="18">
        <f>(Y36/12*1*$D36*$F36*$G36*$H36*Z$10)+(Y36/12*11*$E36*$F36*$G36*$H36*Z$11)</f>
        <v>0</v>
      </c>
      <c r="AA36" s="23"/>
      <c r="AB36" s="18">
        <f>(AA36/12*1*$D36*$F36*$G36*$H36*AB$10)+(AA36/12*11*$E36*$F36*$G36*$H36*AB$11)</f>
        <v>0</v>
      </c>
      <c r="AC36" s="19"/>
      <c r="AD36" s="18">
        <f t="shared" si="94"/>
        <v>0</v>
      </c>
      <c r="AE36" s="23"/>
      <c r="AF36" s="18">
        <f t="shared" si="95"/>
        <v>0</v>
      </c>
      <c r="AG36" s="23"/>
      <c r="AH36" s="18">
        <f t="shared" si="96"/>
        <v>0</v>
      </c>
      <c r="AI36" s="23"/>
      <c r="AJ36" s="18">
        <f t="shared" si="97"/>
        <v>0</v>
      </c>
      <c r="AK36" s="23"/>
      <c r="AL36" s="18">
        <f t="shared" si="98"/>
        <v>0</v>
      </c>
      <c r="AM36" s="23"/>
      <c r="AN36" s="18">
        <f t="shared" si="99"/>
        <v>0</v>
      </c>
      <c r="AO36" s="23"/>
      <c r="AP36" s="18">
        <f t="shared" si="100"/>
        <v>0</v>
      </c>
      <c r="AQ36" s="23"/>
      <c r="AR36" s="18">
        <f t="shared" si="101"/>
        <v>0</v>
      </c>
      <c r="AS36" s="23"/>
      <c r="AT36" s="18">
        <f t="shared" si="102"/>
        <v>0</v>
      </c>
      <c r="AU36" s="23"/>
      <c r="AV36" s="18">
        <f t="shared" si="103"/>
        <v>0</v>
      </c>
      <c r="AW36" s="23"/>
      <c r="AX36" s="18">
        <f>(AW36/12*1*$D36*$F36*$G36*$I36*AX$10)+(AW36/12*11*$E36*$F36*$G36*$I36*AX$11)</f>
        <v>0</v>
      </c>
      <c r="AY36" s="23"/>
      <c r="AZ36" s="18">
        <f>(AY36/12*1*$D36*$F36*$G36*$H36*AZ$10)+(AY36/12*11*$E36*$F36*$G36*$H36*AZ$11)</f>
        <v>0</v>
      </c>
      <c r="BA36" s="23"/>
      <c r="BB36" s="18">
        <f t="shared" si="104"/>
        <v>0</v>
      </c>
      <c r="BC36" s="23"/>
      <c r="BD36" s="18">
        <f t="shared" si="105"/>
        <v>0</v>
      </c>
      <c r="BE36" s="23"/>
      <c r="BF36" s="18">
        <f t="shared" si="106"/>
        <v>0</v>
      </c>
      <c r="BG36" s="23"/>
      <c r="BH36" s="18">
        <f t="shared" si="107"/>
        <v>0</v>
      </c>
      <c r="BI36" s="23"/>
      <c r="BJ36" s="18">
        <f>(BI36/12*1*$D36*$F36*$G36*$I36*BJ$10)+(BI36/12*11*$E36*$F36*$G36*$I36*BJ$11)</f>
        <v>0</v>
      </c>
      <c r="BK36" s="23"/>
      <c r="BL36" s="18">
        <f t="shared" si="108"/>
        <v>0</v>
      </c>
      <c r="BM36" s="23"/>
      <c r="BN36" s="18">
        <f t="shared" si="109"/>
        <v>0</v>
      </c>
      <c r="BO36" s="23"/>
      <c r="BP36" s="18">
        <f t="shared" si="110"/>
        <v>0</v>
      </c>
      <c r="BQ36" s="23"/>
      <c r="BR36" s="18">
        <f t="shared" si="111"/>
        <v>0</v>
      </c>
      <c r="BS36" s="23"/>
      <c r="BT36" s="18">
        <f t="shared" si="112"/>
        <v>0</v>
      </c>
      <c r="BU36" s="23"/>
      <c r="BV36" s="18">
        <f t="shared" si="113"/>
        <v>0</v>
      </c>
      <c r="BW36" s="23"/>
      <c r="BX36" s="18">
        <f t="shared" si="114"/>
        <v>0</v>
      </c>
      <c r="BY36" s="23"/>
      <c r="BZ36" s="18">
        <f t="shared" si="115"/>
        <v>0</v>
      </c>
      <c r="CA36" s="23"/>
      <c r="CB36" s="18">
        <f t="shared" si="116"/>
        <v>0</v>
      </c>
      <c r="CC36" s="23"/>
      <c r="CD36" s="18">
        <f t="shared" si="117"/>
        <v>0</v>
      </c>
      <c r="CE36" s="23"/>
      <c r="CF36" s="18">
        <f t="shared" si="118"/>
        <v>0</v>
      </c>
      <c r="CG36" s="23"/>
      <c r="CH36" s="18">
        <f>(CG36/12*1*$D36*$F36*$G36*$I36*CH$10)+(CG36/12*11*$E36*$F36*$G36*$I36*CH$11)</f>
        <v>0</v>
      </c>
      <c r="CI36" s="23"/>
      <c r="CJ36" s="18">
        <f t="shared" si="119"/>
        <v>0</v>
      </c>
      <c r="CK36" s="23"/>
      <c r="CL36" s="18">
        <f t="shared" si="120"/>
        <v>0</v>
      </c>
      <c r="CM36" s="23"/>
      <c r="CN36" s="18">
        <f t="shared" si="121"/>
        <v>0</v>
      </c>
      <c r="CO36" s="23"/>
      <c r="CP36" s="18">
        <f t="shared" si="122"/>
        <v>0</v>
      </c>
      <c r="CQ36" s="23"/>
      <c r="CR36" s="18">
        <f t="shared" si="123"/>
        <v>0</v>
      </c>
      <c r="CS36" s="23"/>
      <c r="CT36" s="18">
        <f t="shared" si="124"/>
        <v>0</v>
      </c>
      <c r="CU36" s="23"/>
      <c r="CV36" s="18">
        <f t="shared" si="125"/>
        <v>0</v>
      </c>
      <c r="CW36" s="63">
        <f>SUM(AC36,Q36,S36,AA36,M36,U36,O36,BE36,BS36,CE36,CK36,BG36,CI36,AE36,BA36,AY36,AG36,BC36,BO36,AI36,W36,CO36,CS36,BI36,CQ36,BQ36,BY36,CG36,BW36,CA36,AK36,AM36,AW36,AO36,AQ36,AU36,AS36,BU36,CU36,CM36,CC36,Y36,BM36,BK36)</f>
        <v>25</v>
      </c>
      <c r="CX36" s="63">
        <f>SUM(AD36,R36,T36,AB36,N36,V36,P36,BF36,BT36,CF36,CL36,BH36,CJ36,AF36,BB36,AZ36,AH36,BD36,BP36,AJ36,X36,CP36,CT36,BJ36,CR36,BR36,BZ36,CH36,BX36,CB36,AL36,AN36,AX36,AP36,AR36,AV36,AT36,BV36,CV36,CN36,CD36,Z36,BN36,BL36)</f>
        <v>2864801.7124999999</v>
      </c>
    </row>
    <row r="37" spans="1:102" s="55" customFormat="1" x14ac:dyDescent="0.25">
      <c r="A37" s="51">
        <v>9</v>
      </c>
      <c r="B37" s="51"/>
      <c r="C37" s="32" t="s">
        <v>145</v>
      </c>
      <c r="D37" s="39"/>
      <c r="E37" s="39"/>
      <c r="F37" s="40"/>
      <c r="G37" s="52"/>
      <c r="H37" s="39"/>
      <c r="I37" s="39"/>
      <c r="J37" s="39"/>
      <c r="K37" s="39"/>
      <c r="L37" s="17">
        <v>2.57</v>
      </c>
      <c r="M37" s="36">
        <v>0</v>
      </c>
      <c r="N37" s="36">
        <f t="shared" ref="N37:X37" si="126">SUM(N38:N39)</f>
        <v>0</v>
      </c>
      <c r="O37" s="36">
        <v>2</v>
      </c>
      <c r="P37" s="36">
        <f t="shared" si="126"/>
        <v>39195.945879999985</v>
      </c>
      <c r="Q37" s="36">
        <v>0</v>
      </c>
      <c r="R37" s="36">
        <f>SUM(R38:R39)</f>
        <v>0</v>
      </c>
      <c r="S37" s="36">
        <v>0</v>
      </c>
      <c r="T37" s="36">
        <f>SUM(T38:T39)</f>
        <v>0</v>
      </c>
      <c r="U37" s="36">
        <v>0</v>
      </c>
      <c r="V37" s="36">
        <f>SUM(V38:V39)</f>
        <v>0</v>
      </c>
      <c r="W37" s="36">
        <v>0</v>
      </c>
      <c r="X37" s="36">
        <f t="shared" si="126"/>
        <v>0</v>
      </c>
      <c r="Y37" s="36">
        <v>0</v>
      </c>
      <c r="Z37" s="36">
        <f>SUM(Z38:Z39)</f>
        <v>0</v>
      </c>
      <c r="AA37" s="36">
        <v>0</v>
      </c>
      <c r="AB37" s="36">
        <f t="shared" ref="AB37:BV37" si="127">SUM(AB38:AB39)</f>
        <v>0</v>
      </c>
      <c r="AC37" s="36">
        <v>0</v>
      </c>
      <c r="AD37" s="36">
        <f t="shared" si="127"/>
        <v>0</v>
      </c>
      <c r="AE37" s="36">
        <v>0</v>
      </c>
      <c r="AF37" s="36">
        <f t="shared" si="127"/>
        <v>0</v>
      </c>
      <c r="AG37" s="36">
        <v>0</v>
      </c>
      <c r="AH37" s="36">
        <f t="shared" si="127"/>
        <v>0</v>
      </c>
      <c r="AI37" s="36">
        <v>0</v>
      </c>
      <c r="AJ37" s="36">
        <f t="shared" si="127"/>
        <v>0</v>
      </c>
      <c r="AK37" s="36">
        <v>0</v>
      </c>
      <c r="AL37" s="36">
        <f t="shared" si="127"/>
        <v>0</v>
      </c>
      <c r="AM37" s="36">
        <v>0</v>
      </c>
      <c r="AN37" s="36">
        <f t="shared" si="127"/>
        <v>0</v>
      </c>
      <c r="AO37" s="36">
        <v>0</v>
      </c>
      <c r="AP37" s="36">
        <f t="shared" si="127"/>
        <v>0</v>
      </c>
      <c r="AQ37" s="36">
        <v>0</v>
      </c>
      <c r="AR37" s="36">
        <f t="shared" si="127"/>
        <v>0</v>
      </c>
      <c r="AS37" s="36">
        <v>0</v>
      </c>
      <c r="AT37" s="36">
        <f t="shared" si="127"/>
        <v>0</v>
      </c>
      <c r="AU37" s="36">
        <v>0</v>
      </c>
      <c r="AV37" s="36">
        <f>SUM(AV38:AV39)</f>
        <v>0</v>
      </c>
      <c r="AW37" s="36">
        <v>0</v>
      </c>
      <c r="AX37" s="36">
        <f>SUM(AX38:AX39)</f>
        <v>0</v>
      </c>
      <c r="AY37" s="36">
        <v>0</v>
      </c>
      <c r="AZ37" s="36">
        <f>SUM(AZ38:AZ39)</f>
        <v>0</v>
      </c>
      <c r="BA37" s="36">
        <v>0</v>
      </c>
      <c r="BB37" s="36">
        <f>SUM(BB38:BB39)</f>
        <v>0</v>
      </c>
      <c r="BC37" s="36">
        <v>0</v>
      </c>
      <c r="BD37" s="36">
        <f>SUM(BD38:BD39)</f>
        <v>0</v>
      </c>
      <c r="BE37" s="36">
        <v>0</v>
      </c>
      <c r="BF37" s="36">
        <f t="shared" si="127"/>
        <v>0</v>
      </c>
      <c r="BG37" s="36">
        <v>0</v>
      </c>
      <c r="BH37" s="36">
        <f t="shared" si="127"/>
        <v>0</v>
      </c>
      <c r="BI37" s="36">
        <v>0</v>
      </c>
      <c r="BJ37" s="36">
        <f>SUM(BJ38:BJ39)</f>
        <v>0</v>
      </c>
      <c r="BK37" s="36">
        <v>0</v>
      </c>
      <c r="BL37" s="36">
        <f>SUM(BL38:BL39)</f>
        <v>0</v>
      </c>
      <c r="BM37" s="37">
        <v>0</v>
      </c>
      <c r="BN37" s="37">
        <f>SUM(BN38:BN39)</f>
        <v>0</v>
      </c>
      <c r="BO37" s="36">
        <v>0</v>
      </c>
      <c r="BP37" s="36">
        <f>SUM(BP38:BP39)</f>
        <v>0</v>
      </c>
      <c r="BQ37" s="36">
        <v>1</v>
      </c>
      <c r="BR37" s="36">
        <f>SUM(BR38:BR39)</f>
        <v>23478.436799999996</v>
      </c>
      <c r="BS37" s="36">
        <v>0</v>
      </c>
      <c r="BT37" s="36">
        <f t="shared" si="127"/>
        <v>0</v>
      </c>
      <c r="BU37" s="36">
        <v>0</v>
      </c>
      <c r="BV37" s="36">
        <f t="shared" si="127"/>
        <v>0</v>
      </c>
      <c r="BW37" s="36">
        <v>0</v>
      </c>
      <c r="BX37" s="36">
        <f>SUM(BX38:BX39)</f>
        <v>0</v>
      </c>
      <c r="BY37" s="36">
        <v>0</v>
      </c>
      <c r="BZ37" s="36">
        <f>SUM(BZ38:BZ39)</f>
        <v>0</v>
      </c>
      <c r="CA37" s="37">
        <v>1</v>
      </c>
      <c r="CB37" s="37">
        <f>SUM(CB38:CB39)</f>
        <v>25701.062150399997</v>
      </c>
      <c r="CC37" s="36">
        <v>0</v>
      </c>
      <c r="CD37" s="36">
        <f>SUM(CD38:CD39)</f>
        <v>0</v>
      </c>
      <c r="CE37" s="36">
        <v>0</v>
      </c>
      <c r="CF37" s="36">
        <f>SUM(CF38:CF39)</f>
        <v>0</v>
      </c>
      <c r="CG37" s="37">
        <v>14</v>
      </c>
      <c r="CH37" s="37">
        <f>SUM(CH38:CH39)</f>
        <v>398389.09109999996</v>
      </c>
      <c r="CI37" s="36">
        <v>0</v>
      </c>
      <c r="CJ37" s="36">
        <f>SUM(CJ38:CJ39)</f>
        <v>0</v>
      </c>
      <c r="CK37" s="36">
        <v>0</v>
      </c>
      <c r="CL37" s="36">
        <f>SUM(CL38:CL39)</f>
        <v>0</v>
      </c>
      <c r="CM37" s="36">
        <v>0</v>
      </c>
      <c r="CN37" s="36">
        <f>SUM(CN38:CN39)</f>
        <v>0</v>
      </c>
      <c r="CO37" s="36">
        <v>0</v>
      </c>
      <c r="CP37" s="36">
        <f>SUM(CP38:CP39)</f>
        <v>0</v>
      </c>
      <c r="CQ37" s="36">
        <v>0</v>
      </c>
      <c r="CR37" s="36">
        <f>SUM(CR38:CR39)</f>
        <v>0</v>
      </c>
      <c r="CS37" s="36">
        <v>0</v>
      </c>
      <c r="CT37" s="36">
        <f t="shared" ref="CT37:CX37" si="128">SUM(CT38:CT39)</f>
        <v>0</v>
      </c>
      <c r="CU37" s="36">
        <v>0</v>
      </c>
      <c r="CV37" s="36">
        <f t="shared" si="128"/>
        <v>0</v>
      </c>
      <c r="CW37" s="38">
        <f t="shared" si="128"/>
        <v>18</v>
      </c>
      <c r="CX37" s="38">
        <f t="shared" si="128"/>
        <v>486764.53593039996</v>
      </c>
    </row>
    <row r="38" spans="1:102" x14ac:dyDescent="0.25">
      <c r="A38" s="24"/>
      <c r="B38" s="24">
        <v>16</v>
      </c>
      <c r="C38" s="21" t="s">
        <v>146</v>
      </c>
      <c r="D38" s="15">
        <f>D36</f>
        <v>10127</v>
      </c>
      <c r="E38" s="15">
        <v>10127</v>
      </c>
      <c r="F38" s="16">
        <v>1.38</v>
      </c>
      <c r="G38" s="25">
        <v>1</v>
      </c>
      <c r="H38" s="15">
        <v>1.4</v>
      </c>
      <c r="I38" s="15">
        <v>1.68</v>
      </c>
      <c r="J38" s="15">
        <v>2.23</v>
      </c>
      <c r="K38" s="15">
        <v>2.39</v>
      </c>
      <c r="L38" s="17">
        <v>2.57</v>
      </c>
      <c r="M38" s="20"/>
      <c r="N38" s="18">
        <f t="shared" ref="N38:N39" si="129">(M38/12*1*$D38*$F38*$G38*$H38*N$10)+(M38/12*11*$E38*$F38*$G38*$H38*N$11)</f>
        <v>0</v>
      </c>
      <c r="O38" s="20">
        <v>2</v>
      </c>
      <c r="P38" s="18">
        <f t="shared" ref="P38:P39" si="130">(O38/12*1*$D38*$F38*$G38*$H38*P$10)+(O38/12*11*$E38*$F38*$G38*$H38*P$11)</f>
        <v>39195.945879999985</v>
      </c>
      <c r="Q38" s="19"/>
      <c r="R38" s="18">
        <f>(Q38/12*1*$D38*$F38*$G38*$H38*R$10)+(Q38/12*11*$E38*$F38*$G38*$H38*R$11)</f>
        <v>0</v>
      </c>
      <c r="S38" s="20"/>
      <c r="T38" s="18">
        <f>(S38/12*1*$D38*$F38*$G38*$H38*T$10)+(S38/12*11*$E38*$F38*$G38*$H38*T$11)</f>
        <v>0</v>
      </c>
      <c r="U38" s="20"/>
      <c r="V38" s="18">
        <f t="shared" ref="V38:V39" si="131">(U38/12*1*$D38*$F38*$G38*$H38*V$10)+(U38/12*11*$E38*$F38*$G38*$H38*V$11)</f>
        <v>0</v>
      </c>
      <c r="W38" s="20"/>
      <c r="X38" s="18">
        <f t="shared" ref="X38:X39" si="132">(W38/12*1*$D38*$F38*$G38*$H38*X$10)+(W38/12*11*$E38*$F38*$G38*$H38*X$11)</f>
        <v>0</v>
      </c>
      <c r="Y38" s="20"/>
      <c r="Z38" s="18">
        <f>(Y38/12*1*$D38*$F38*$G38*$H38*Z$10)+(Y38/12*11*$E38*$F38*$G38*$H38*Z$11)</f>
        <v>0</v>
      </c>
      <c r="AA38" s="20"/>
      <c r="AB38" s="18">
        <f>(AA38/12*1*$D38*$F38*$G38*$H38*AB$10)+(AA38/12*11*$E38*$F38*$G38*$H38*AB$11)</f>
        <v>0</v>
      </c>
      <c r="AC38" s="19"/>
      <c r="AD38" s="18">
        <f t="shared" ref="AD38:AD39" si="133">(AC38/12*1*$D38*$F38*$G38*$H38*AD$10)+(AC38/12*11*$E38*$F38*$G38*$H38*AD$11)</f>
        <v>0</v>
      </c>
      <c r="AE38" s="20"/>
      <c r="AF38" s="18">
        <f t="shared" ref="AF38:AF39" si="134">(AE38/12*1*$D38*$F38*$G38*$H38*AF$10)+(AE38/12*11*$E38*$F38*$G38*$H38*AF$11)</f>
        <v>0</v>
      </c>
      <c r="AG38" s="20"/>
      <c r="AH38" s="18">
        <f t="shared" ref="AH38:AH39" si="135">(AG38/12*1*$D38*$F38*$G38*$H38*AH$10)+(AG38/12*11*$E38*$F38*$G38*$H38*AH$11)</f>
        <v>0</v>
      </c>
      <c r="AI38" s="20"/>
      <c r="AJ38" s="18">
        <f t="shared" ref="AJ38:AJ39" si="136">(AI38/12*1*$D38*$F38*$G38*$H38*AJ$10)+(AI38/12*11*$E38*$F38*$G38*$H38*AJ$11)</f>
        <v>0</v>
      </c>
      <c r="AK38" s="20"/>
      <c r="AL38" s="18">
        <f t="shared" ref="AL38:AL39" si="137">(AK38/12*1*$D38*$F38*$G38*$I38*AL$10)+(AK38/12*11*$E38*$F38*$G38*$I38*AL$11)</f>
        <v>0</v>
      </c>
      <c r="AM38" s="20"/>
      <c r="AN38" s="18">
        <f t="shared" ref="AN38:AN39" si="138">(AM38/12*1*$D38*$F38*$G38*$I38*AN$10)+(AM38/12*11*$E38*$F38*$G38*$I38*AN$11)</f>
        <v>0</v>
      </c>
      <c r="AO38" s="20"/>
      <c r="AP38" s="18">
        <f t="shared" ref="AP38:AP39" si="139">(AO38/12*1*$D38*$F38*$G38*$I38*AP$10)+(AO38/12*11*$E38*$F38*$G38*$I38*AP$11)</f>
        <v>0</v>
      </c>
      <c r="AQ38" s="20"/>
      <c r="AR38" s="18">
        <f t="shared" ref="AR38:AR39" si="140">(AQ38/12*1*$D38*$F38*$G38*$I38*AR$10)+(AQ38/12*11*$E38*$F38*$G38*$I38*AR$11)</f>
        <v>0</v>
      </c>
      <c r="AS38" s="20"/>
      <c r="AT38" s="18">
        <f t="shared" ref="AT38:AT39" si="141">(AS38/12*1*$D38*$F38*$G38*$I38*AT$10)+(AS38/12*11*$E38*$F38*$G38*$I38*AT$11)</f>
        <v>0</v>
      </c>
      <c r="AU38" s="20"/>
      <c r="AV38" s="18">
        <f t="shared" ref="AV38:AV39" si="142">(AU38/12*1*$D38*$F38*$G38*$I38*AV$10)+(AU38/12*11*$E38*$F38*$G38*$I38*AV$11)</f>
        <v>0</v>
      </c>
      <c r="AW38" s="20"/>
      <c r="AX38" s="18">
        <f>(AW38/12*1*$D38*$F38*$G38*$I38*AX$10)+(AW38/12*11*$E38*$F38*$G38*$I38*AX$11)</f>
        <v>0</v>
      </c>
      <c r="AY38" s="20"/>
      <c r="AZ38" s="18">
        <f>(AY38/12*1*$D38*$F38*$G38*$H38*AZ$10)+(AY38/12*11*$E38*$F38*$G38*$H38*AZ$11)</f>
        <v>0</v>
      </c>
      <c r="BA38" s="20"/>
      <c r="BB38" s="18">
        <f t="shared" ref="BB38:BB39" si="143">(BA38/12*1*$D38*$F38*$G38*$H38*BB$10)+(BA38/12*11*$E38*$F38*$G38*$H38*BB$11)</f>
        <v>0</v>
      </c>
      <c r="BC38" s="20"/>
      <c r="BD38" s="18">
        <f t="shared" ref="BD38:BD39" si="144">(BC38/12*1*$D38*$F38*$G38*$H38*BD$10)+(BC38/12*11*$E38*$F38*$G38*$H38*BD$11)</f>
        <v>0</v>
      </c>
      <c r="BE38" s="20"/>
      <c r="BF38" s="18">
        <f t="shared" ref="BF38:BF39" si="145">(BE38/12*1*$D38*$F38*$G38*$H38*BF$10)+(BE38/12*11*$E38*$F38*$G38*$H38*BF$11)</f>
        <v>0</v>
      </c>
      <c r="BG38" s="20"/>
      <c r="BH38" s="18">
        <f t="shared" ref="BH38:BH39" si="146">(BG38/12*1*$D38*$F38*$G38*$H38*BH$10)+(BG38/12*11*$E38*$F38*$G38*$H38*BH$11)</f>
        <v>0</v>
      </c>
      <c r="BI38" s="20"/>
      <c r="BJ38" s="18">
        <f>(BI38/12*1*$D38*$F38*$G38*$I38*BJ$10)+(BI38/12*11*$E38*$F38*$G38*$I38*BJ$11)</f>
        <v>0</v>
      </c>
      <c r="BK38" s="20"/>
      <c r="BL38" s="18">
        <f t="shared" ref="BL38:BL39" si="147">(BK38/12*1*$D38*$F38*$G38*$H38*BL$10)+(BK38/12*11*$E38*$F38*$G38*$H38*BL$11)</f>
        <v>0</v>
      </c>
      <c r="BM38" s="20"/>
      <c r="BN38" s="18">
        <f t="shared" ref="BN38:BN39" si="148">(BM38/12*1*$D38*$F38*$G38*BN$10)+(BM38/12*11*$E38*$F38*$G38*BN$11)</f>
        <v>0</v>
      </c>
      <c r="BO38" s="20"/>
      <c r="BP38" s="18">
        <f t="shared" ref="BP38:BP39" si="149">(BO38/12*1*$D38*$F38*$G38*$H38*BP$10)+(BO38/12*11*$E38*$F38*$G38*$H38*BP$11)</f>
        <v>0</v>
      </c>
      <c r="BQ38" s="20">
        <v>1</v>
      </c>
      <c r="BR38" s="18">
        <f t="shared" ref="BR38:BR39" si="150">(BQ38/12*1*$D38*$F38*$G38*$I38*BR$10)+(BQ38/12*11*$E38*$F38*$G38*$I38*BR$11)</f>
        <v>23478.436799999996</v>
      </c>
      <c r="BS38" s="20"/>
      <c r="BT38" s="18">
        <f t="shared" ref="BT38:BT39" si="151">(BS38/12*1*$D38*$F38*$G38*$H38*BT$10)+(BS38/12*11*$E38*$F38*$G38*$H38*BT$11)</f>
        <v>0</v>
      </c>
      <c r="BU38" s="20"/>
      <c r="BV38" s="18">
        <f t="shared" ref="BV38:BV39" si="152">(BU38/12*1*$D38*$F38*$G38*$I38*BV$10)+(BU38/12*11*$E38*$F38*$G38*$I38*BV$11)</f>
        <v>0</v>
      </c>
      <c r="BW38" s="20"/>
      <c r="BX38" s="18">
        <f t="shared" ref="BX38:BX39" si="153">(BW38/12*1*$D38*$F38*$G38*$I38*BX$10)+(BW38/12*11*$E38*$F38*$G38*$I38*BX$11)</f>
        <v>0</v>
      </c>
      <c r="BY38" s="20"/>
      <c r="BZ38" s="18">
        <f t="shared" ref="BZ38:BZ39" si="154">(BY38/12*1*$D38*$F38*$G38*$I38*BZ$10)+(BY38/12*11*$E38*$F38*$G38*$I38*BZ$11)</f>
        <v>0</v>
      </c>
      <c r="CA38" s="26">
        <v>1</v>
      </c>
      <c r="CB38" s="18">
        <f t="shared" ref="CB38:CB39" si="155">(CA38/12*1*$D38*$F38*$G38*$I38*CB$10)+(CA38/12*11*$E38*$F38*$G38*$I38*CB$11)</f>
        <v>25701.062150399997</v>
      </c>
      <c r="CC38" s="20"/>
      <c r="CD38" s="18">
        <f t="shared" ref="CD38:CD39" si="156">(CC38/12*1*$D38*$F38*$G38*$I38*CD$10)+(CC38/12*11*$E38*$F38*$G38*$I38*CD$11)</f>
        <v>0</v>
      </c>
      <c r="CE38" s="20"/>
      <c r="CF38" s="18">
        <f t="shared" ref="CF38:CF39" si="157">(CE38/12*1*$D38*$F38*$G38*$H38*CF$10)+(CE38/12*11*$E38*$F38*$G38*$H38*CF$11)</f>
        <v>0</v>
      </c>
      <c r="CG38" s="26">
        <v>11</v>
      </c>
      <c r="CH38" s="18">
        <f>(CG38/12*1*$D38*$F38*$G38*$I38*CH$10)+(CG38/12*11*$E38*$F38*$G38*$I38*CH$11)</f>
        <v>281936.89523999998</v>
      </c>
      <c r="CI38" s="20"/>
      <c r="CJ38" s="18">
        <f t="shared" ref="CJ38:CJ39" si="158">(CI38/12*1*$D38*$F38*$G38*$H38*CJ$10)+(CI38/12*11*$E38*$F38*$G38*$H38*CJ$11)</f>
        <v>0</v>
      </c>
      <c r="CK38" s="20"/>
      <c r="CL38" s="18">
        <f t="shared" ref="CL38:CL39" si="159">(CK38/12*1*$D38*$F38*$G38*$H38*CL$10)+(CK38/12*11*$E38*$F38*$G38*$H38*CL$11)</f>
        <v>0</v>
      </c>
      <c r="CM38" s="20"/>
      <c r="CN38" s="18">
        <f t="shared" ref="CN38:CN39" si="160">(CM38/12*1*$D38*$F38*$G38*$K38*CN$10)+(CM38/12*11*$E38*$F38*$G38*$L38*CN$11)</f>
        <v>0</v>
      </c>
      <c r="CO38" s="20"/>
      <c r="CP38" s="18">
        <f t="shared" ref="CP38:CP39" si="161">(CO38/12*1*$D38*$F38*$G38*$I38*CP$10)+(CO38/12*11*$E38*$F38*$G38*$I38*CP$11)</f>
        <v>0</v>
      </c>
      <c r="CQ38" s="20"/>
      <c r="CR38" s="18">
        <f t="shared" ref="CR38:CR39" si="162">(CQ38/12*1*$D38*$F38*$G38*$I38*CR$10)+(CQ38/12*11*$E38*$F38*$G38*$I38*CR$11)</f>
        <v>0</v>
      </c>
      <c r="CS38" s="20"/>
      <c r="CT38" s="18">
        <f t="shared" ref="CT38:CT39" si="163">(CS38/12*1*$D38*$F38*$G38*$I38*CT$10)+(CS38/12*11*$E38*$F38*$G38*$I38*CT$11)</f>
        <v>0</v>
      </c>
      <c r="CU38" s="20"/>
      <c r="CV38" s="18">
        <f t="shared" ref="CV38:CV39" si="164">(CU38/12*1*$D38*$F38*$G38*$J38*CV$10)+(CU38/12*11*$E38*$F38*$G38*$J38*CV$11)</f>
        <v>0</v>
      </c>
      <c r="CW38" s="63">
        <f>SUM(AC38,Q38,S38,AA38,M38,U38,O38,BE38,BS38,CE38,CK38,BG38,CI38,AE38,BA38,AY38,AG38,BC38,BO38,AI38,W38,CO38,CS38,BI38,CQ38,BQ38,BY38,CG38,BW38,CA38,AK38,AM38,AW38,AO38,AQ38,AU38,AS38,BU38,CU38,CM38,CC38,Y38,BM38,BK38)</f>
        <v>15</v>
      </c>
      <c r="CX38" s="63">
        <f>SUM(AD38,R38,T38,AB38,N38,V38,P38,BF38,BT38,CF38,CL38,BH38,CJ38,AF38,BB38,AZ38,AH38,BD38,BP38,AJ38,X38,CP38,CT38,BJ38,CR38,BR38,BZ38,CH38,BX38,CB38,AL38,AN38,AX38,AP38,AR38,AV38,AT38,BV38,CV38,CN38,CD38,Z38,BN38,BL38)</f>
        <v>370312.34007039998</v>
      </c>
    </row>
    <row r="39" spans="1:102" ht="30" x14ac:dyDescent="0.25">
      <c r="A39" s="24"/>
      <c r="B39" s="24">
        <v>17</v>
      </c>
      <c r="C39" s="21" t="s">
        <v>147</v>
      </c>
      <c r="D39" s="15">
        <f>D38</f>
        <v>10127</v>
      </c>
      <c r="E39" s="15">
        <v>10127</v>
      </c>
      <c r="F39" s="25">
        <v>2.09</v>
      </c>
      <c r="G39" s="25">
        <v>1</v>
      </c>
      <c r="H39" s="15">
        <v>1.4</v>
      </c>
      <c r="I39" s="15">
        <v>1.68</v>
      </c>
      <c r="J39" s="15">
        <v>2.23</v>
      </c>
      <c r="K39" s="15">
        <v>2.39</v>
      </c>
      <c r="L39" s="17">
        <v>2.57</v>
      </c>
      <c r="M39" s="23"/>
      <c r="N39" s="18">
        <f t="shared" si="129"/>
        <v>0</v>
      </c>
      <c r="O39" s="23"/>
      <c r="P39" s="18">
        <f t="shared" si="130"/>
        <v>0</v>
      </c>
      <c r="Q39" s="19"/>
      <c r="R39" s="18">
        <f>(Q39/12*1*$D39*$F39*$G39*$H39*R$10)+(Q39/12*11*$E39*$F39*$G39*$H39*R$11)</f>
        <v>0</v>
      </c>
      <c r="S39" s="23"/>
      <c r="T39" s="18">
        <f>(S39/12*1*$D39*$F39*$G39*$H39*T$10)+(S39/12*11*$E39*$F39*$G39*$H39*T$11)</f>
        <v>0</v>
      </c>
      <c r="U39" s="23"/>
      <c r="V39" s="18">
        <f t="shared" si="131"/>
        <v>0</v>
      </c>
      <c r="W39" s="23"/>
      <c r="X39" s="18">
        <f t="shared" si="132"/>
        <v>0</v>
      </c>
      <c r="Y39" s="20"/>
      <c r="Z39" s="18">
        <f>(Y39/12*1*$D39*$F39*$G39*$H39*Z$10)+(Y39/12*11*$E39*$F39*$G39*$H39*Z$11)</f>
        <v>0</v>
      </c>
      <c r="AA39" s="23"/>
      <c r="AB39" s="18">
        <f>(AA39/12*1*$D39*$F39*$G39*$H39*AB$10)+(AA39/12*11*$E39*$F39*$G39*$H39*AB$11)</f>
        <v>0</v>
      </c>
      <c r="AC39" s="19"/>
      <c r="AD39" s="18">
        <f t="shared" si="133"/>
        <v>0</v>
      </c>
      <c r="AE39" s="23"/>
      <c r="AF39" s="18">
        <f t="shared" si="134"/>
        <v>0</v>
      </c>
      <c r="AG39" s="23"/>
      <c r="AH39" s="18">
        <f t="shared" si="135"/>
        <v>0</v>
      </c>
      <c r="AI39" s="23"/>
      <c r="AJ39" s="18">
        <f t="shared" si="136"/>
        <v>0</v>
      </c>
      <c r="AK39" s="23"/>
      <c r="AL39" s="18">
        <f t="shared" si="137"/>
        <v>0</v>
      </c>
      <c r="AM39" s="23"/>
      <c r="AN39" s="18">
        <f t="shared" si="138"/>
        <v>0</v>
      </c>
      <c r="AO39" s="23"/>
      <c r="AP39" s="18">
        <f t="shared" si="139"/>
        <v>0</v>
      </c>
      <c r="AQ39" s="23"/>
      <c r="AR39" s="18">
        <f t="shared" si="140"/>
        <v>0</v>
      </c>
      <c r="AS39" s="23"/>
      <c r="AT39" s="18">
        <f t="shared" si="141"/>
        <v>0</v>
      </c>
      <c r="AU39" s="23"/>
      <c r="AV39" s="18">
        <f t="shared" si="142"/>
        <v>0</v>
      </c>
      <c r="AW39" s="23"/>
      <c r="AX39" s="18">
        <f>(AW39/12*1*$D39*$F39*$G39*$I39*AX$10)+(AW39/12*11*$E39*$F39*$G39*$I39*AX$11)</f>
        <v>0</v>
      </c>
      <c r="AY39" s="23"/>
      <c r="AZ39" s="18">
        <f>(AY39/12*1*$D39*$F39*$G39*$H39*AZ$10)+(AY39/12*11*$E39*$F39*$G39*$H39*AZ$11)</f>
        <v>0</v>
      </c>
      <c r="BA39" s="23"/>
      <c r="BB39" s="18">
        <f t="shared" si="143"/>
        <v>0</v>
      </c>
      <c r="BC39" s="23"/>
      <c r="BD39" s="18">
        <f t="shared" si="144"/>
        <v>0</v>
      </c>
      <c r="BE39" s="23"/>
      <c r="BF39" s="18">
        <f t="shared" si="145"/>
        <v>0</v>
      </c>
      <c r="BG39" s="23"/>
      <c r="BH39" s="18">
        <f t="shared" si="146"/>
        <v>0</v>
      </c>
      <c r="BI39" s="23"/>
      <c r="BJ39" s="18">
        <f>(BI39/12*1*$D39*$F39*$G39*$I39*BJ$10)+(BI39/12*11*$E39*$F39*$G39*$I39*BJ$11)</f>
        <v>0</v>
      </c>
      <c r="BK39" s="23"/>
      <c r="BL39" s="18">
        <f t="shared" si="147"/>
        <v>0</v>
      </c>
      <c r="BM39" s="23"/>
      <c r="BN39" s="18">
        <f t="shared" si="148"/>
        <v>0</v>
      </c>
      <c r="BO39" s="23"/>
      <c r="BP39" s="18">
        <f t="shared" si="149"/>
        <v>0</v>
      </c>
      <c r="BQ39" s="23"/>
      <c r="BR39" s="18">
        <f t="shared" si="150"/>
        <v>0</v>
      </c>
      <c r="BS39" s="23"/>
      <c r="BT39" s="18">
        <f t="shared" si="151"/>
        <v>0</v>
      </c>
      <c r="BU39" s="23"/>
      <c r="BV39" s="18">
        <f t="shared" si="152"/>
        <v>0</v>
      </c>
      <c r="BW39" s="23"/>
      <c r="BX39" s="18">
        <f t="shared" si="153"/>
        <v>0</v>
      </c>
      <c r="BY39" s="23"/>
      <c r="BZ39" s="18">
        <f t="shared" si="154"/>
        <v>0</v>
      </c>
      <c r="CA39" s="23"/>
      <c r="CB39" s="18">
        <f t="shared" si="155"/>
        <v>0</v>
      </c>
      <c r="CC39" s="23"/>
      <c r="CD39" s="18">
        <f t="shared" si="156"/>
        <v>0</v>
      </c>
      <c r="CE39" s="23"/>
      <c r="CF39" s="18">
        <f t="shared" si="157"/>
        <v>0</v>
      </c>
      <c r="CG39" s="27">
        <v>3</v>
      </c>
      <c r="CH39" s="18">
        <f>(CG39/12*1*$D39*$F39*$G39*$I39*CH$10)+(CG39/12*11*$E39*$F39*$G39*$I39*CH$11)</f>
        <v>116452.19585999999</v>
      </c>
      <c r="CI39" s="23"/>
      <c r="CJ39" s="18">
        <f t="shared" si="158"/>
        <v>0</v>
      </c>
      <c r="CK39" s="23"/>
      <c r="CL39" s="18">
        <f t="shared" si="159"/>
        <v>0</v>
      </c>
      <c r="CM39" s="23"/>
      <c r="CN39" s="18">
        <f t="shared" si="160"/>
        <v>0</v>
      </c>
      <c r="CO39" s="23"/>
      <c r="CP39" s="18">
        <f t="shared" si="161"/>
        <v>0</v>
      </c>
      <c r="CQ39" s="23"/>
      <c r="CR39" s="18">
        <f t="shared" si="162"/>
        <v>0</v>
      </c>
      <c r="CS39" s="23"/>
      <c r="CT39" s="18">
        <f t="shared" si="163"/>
        <v>0</v>
      </c>
      <c r="CU39" s="23"/>
      <c r="CV39" s="18">
        <f t="shared" si="164"/>
        <v>0</v>
      </c>
      <c r="CW39" s="63">
        <f>SUM(AC39,Q39,S39,AA39,M39,U39,O39,BE39,BS39,CE39,CK39,BG39,CI39,AE39,BA39,AY39,AG39,BC39,BO39,AI39,W39,CO39,CS39,BI39,CQ39,BQ39,BY39,CG39,BW39,CA39,AK39,AM39,AW39,AO39,AQ39,AU39,AS39,BU39,CU39,CM39,CC39,Y39,BM39,BK39)</f>
        <v>3</v>
      </c>
      <c r="CX39" s="63">
        <f>SUM(AD39,R39,T39,AB39,N39,V39,P39,BF39,BT39,CF39,CL39,BH39,CJ39,AF39,BB39,AZ39,AH39,BD39,BP39,AJ39,X39,CP39,CT39,BJ39,CR39,BR39,BZ39,CH39,BX39,CB39,AL39,AN39,AX39,AP39,AR39,AV39,AT39,BV39,CV39,CN39,CD39,Z39,BN39,BL39)</f>
        <v>116452.19585999999</v>
      </c>
    </row>
    <row r="40" spans="1:102" s="55" customFormat="1" x14ac:dyDescent="0.25">
      <c r="A40" s="51">
        <v>10</v>
      </c>
      <c r="B40" s="51"/>
      <c r="C40" s="32" t="s">
        <v>148</v>
      </c>
      <c r="D40" s="39"/>
      <c r="E40" s="39"/>
      <c r="F40" s="40"/>
      <c r="G40" s="52"/>
      <c r="H40" s="39"/>
      <c r="I40" s="39"/>
      <c r="J40" s="39"/>
      <c r="K40" s="39"/>
      <c r="L40" s="17">
        <v>2.57</v>
      </c>
      <c r="M40" s="36">
        <v>0</v>
      </c>
      <c r="N40" s="36">
        <f t="shared" ref="N40:BT40" si="165">N41</f>
        <v>0</v>
      </c>
      <c r="O40" s="36">
        <v>0</v>
      </c>
      <c r="P40" s="36">
        <f t="shared" si="165"/>
        <v>0</v>
      </c>
      <c r="Q40" s="36">
        <v>0</v>
      </c>
      <c r="R40" s="36">
        <f>R41</f>
        <v>0</v>
      </c>
      <c r="S40" s="36">
        <v>0</v>
      </c>
      <c r="T40" s="36">
        <f>T41</f>
        <v>0</v>
      </c>
      <c r="U40" s="36">
        <v>0</v>
      </c>
      <c r="V40" s="36">
        <f>V41</f>
        <v>0</v>
      </c>
      <c r="W40" s="36">
        <v>0</v>
      </c>
      <c r="X40" s="36">
        <f t="shared" si="165"/>
        <v>0</v>
      </c>
      <c r="Y40" s="36">
        <v>0</v>
      </c>
      <c r="Z40" s="36">
        <f>Z41</f>
        <v>0</v>
      </c>
      <c r="AA40" s="36">
        <v>0</v>
      </c>
      <c r="AB40" s="36">
        <f t="shared" si="165"/>
        <v>0</v>
      </c>
      <c r="AC40" s="36">
        <v>0</v>
      </c>
      <c r="AD40" s="36">
        <f t="shared" si="165"/>
        <v>0</v>
      </c>
      <c r="AE40" s="36">
        <v>0</v>
      </c>
      <c r="AF40" s="36">
        <f t="shared" si="165"/>
        <v>0</v>
      </c>
      <c r="AG40" s="36">
        <v>0</v>
      </c>
      <c r="AH40" s="36">
        <f t="shared" si="165"/>
        <v>0</v>
      </c>
      <c r="AI40" s="36">
        <v>0</v>
      </c>
      <c r="AJ40" s="36">
        <f t="shared" si="165"/>
        <v>0</v>
      </c>
      <c r="AK40" s="36">
        <v>0</v>
      </c>
      <c r="AL40" s="36">
        <f t="shared" si="165"/>
        <v>0</v>
      </c>
      <c r="AM40" s="36">
        <v>0</v>
      </c>
      <c r="AN40" s="36">
        <f t="shared" si="165"/>
        <v>0</v>
      </c>
      <c r="AO40" s="36">
        <v>0</v>
      </c>
      <c r="AP40" s="36">
        <f t="shared" si="165"/>
        <v>0</v>
      </c>
      <c r="AQ40" s="36">
        <v>0</v>
      </c>
      <c r="AR40" s="36">
        <f t="shared" si="165"/>
        <v>0</v>
      </c>
      <c r="AS40" s="36">
        <v>0</v>
      </c>
      <c r="AT40" s="36">
        <f t="shared" si="165"/>
        <v>0</v>
      </c>
      <c r="AU40" s="36">
        <v>0</v>
      </c>
      <c r="AV40" s="36">
        <f>AV41</f>
        <v>0</v>
      </c>
      <c r="AW40" s="36">
        <v>0</v>
      </c>
      <c r="AX40" s="36">
        <f>AX41</f>
        <v>0</v>
      </c>
      <c r="AY40" s="36">
        <v>0</v>
      </c>
      <c r="AZ40" s="36">
        <f>AZ41</f>
        <v>0</v>
      </c>
      <c r="BA40" s="36">
        <v>0</v>
      </c>
      <c r="BB40" s="36">
        <f>BB41</f>
        <v>0</v>
      </c>
      <c r="BC40" s="36">
        <v>0</v>
      </c>
      <c r="BD40" s="36">
        <f>BD41</f>
        <v>0</v>
      </c>
      <c r="BE40" s="36">
        <v>0</v>
      </c>
      <c r="BF40" s="36">
        <f t="shared" si="165"/>
        <v>0</v>
      </c>
      <c r="BG40" s="36">
        <v>0</v>
      </c>
      <c r="BH40" s="36">
        <f t="shared" si="165"/>
        <v>0</v>
      </c>
      <c r="BI40" s="36">
        <v>0</v>
      </c>
      <c r="BJ40" s="36">
        <f>BJ41</f>
        <v>0</v>
      </c>
      <c r="BK40" s="36">
        <v>0</v>
      </c>
      <c r="BL40" s="36">
        <f>BL41</f>
        <v>0</v>
      </c>
      <c r="BM40" s="37">
        <v>0</v>
      </c>
      <c r="BN40" s="37">
        <f>BN41</f>
        <v>0</v>
      </c>
      <c r="BO40" s="36">
        <v>0</v>
      </c>
      <c r="BP40" s="36">
        <f>BP41</f>
        <v>0</v>
      </c>
      <c r="BQ40" s="36">
        <v>2</v>
      </c>
      <c r="BR40" s="36">
        <f>BR41</f>
        <v>54442.751999999993</v>
      </c>
      <c r="BS40" s="36">
        <v>0</v>
      </c>
      <c r="BT40" s="36">
        <f t="shared" si="165"/>
        <v>0</v>
      </c>
      <c r="BU40" s="36">
        <v>0</v>
      </c>
      <c r="BV40" s="36">
        <f t="shared" ref="BV40:CX40" si="166">BV41</f>
        <v>0</v>
      </c>
      <c r="BW40" s="36">
        <v>0</v>
      </c>
      <c r="BX40" s="36">
        <f>BX41</f>
        <v>0</v>
      </c>
      <c r="BY40" s="36">
        <v>0</v>
      </c>
      <c r="BZ40" s="36">
        <f>BZ41</f>
        <v>0</v>
      </c>
      <c r="CA40" s="36">
        <v>0</v>
      </c>
      <c r="CB40" s="36">
        <f>CB41</f>
        <v>0</v>
      </c>
      <c r="CC40" s="36">
        <v>0</v>
      </c>
      <c r="CD40" s="36">
        <f>CD41</f>
        <v>0</v>
      </c>
      <c r="CE40" s="36">
        <v>0</v>
      </c>
      <c r="CF40" s="36">
        <f>CF41</f>
        <v>0</v>
      </c>
      <c r="CG40" s="36">
        <v>0</v>
      </c>
      <c r="CH40" s="36">
        <f>CH41</f>
        <v>0</v>
      </c>
      <c r="CI40" s="36">
        <v>0</v>
      </c>
      <c r="CJ40" s="36">
        <f>CJ41</f>
        <v>0</v>
      </c>
      <c r="CK40" s="36">
        <v>0</v>
      </c>
      <c r="CL40" s="36">
        <f>CL41</f>
        <v>0</v>
      </c>
      <c r="CM40" s="36">
        <v>0</v>
      </c>
      <c r="CN40" s="36">
        <f>CN41</f>
        <v>0</v>
      </c>
      <c r="CO40" s="36">
        <v>0</v>
      </c>
      <c r="CP40" s="36">
        <f>CP41</f>
        <v>0</v>
      </c>
      <c r="CQ40" s="36">
        <v>0</v>
      </c>
      <c r="CR40" s="36">
        <f>CR41</f>
        <v>0</v>
      </c>
      <c r="CS40" s="36">
        <v>0</v>
      </c>
      <c r="CT40" s="36">
        <f t="shared" si="166"/>
        <v>0</v>
      </c>
      <c r="CU40" s="36">
        <v>0</v>
      </c>
      <c r="CV40" s="36">
        <f t="shared" si="166"/>
        <v>0</v>
      </c>
      <c r="CW40" s="38">
        <f t="shared" si="166"/>
        <v>2</v>
      </c>
      <c r="CX40" s="38">
        <f t="shared" si="166"/>
        <v>54442.751999999993</v>
      </c>
    </row>
    <row r="41" spans="1:102" x14ac:dyDescent="0.25">
      <c r="A41" s="24"/>
      <c r="B41" s="24">
        <v>18</v>
      </c>
      <c r="C41" s="21" t="s">
        <v>149</v>
      </c>
      <c r="D41" s="15">
        <f>D39</f>
        <v>10127</v>
      </c>
      <c r="E41" s="15">
        <v>10127</v>
      </c>
      <c r="F41" s="16">
        <v>1.6</v>
      </c>
      <c r="G41" s="25">
        <v>1</v>
      </c>
      <c r="H41" s="15">
        <v>1.4</v>
      </c>
      <c r="I41" s="15">
        <v>1.68</v>
      </c>
      <c r="J41" s="15">
        <v>2.23</v>
      </c>
      <c r="K41" s="15">
        <v>2.39</v>
      </c>
      <c r="L41" s="17">
        <v>2.57</v>
      </c>
      <c r="M41" s="20"/>
      <c r="N41" s="18">
        <f>(M41/12*1*$D41*$F41*$G41*$H41*N$10)+(M41/12*11*$E41*$F41*$G41*$H41*N$11)</f>
        <v>0</v>
      </c>
      <c r="O41" s="20"/>
      <c r="P41" s="18">
        <f>(O41/12*1*$D41*$F41*$G41*$H41*P$10)+(O41/12*11*$E41*$F41*$G41*$H41*P$11)</f>
        <v>0</v>
      </c>
      <c r="Q41" s="19"/>
      <c r="R41" s="18">
        <f>(Q41/12*1*$D41*$F41*$G41*$H41*R$10)+(Q41/12*11*$E41*$F41*$G41*$H41*R$11)</f>
        <v>0</v>
      </c>
      <c r="S41" s="20"/>
      <c r="T41" s="18">
        <f>(S41/12*1*$D41*$F41*$G41*$H41*T$10)+(S41/12*11*$E41*$F41*$G41*$H41*T$11)</f>
        <v>0</v>
      </c>
      <c r="U41" s="20"/>
      <c r="V41" s="18">
        <f>(U41/12*1*$D41*$F41*$G41*$H41*V$10)+(U41/12*11*$E41*$F41*$G41*$H41*V$11)</f>
        <v>0</v>
      </c>
      <c r="W41" s="20"/>
      <c r="X41" s="18">
        <f>(W41/12*1*$D41*$F41*$G41*$H41*X$10)+(W41/12*11*$E41*$F41*$G41*$H41*X$11)</f>
        <v>0</v>
      </c>
      <c r="Y41" s="20"/>
      <c r="Z41" s="18">
        <f>(Y41/12*1*$D41*$F41*$G41*$H41*Z$10)+(Y41/12*11*$E41*$F41*$G41*$H41*Z$11)</f>
        <v>0</v>
      </c>
      <c r="AA41" s="20"/>
      <c r="AB41" s="18">
        <f>(AA41/12*1*$D41*$F41*$G41*$H41*AB$10)+(AA41/12*11*$E41*$F41*$G41*$H41*AB$11)</f>
        <v>0</v>
      </c>
      <c r="AC41" s="19"/>
      <c r="AD41" s="18">
        <f>(AC41/12*1*$D41*$F41*$G41*$H41*AD$10)+(AC41/12*11*$E41*$F41*$G41*$H41*AD$11)</f>
        <v>0</v>
      </c>
      <c r="AE41" s="20"/>
      <c r="AF41" s="18">
        <f>(AE41/12*1*$D41*$F41*$G41*$H41*AF$10)+(AE41/12*11*$E41*$F41*$G41*$H41*AF$11)</f>
        <v>0</v>
      </c>
      <c r="AG41" s="20"/>
      <c r="AH41" s="18">
        <f>(AG41/12*1*$D41*$F41*$G41*$H41*AH$10)+(AG41/12*11*$E41*$F41*$G41*$H41*AH$11)</f>
        <v>0</v>
      </c>
      <c r="AI41" s="20"/>
      <c r="AJ41" s="18">
        <f>(AI41/12*1*$D41*$F41*$G41*$H41*AJ$10)+(AI41/12*11*$E41*$F41*$G41*$H41*AJ$11)</f>
        <v>0</v>
      </c>
      <c r="AK41" s="20"/>
      <c r="AL41" s="18">
        <f>(AK41/12*1*$D41*$F41*$G41*$I41*AL$10)+(AK41/12*11*$E41*$F41*$G41*$I41*AL$11)</f>
        <v>0</v>
      </c>
      <c r="AM41" s="20"/>
      <c r="AN41" s="18">
        <f>(AM41/12*1*$D41*$F41*$G41*$I41*AN$10)+(AM41/12*11*$E41*$F41*$G41*$I41*AN$11)</f>
        <v>0</v>
      </c>
      <c r="AO41" s="20"/>
      <c r="AP41" s="18">
        <f>(AO41/12*1*$D41*$F41*$G41*$I41*AP$10)+(AO41/12*11*$E41*$F41*$G41*$I41*AP$11)</f>
        <v>0</v>
      </c>
      <c r="AQ41" s="20"/>
      <c r="AR41" s="18">
        <f>(AQ41/12*1*$D41*$F41*$G41*$I41*AR$10)+(AQ41/12*11*$E41*$F41*$G41*$I41*AR$11)</f>
        <v>0</v>
      </c>
      <c r="AS41" s="20"/>
      <c r="AT41" s="18">
        <f>(AS41/12*1*$D41*$F41*$G41*$I41*AT$10)+(AS41/12*11*$E41*$F41*$G41*$I41*AT$11)</f>
        <v>0</v>
      </c>
      <c r="AU41" s="20"/>
      <c r="AV41" s="18">
        <f>(AU41/12*1*$D41*$F41*$G41*$I41*AV$10)+(AU41/12*11*$E41*$F41*$G41*$I41*AV$11)</f>
        <v>0</v>
      </c>
      <c r="AW41" s="20"/>
      <c r="AX41" s="18">
        <f>(AW41/12*1*$D41*$F41*$G41*$I41*AX$10)+(AW41/12*11*$E41*$F41*$G41*$I41*AX$11)</f>
        <v>0</v>
      </c>
      <c r="AY41" s="20"/>
      <c r="AZ41" s="18">
        <f>(AY41/12*1*$D41*$F41*$G41*$H41*AZ$10)+(AY41/12*11*$E41*$F41*$G41*$H41*AZ$11)</f>
        <v>0</v>
      </c>
      <c r="BA41" s="20"/>
      <c r="BB41" s="18">
        <f>(BA41/12*1*$D41*$F41*$G41*$H41*BB$10)+(BA41/12*11*$E41*$F41*$G41*$H41*BB$11)</f>
        <v>0</v>
      </c>
      <c r="BC41" s="20"/>
      <c r="BD41" s="18">
        <f>(BC41/12*1*$D41*$F41*$G41*$H41*BD$10)+(BC41/12*11*$E41*$F41*$G41*$H41*BD$11)</f>
        <v>0</v>
      </c>
      <c r="BE41" s="20"/>
      <c r="BF41" s="18">
        <f>(BE41/12*1*$D41*$F41*$G41*$H41*BF$10)+(BE41/12*11*$E41*$F41*$G41*$H41*BF$11)</f>
        <v>0</v>
      </c>
      <c r="BG41" s="20"/>
      <c r="BH41" s="18">
        <f>(BG41/12*1*$D41*$F41*$G41*$H41*BH$10)+(BG41/12*11*$E41*$F41*$G41*$H41*BH$11)</f>
        <v>0</v>
      </c>
      <c r="BI41" s="20"/>
      <c r="BJ41" s="18">
        <f>(BI41/12*1*$D41*$F41*$G41*$I41*BJ$10)+(BI41/12*11*$E41*$F41*$G41*$I41*BJ$11)</f>
        <v>0</v>
      </c>
      <c r="BK41" s="20"/>
      <c r="BL41" s="18">
        <f>(BK41/12*1*$D41*$F41*$G41*$H41*BL$10)+(BK41/12*11*$E41*$F41*$G41*$H41*BL$11)</f>
        <v>0</v>
      </c>
      <c r="BM41" s="20"/>
      <c r="BN41" s="18">
        <f>(BM41/12*1*$D41*$F41*$G41*BN$10)+(BM41/12*11*$E41*$F41*$G41*BN$11)</f>
        <v>0</v>
      </c>
      <c r="BO41" s="20"/>
      <c r="BP41" s="18">
        <f>(BO41/12*1*$D41*$F41*$G41*$H41*BP$10)+(BO41/12*11*$E41*$F41*$G41*$H41*BP$11)</f>
        <v>0</v>
      </c>
      <c r="BQ41" s="20">
        <v>2</v>
      </c>
      <c r="BR41" s="18">
        <f>(BQ41/12*1*$D41*$F41*$G41*$I41*BR$10)+(BQ41/12*11*$E41*$F41*$G41*$I41*BR$11)</f>
        <v>54442.751999999993</v>
      </c>
      <c r="BS41" s="20"/>
      <c r="BT41" s="18">
        <f>(BS41/12*1*$D41*$F41*$G41*$H41*BT$10)+(BS41/12*11*$E41*$F41*$G41*$H41*BT$11)</f>
        <v>0</v>
      </c>
      <c r="BU41" s="20"/>
      <c r="BV41" s="18">
        <f>(BU41/12*1*$D41*$F41*$G41*$I41*BV$10)+(BU41/12*11*$E41*$F41*$G41*$I41*BV$11)</f>
        <v>0</v>
      </c>
      <c r="BW41" s="20"/>
      <c r="BX41" s="18">
        <f>(BW41/12*1*$D41*$F41*$G41*$I41*BX$10)+(BW41/12*11*$E41*$F41*$G41*$I41*BX$11)</f>
        <v>0</v>
      </c>
      <c r="BY41" s="20"/>
      <c r="BZ41" s="18">
        <f>(BY41/12*1*$D41*$F41*$G41*$I41*BZ$10)+(BY41/12*11*$E41*$F41*$G41*$I41*BZ$11)</f>
        <v>0</v>
      </c>
      <c r="CA41" s="20"/>
      <c r="CB41" s="18">
        <f>(CA41/12*1*$D41*$F41*$G41*$I41*CB$10)+(CA41/12*11*$E41*$F41*$G41*$I41*CB$11)</f>
        <v>0</v>
      </c>
      <c r="CC41" s="20"/>
      <c r="CD41" s="18">
        <f>(CC41/12*1*$D41*$F41*$G41*$I41*CD$10)+(CC41/12*11*$E41*$F41*$G41*$I41*CD$11)</f>
        <v>0</v>
      </c>
      <c r="CE41" s="20"/>
      <c r="CF41" s="18">
        <f>(CE41/12*1*$D41*$F41*$G41*$H41*CF$10)+(CE41/12*11*$E41*$F41*$G41*$H41*CF$11)</f>
        <v>0</v>
      </c>
      <c r="CG41" s="20"/>
      <c r="CH41" s="18">
        <f>(CG41/12*1*$D41*$F41*$G41*$I41*CH$10)+(CG41/12*11*$E41*$F41*$G41*$I41*CH$11)</f>
        <v>0</v>
      </c>
      <c r="CI41" s="20"/>
      <c r="CJ41" s="18">
        <f>(CI41/12*1*$D41*$F41*$G41*$H41*CJ$10)+(CI41/12*11*$E41*$F41*$G41*$H41*CJ$11)</f>
        <v>0</v>
      </c>
      <c r="CK41" s="20"/>
      <c r="CL41" s="18">
        <f>(CK41/12*1*$D41*$F41*$G41*$H41*CL$10)+(CK41/12*11*$E41*$F41*$G41*$H41*CL$11)</f>
        <v>0</v>
      </c>
      <c r="CM41" s="20"/>
      <c r="CN41" s="18">
        <f>(CM41/12*1*$D41*$F41*$G41*$K41*CN$10)+(CM41/12*11*$E41*$F41*$G41*$L41*CN$11)</f>
        <v>0</v>
      </c>
      <c r="CO41" s="20"/>
      <c r="CP41" s="18">
        <f>(CO41/12*1*$D41*$F41*$G41*$I41*CP$10)+(CO41/12*11*$E41*$F41*$G41*$I41*CP$11)</f>
        <v>0</v>
      </c>
      <c r="CQ41" s="20"/>
      <c r="CR41" s="18">
        <f>(CQ41/12*1*$D41*$F41*$G41*$I41*CR$10)+(CQ41/12*11*$E41*$F41*$G41*$I41*CR$11)</f>
        <v>0</v>
      </c>
      <c r="CS41" s="20"/>
      <c r="CT41" s="18">
        <f>(CS41/12*1*$D41*$F41*$G41*$I41*CT$10)+(CS41/12*11*$E41*$F41*$G41*$I41*CT$11)</f>
        <v>0</v>
      </c>
      <c r="CU41" s="20"/>
      <c r="CV41" s="18">
        <f>(CU41/12*1*$D41*$F41*$G41*$J41*CV$10)+(CU41/12*11*$E41*$F41*$G41*$J41*CV$11)</f>
        <v>0</v>
      </c>
      <c r="CW41" s="63">
        <f>SUM(AC41,Q41,S41,AA41,M41,U41,O41,BE41,BS41,CE41,CK41,BG41,CI41,AE41,BA41,AY41,AG41,BC41,BO41,AI41,W41,CO41,CS41,BI41,CQ41,BQ41,BY41,CG41,BW41,CA41,AK41,AM41,AW41,AO41,AQ41,AU41,AS41,BU41,CU41,CM41,CC41,Y41,BM41,BK41)</f>
        <v>2</v>
      </c>
      <c r="CX41" s="63">
        <f>SUM(AD41,R41,T41,AB41,N41,V41,P41,BF41,BT41,CF41,CL41,BH41,CJ41,AF41,BB41,AZ41,AH41,BD41,BP41,AJ41,X41,CP41,CT41,BJ41,CR41,BR41,BZ41,CH41,BX41,CB41,AL41,AN41,AX41,AP41,AR41,AV41,AT41,BV41,CV41,CN41,CD41,Z41,BN41,BL41)</f>
        <v>54442.751999999993</v>
      </c>
    </row>
    <row r="42" spans="1:102" s="55" customFormat="1" x14ac:dyDescent="0.25">
      <c r="A42" s="51">
        <v>11</v>
      </c>
      <c r="B42" s="51"/>
      <c r="C42" s="32" t="s">
        <v>150</v>
      </c>
      <c r="D42" s="39"/>
      <c r="E42" s="39"/>
      <c r="F42" s="40"/>
      <c r="G42" s="52"/>
      <c r="H42" s="39"/>
      <c r="I42" s="39"/>
      <c r="J42" s="39"/>
      <c r="K42" s="39"/>
      <c r="L42" s="17">
        <v>2.57</v>
      </c>
      <c r="M42" s="36">
        <v>0</v>
      </c>
      <c r="N42" s="36">
        <f t="shared" ref="N42:BT42" si="167">SUM(N43:N44)</f>
        <v>0</v>
      </c>
      <c r="O42" s="36">
        <v>2</v>
      </c>
      <c r="P42" s="36">
        <f t="shared" si="167"/>
        <v>38627.888693333327</v>
      </c>
      <c r="Q42" s="36">
        <v>0</v>
      </c>
      <c r="R42" s="36">
        <f>SUM(R43:R44)</f>
        <v>0</v>
      </c>
      <c r="S42" s="36">
        <v>0</v>
      </c>
      <c r="T42" s="36">
        <f>SUM(T43:T44)</f>
        <v>0</v>
      </c>
      <c r="U42" s="36">
        <v>0</v>
      </c>
      <c r="V42" s="36">
        <f>SUM(V43:V44)</f>
        <v>0</v>
      </c>
      <c r="W42" s="36">
        <v>0</v>
      </c>
      <c r="X42" s="36">
        <f t="shared" si="167"/>
        <v>0</v>
      </c>
      <c r="Y42" s="36">
        <v>0</v>
      </c>
      <c r="Z42" s="36">
        <f>SUM(Z43:Z44)</f>
        <v>0</v>
      </c>
      <c r="AA42" s="36">
        <v>48</v>
      </c>
      <c r="AB42" s="36">
        <f t="shared" si="167"/>
        <v>1110632.1407999999</v>
      </c>
      <c r="AC42" s="36">
        <v>0</v>
      </c>
      <c r="AD42" s="36">
        <f t="shared" si="167"/>
        <v>0</v>
      </c>
      <c r="AE42" s="36">
        <v>0</v>
      </c>
      <c r="AF42" s="36">
        <f t="shared" si="167"/>
        <v>0</v>
      </c>
      <c r="AG42" s="36">
        <v>0</v>
      </c>
      <c r="AH42" s="36">
        <f t="shared" si="167"/>
        <v>0</v>
      </c>
      <c r="AI42" s="36">
        <v>0</v>
      </c>
      <c r="AJ42" s="36">
        <f t="shared" si="167"/>
        <v>0</v>
      </c>
      <c r="AK42" s="36">
        <v>0</v>
      </c>
      <c r="AL42" s="36">
        <f t="shared" si="167"/>
        <v>0</v>
      </c>
      <c r="AM42" s="36">
        <v>0</v>
      </c>
      <c r="AN42" s="36">
        <f t="shared" si="167"/>
        <v>0</v>
      </c>
      <c r="AO42" s="36">
        <v>0</v>
      </c>
      <c r="AP42" s="36">
        <f t="shared" si="167"/>
        <v>0</v>
      </c>
      <c r="AQ42" s="36">
        <v>0</v>
      </c>
      <c r="AR42" s="36">
        <f t="shared" si="167"/>
        <v>0</v>
      </c>
      <c r="AS42" s="36">
        <v>0</v>
      </c>
      <c r="AT42" s="36">
        <f t="shared" si="167"/>
        <v>0</v>
      </c>
      <c r="AU42" s="37">
        <v>44</v>
      </c>
      <c r="AV42" s="37">
        <f>SUM(AV43:AV44)</f>
        <v>1032727.9653600001</v>
      </c>
      <c r="AW42" s="36">
        <v>0</v>
      </c>
      <c r="AX42" s="36">
        <f>SUM(AX43:AX44)</f>
        <v>0</v>
      </c>
      <c r="AY42" s="36">
        <v>0</v>
      </c>
      <c r="AZ42" s="36">
        <f>SUM(AZ43:AZ44)</f>
        <v>0</v>
      </c>
      <c r="BA42" s="36">
        <v>0</v>
      </c>
      <c r="BB42" s="36">
        <f>SUM(BB43:BB44)</f>
        <v>0</v>
      </c>
      <c r="BC42" s="36">
        <v>0</v>
      </c>
      <c r="BD42" s="36">
        <f>SUM(BD43:BD44)</f>
        <v>0</v>
      </c>
      <c r="BE42" s="36">
        <v>0</v>
      </c>
      <c r="BF42" s="36">
        <f t="shared" si="167"/>
        <v>0</v>
      </c>
      <c r="BG42" s="36">
        <v>0</v>
      </c>
      <c r="BH42" s="36">
        <f t="shared" si="167"/>
        <v>0</v>
      </c>
      <c r="BI42" s="36">
        <v>1</v>
      </c>
      <c r="BJ42" s="36">
        <f>SUM(BJ43:BJ44)</f>
        <v>21017.170719999995</v>
      </c>
      <c r="BK42" s="36">
        <v>0</v>
      </c>
      <c r="BL42" s="36">
        <f>SUM(BL43:BL44)</f>
        <v>0</v>
      </c>
      <c r="BM42" s="37">
        <v>0</v>
      </c>
      <c r="BN42" s="37">
        <f>SUM(BN43:BN44)</f>
        <v>0</v>
      </c>
      <c r="BO42" s="36">
        <v>0</v>
      </c>
      <c r="BP42" s="36">
        <f>SUM(BP43:BP44)</f>
        <v>0</v>
      </c>
      <c r="BQ42" s="36">
        <v>8</v>
      </c>
      <c r="BR42" s="36">
        <f>SUM(BR43:BR44)</f>
        <v>185105.35679999995</v>
      </c>
      <c r="BS42" s="36">
        <v>0</v>
      </c>
      <c r="BT42" s="36">
        <f t="shared" si="167"/>
        <v>0</v>
      </c>
      <c r="BU42" s="36">
        <v>0</v>
      </c>
      <c r="BV42" s="36">
        <f t="shared" ref="BV42:CX42" si="168">SUM(BV43:BV44)</f>
        <v>0</v>
      </c>
      <c r="BW42" s="36">
        <v>0</v>
      </c>
      <c r="BX42" s="36">
        <f>SUM(BX43:BX44)</f>
        <v>0</v>
      </c>
      <c r="BY42" s="36">
        <v>0</v>
      </c>
      <c r="BZ42" s="36">
        <f>SUM(BZ43:BZ44)</f>
        <v>0</v>
      </c>
      <c r="CA42" s="37">
        <v>1</v>
      </c>
      <c r="CB42" s="37">
        <f>SUM(CB43:CB44)</f>
        <v>27749.697539199999</v>
      </c>
      <c r="CC42" s="36">
        <v>2</v>
      </c>
      <c r="CD42" s="36">
        <f>SUM(CD43:CD44)</f>
        <v>55499.395078399997</v>
      </c>
      <c r="CE42" s="36">
        <v>0</v>
      </c>
      <c r="CF42" s="36">
        <f>SUM(CF43:CF44)</f>
        <v>0</v>
      </c>
      <c r="CG42" s="37">
        <v>5</v>
      </c>
      <c r="CH42" s="37">
        <f>SUM(CH43:CH44)</f>
        <v>138368.23910000004</v>
      </c>
      <c r="CI42" s="36">
        <v>0</v>
      </c>
      <c r="CJ42" s="36">
        <f>SUM(CJ43:CJ44)</f>
        <v>0</v>
      </c>
      <c r="CK42" s="36">
        <v>0</v>
      </c>
      <c r="CL42" s="36">
        <f>SUM(CL43:CL44)</f>
        <v>0</v>
      </c>
      <c r="CM42" s="36">
        <v>0</v>
      </c>
      <c r="CN42" s="36">
        <f>SUM(CN43:CN44)</f>
        <v>0</v>
      </c>
      <c r="CO42" s="36">
        <v>0</v>
      </c>
      <c r="CP42" s="36">
        <f>SUM(CP43:CP44)</f>
        <v>0</v>
      </c>
      <c r="CQ42" s="36">
        <v>0</v>
      </c>
      <c r="CR42" s="36">
        <f>SUM(CR43:CR44)</f>
        <v>0</v>
      </c>
      <c r="CS42" s="36">
        <v>0</v>
      </c>
      <c r="CT42" s="36">
        <f t="shared" si="168"/>
        <v>0</v>
      </c>
      <c r="CU42" s="36">
        <v>0</v>
      </c>
      <c r="CV42" s="36">
        <f t="shared" si="168"/>
        <v>0</v>
      </c>
      <c r="CW42" s="38">
        <f t="shared" si="168"/>
        <v>111</v>
      </c>
      <c r="CX42" s="38">
        <f t="shared" si="168"/>
        <v>2609727.8540909337</v>
      </c>
    </row>
    <row r="43" spans="1:102" x14ac:dyDescent="0.25">
      <c r="A43" s="24"/>
      <c r="B43" s="24">
        <v>19</v>
      </c>
      <c r="C43" s="14" t="s">
        <v>151</v>
      </c>
      <c r="D43" s="15">
        <f>D41</f>
        <v>10127</v>
      </c>
      <c r="E43" s="15">
        <v>10127</v>
      </c>
      <c r="F43" s="16">
        <v>1.49</v>
      </c>
      <c r="G43" s="25">
        <v>1</v>
      </c>
      <c r="H43" s="15">
        <v>1.4</v>
      </c>
      <c r="I43" s="15">
        <v>1.68</v>
      </c>
      <c r="J43" s="15">
        <v>2.23</v>
      </c>
      <c r="K43" s="15">
        <v>2.39</v>
      </c>
      <c r="L43" s="17">
        <v>2.57</v>
      </c>
      <c r="M43" s="20">
        <v>0</v>
      </c>
      <c r="N43" s="18">
        <f t="shared" ref="N43:N44" si="169">(M43/12*1*$D43*$F43*$G43*$H43*N$10)+(M43/12*11*$E43*$F43*$G43*$H43*N$11)</f>
        <v>0</v>
      </c>
      <c r="O43" s="20"/>
      <c r="P43" s="18">
        <f t="shared" ref="P43:P44" si="170">(O43/12*1*$D43*$F43*$G43*$H43*P$10)+(O43/12*11*$E43*$F43*$G43*$H43*P$11)</f>
        <v>0</v>
      </c>
      <c r="Q43" s="19"/>
      <c r="R43" s="18">
        <f>(Q43/12*1*$D43*$F43*$G43*$H43*R$10)+(Q43/12*11*$E43*$F43*$G43*$H43*R$11)</f>
        <v>0</v>
      </c>
      <c r="S43" s="20">
        <v>0</v>
      </c>
      <c r="T43" s="18">
        <f>(S43/12*1*$D43*$F43*$G43*$H43*T$10)+(S43/12*11*$E43*$F43*$G43*$H43*T$11)</f>
        <v>0</v>
      </c>
      <c r="U43" s="20">
        <v>0</v>
      </c>
      <c r="V43" s="18">
        <f t="shared" ref="V43:V44" si="171">(U43/12*1*$D43*$F43*$G43*$H43*V$10)+(U43/12*11*$E43*$F43*$G43*$H43*V$11)</f>
        <v>0</v>
      </c>
      <c r="W43" s="20">
        <v>0</v>
      </c>
      <c r="X43" s="18">
        <f t="shared" ref="X43:X44" si="172">(W43/12*1*$D43*$F43*$G43*$H43*X$10)+(W43/12*11*$E43*$F43*$G43*$H43*X$11)</f>
        <v>0</v>
      </c>
      <c r="Y43" s="20"/>
      <c r="Z43" s="18">
        <f>(Y43/12*1*$D43*$F43*$G43*$H43*Z$10)+(Y43/12*11*$E43*$F43*$G43*$H43*Z$11)</f>
        <v>0</v>
      </c>
      <c r="AA43" s="20">
        <v>0</v>
      </c>
      <c r="AB43" s="18">
        <f>(AA43/12*1*$D43*$F43*$G43*$H43*AB$10)+(AA43/12*11*$E43*$F43*$G43*$H43*AB$11)</f>
        <v>0</v>
      </c>
      <c r="AC43" s="19"/>
      <c r="AD43" s="18">
        <f t="shared" ref="AD43:AD44" si="173">(AC43/12*1*$D43*$F43*$G43*$H43*AD$10)+(AC43/12*11*$E43*$F43*$G43*$H43*AD$11)</f>
        <v>0</v>
      </c>
      <c r="AE43" s="20">
        <v>0</v>
      </c>
      <c r="AF43" s="18">
        <f t="shared" ref="AF43:AF44" si="174">(AE43/12*1*$D43*$F43*$G43*$H43*AF$10)+(AE43/12*11*$E43*$F43*$G43*$H43*AF$11)</f>
        <v>0</v>
      </c>
      <c r="AG43" s="20">
        <v>0</v>
      </c>
      <c r="AH43" s="18">
        <f t="shared" ref="AH43:AH44" si="175">(AG43/12*1*$D43*$F43*$G43*$H43*AH$10)+(AG43/12*11*$E43*$F43*$G43*$H43*AH$11)</f>
        <v>0</v>
      </c>
      <c r="AI43" s="20"/>
      <c r="AJ43" s="18">
        <f t="shared" ref="AJ43:AJ44" si="176">(AI43/12*1*$D43*$F43*$G43*$H43*AJ$10)+(AI43/12*11*$E43*$F43*$G43*$H43*AJ$11)</f>
        <v>0</v>
      </c>
      <c r="AK43" s="20">
        <v>0</v>
      </c>
      <c r="AL43" s="18">
        <f t="shared" ref="AL43:AL44" si="177">(AK43/12*1*$D43*$F43*$G43*$I43*AL$10)+(AK43/12*11*$E43*$F43*$G43*$I43*AL$11)</f>
        <v>0</v>
      </c>
      <c r="AM43" s="20">
        <v>0</v>
      </c>
      <c r="AN43" s="18">
        <f t="shared" ref="AN43:AN44" si="178">(AM43/12*1*$D43*$F43*$G43*$I43*AN$10)+(AM43/12*11*$E43*$F43*$G43*$I43*AN$11)</f>
        <v>0</v>
      </c>
      <c r="AO43" s="20">
        <v>0</v>
      </c>
      <c r="AP43" s="18">
        <f t="shared" ref="AP43:AP44" si="179">(AO43/12*1*$D43*$F43*$G43*$I43*AP$10)+(AO43/12*11*$E43*$F43*$G43*$I43*AP$11)</f>
        <v>0</v>
      </c>
      <c r="AQ43" s="20">
        <v>0</v>
      </c>
      <c r="AR43" s="18">
        <f t="shared" ref="AR43:AR44" si="180">(AQ43/12*1*$D43*$F43*$G43*$I43*AR$10)+(AQ43/12*11*$E43*$F43*$G43*$I43*AR$11)</f>
        <v>0</v>
      </c>
      <c r="AS43" s="20">
        <v>0</v>
      </c>
      <c r="AT43" s="18">
        <f t="shared" ref="AT43:AT44" si="181">(AS43/12*1*$D43*$F43*$G43*$I43*AT$10)+(AS43/12*11*$E43*$F43*$G43*$I43*AT$11)</f>
        <v>0</v>
      </c>
      <c r="AU43" s="26">
        <v>2</v>
      </c>
      <c r="AV43" s="18">
        <f t="shared" ref="AV43:AV44" si="182">(AU43/12*1*$D43*$F43*$G43*$I43*AV$10)+(AU43/12*11*$E43*$F43*$G43*$I43*AV$11)</f>
        <v>51206.810927999992</v>
      </c>
      <c r="AW43" s="20">
        <v>0</v>
      </c>
      <c r="AX43" s="18">
        <f>(AW43/12*1*$D43*$F43*$G43*$I43*AX$10)+(AW43/12*11*$E43*$F43*$G43*$I43*AX$11)</f>
        <v>0</v>
      </c>
      <c r="AY43" s="20"/>
      <c r="AZ43" s="18">
        <f>(AY43/12*1*$D43*$F43*$G43*$H43*AZ$10)+(AY43/12*11*$E43*$F43*$G43*$H43*AZ$11)</f>
        <v>0</v>
      </c>
      <c r="BA43" s="20"/>
      <c r="BB43" s="18">
        <f t="shared" ref="BB43:BB44" si="183">(BA43/12*1*$D43*$F43*$G43*$H43*BB$10)+(BA43/12*11*$E43*$F43*$G43*$H43*BB$11)</f>
        <v>0</v>
      </c>
      <c r="BC43" s="20"/>
      <c r="BD43" s="18">
        <f t="shared" ref="BD43:BD44" si="184">(BC43/12*1*$D43*$F43*$G43*$H43*BD$10)+(BC43/12*11*$E43*$F43*$G43*$H43*BD$11)</f>
        <v>0</v>
      </c>
      <c r="BE43" s="20">
        <v>0</v>
      </c>
      <c r="BF43" s="18">
        <f t="shared" ref="BF43:BF44" si="185">(BE43/12*1*$D43*$F43*$G43*$H43*BF$10)+(BE43/12*11*$E43*$F43*$G43*$H43*BF$11)</f>
        <v>0</v>
      </c>
      <c r="BG43" s="20">
        <v>0</v>
      </c>
      <c r="BH43" s="18">
        <f t="shared" ref="BH43:BH44" si="186">(BG43/12*1*$D43*$F43*$G43*$H43*BH$10)+(BG43/12*11*$E43*$F43*$G43*$H43*BH$11)</f>
        <v>0</v>
      </c>
      <c r="BI43" s="20"/>
      <c r="BJ43" s="18">
        <f>(BI43/12*1*$D43*$F43*$G43*$I43*BJ$10)+(BI43/12*11*$E43*$F43*$G43*$I43*BJ$11)</f>
        <v>0</v>
      </c>
      <c r="BK43" s="20"/>
      <c r="BL43" s="18">
        <f t="shared" ref="BL43:BL44" si="187">(BK43/12*1*$D43*$F43*$G43*$H43*BL$10)+(BK43/12*11*$E43*$F43*$G43*$H43*BL$11)</f>
        <v>0</v>
      </c>
      <c r="BM43" s="20"/>
      <c r="BN43" s="18">
        <f t="shared" ref="BN43:BN44" si="188">(BM43/12*1*$D43*$F43*$G43*BN$10)+(BM43/12*11*$E43*$F43*$G43*BN$11)</f>
        <v>0</v>
      </c>
      <c r="BO43" s="20">
        <v>0</v>
      </c>
      <c r="BP43" s="18">
        <f t="shared" ref="BP43:BP44" si="189">(BO43/12*1*$D43*$F43*$G43*$H43*BP$10)+(BO43/12*11*$E43*$F43*$G43*$H43*BP$11)</f>
        <v>0</v>
      </c>
      <c r="BQ43" s="20">
        <v>0</v>
      </c>
      <c r="BR43" s="18">
        <f t="shared" ref="BR43:BR44" si="190">(BQ43/12*1*$D43*$F43*$G43*$I43*BR$10)+(BQ43/12*11*$E43*$F43*$G43*$I43*BR$11)</f>
        <v>0</v>
      </c>
      <c r="BS43" s="20">
        <v>0</v>
      </c>
      <c r="BT43" s="18">
        <f t="shared" ref="BT43:BT44" si="191">(BS43/12*1*$D43*$F43*$G43*$H43*BT$10)+(BS43/12*11*$E43*$F43*$G43*$H43*BT$11)</f>
        <v>0</v>
      </c>
      <c r="BU43" s="20"/>
      <c r="BV43" s="18">
        <f t="shared" ref="BV43:BV44" si="192">(BU43/12*1*$D43*$F43*$G43*$I43*BV$10)+(BU43/12*11*$E43*$F43*$G43*$I43*BV$11)</f>
        <v>0</v>
      </c>
      <c r="BW43" s="20">
        <v>0</v>
      </c>
      <c r="BX43" s="18">
        <f t="shared" ref="BX43:BX44" si="193">(BW43/12*1*$D43*$F43*$G43*$I43*BX$10)+(BW43/12*11*$E43*$F43*$G43*$I43*BX$11)</f>
        <v>0</v>
      </c>
      <c r="BY43" s="20">
        <v>0</v>
      </c>
      <c r="BZ43" s="18">
        <f t="shared" ref="BZ43:BZ44" si="194">(BY43/12*1*$D43*$F43*$G43*$I43*BZ$10)+(BY43/12*11*$E43*$F43*$G43*$I43*BZ$11)</f>
        <v>0</v>
      </c>
      <c r="CA43" s="26">
        <v>1</v>
      </c>
      <c r="CB43" s="18">
        <f t="shared" ref="CB43:CB44" si="195">(CA43/12*1*$D43*$F43*$G43*$I43*CB$10)+(CA43/12*11*$E43*$F43*$G43*$I43*CB$11)</f>
        <v>27749.697539199999</v>
      </c>
      <c r="CC43" s="20">
        <v>2</v>
      </c>
      <c r="CD43" s="18">
        <f t="shared" ref="CD43:CD44" si="196">(CC43/12*1*$D43*$F43*$G43*$I43*CD$10)+(CC43/12*11*$E43*$F43*$G43*$I43*CD$11)</f>
        <v>55499.395078399997</v>
      </c>
      <c r="CE43" s="20">
        <v>0</v>
      </c>
      <c r="CF43" s="18">
        <f t="shared" ref="CF43:CF44" si="197">(CE43/12*1*$D43*$F43*$G43*$H43*CF$10)+(CE43/12*11*$E43*$F43*$G43*$H43*CF$11)</f>
        <v>0</v>
      </c>
      <c r="CG43" s="26">
        <v>5</v>
      </c>
      <c r="CH43" s="18">
        <f>(CG43/12*1*$D43*$F43*$G43*$I43*CH$10)+(CG43/12*11*$E43*$F43*$G43*$I43*CH$11)</f>
        <v>138368.23910000004</v>
      </c>
      <c r="CI43" s="20"/>
      <c r="CJ43" s="18">
        <f t="shared" ref="CJ43:CJ44" si="198">(CI43/12*1*$D43*$F43*$G43*$H43*CJ$10)+(CI43/12*11*$E43*$F43*$G43*$H43*CJ$11)</f>
        <v>0</v>
      </c>
      <c r="CK43" s="20">
        <v>0</v>
      </c>
      <c r="CL43" s="18">
        <f t="shared" ref="CL43:CL44" si="199">(CK43/12*1*$D43*$F43*$G43*$H43*CL$10)+(CK43/12*11*$E43*$F43*$G43*$H43*CL$11)</f>
        <v>0</v>
      </c>
      <c r="CM43" s="20">
        <v>0</v>
      </c>
      <c r="CN43" s="18">
        <f t="shared" ref="CN43:CN44" si="200">(CM43/12*1*$D43*$F43*$G43*$K43*CN$10)+(CM43/12*11*$E43*$F43*$G43*$L43*CN$11)</f>
        <v>0</v>
      </c>
      <c r="CO43" s="20">
        <v>0</v>
      </c>
      <c r="CP43" s="18">
        <f t="shared" ref="CP43:CP44" si="201">(CO43/12*1*$D43*$F43*$G43*$I43*CP$10)+(CO43/12*11*$E43*$F43*$G43*$I43*CP$11)</f>
        <v>0</v>
      </c>
      <c r="CQ43" s="20"/>
      <c r="CR43" s="18">
        <f t="shared" ref="CR43:CR44" si="202">(CQ43/12*1*$D43*$F43*$G43*$I43*CR$10)+(CQ43/12*11*$E43*$F43*$G43*$I43*CR$11)</f>
        <v>0</v>
      </c>
      <c r="CS43" s="20">
        <v>0</v>
      </c>
      <c r="CT43" s="18">
        <f t="shared" ref="CT43:CT44" si="203">(CS43/12*1*$D43*$F43*$G43*$I43*CT$10)+(CS43/12*11*$E43*$F43*$G43*$I43*CT$11)</f>
        <v>0</v>
      </c>
      <c r="CU43" s="20">
        <v>0</v>
      </c>
      <c r="CV43" s="18">
        <f t="shared" ref="CV43:CV44" si="204">(CU43/12*1*$D43*$F43*$G43*$J43*CV$10)+(CU43/12*11*$E43*$F43*$G43*$J43*CV$11)</f>
        <v>0</v>
      </c>
      <c r="CW43" s="63">
        <f>SUM(AC43,Q43,S43,AA43,M43,U43,O43,BE43,BS43,CE43,CK43,BG43,CI43,AE43,BA43,AY43,AG43,BC43,BO43,AI43,W43,CO43,CS43,BI43,CQ43,BQ43,BY43,CG43,BW43,CA43,AK43,AM43,AW43,AO43,AQ43,AU43,AS43,BU43,CU43,CM43,CC43,Y43,BM43,BK43)</f>
        <v>10</v>
      </c>
      <c r="CX43" s="63">
        <f>SUM(AD43,R43,T43,AB43,N43,V43,P43,BF43,BT43,CF43,CL43,BH43,CJ43,AF43,BB43,AZ43,AH43,BD43,BP43,AJ43,X43,CP43,CT43,BJ43,CR43,BR43,BZ43,CH43,BX43,CB43,AL43,AN43,AX43,AP43,AR43,AV43,AT43,BV43,CV43,CN43,CD43,Z43,BN43,BL43)</f>
        <v>272824.14264560002</v>
      </c>
    </row>
    <row r="44" spans="1:102" x14ac:dyDescent="0.25">
      <c r="A44" s="24"/>
      <c r="B44" s="24">
        <v>20</v>
      </c>
      <c r="C44" s="21" t="s">
        <v>152</v>
      </c>
      <c r="D44" s="15">
        <f>D152</f>
        <v>10127</v>
      </c>
      <c r="E44" s="15">
        <v>10127</v>
      </c>
      <c r="F44" s="16">
        <v>1.36</v>
      </c>
      <c r="G44" s="25">
        <v>1</v>
      </c>
      <c r="H44" s="15">
        <v>1.4</v>
      </c>
      <c r="I44" s="15">
        <v>1.68</v>
      </c>
      <c r="J44" s="15">
        <v>2.23</v>
      </c>
      <c r="K44" s="15">
        <v>2.39</v>
      </c>
      <c r="L44" s="17">
        <v>2.57</v>
      </c>
      <c r="M44" s="20"/>
      <c r="N44" s="18">
        <f t="shared" si="169"/>
        <v>0</v>
      </c>
      <c r="O44" s="20">
        <v>2</v>
      </c>
      <c r="P44" s="18">
        <f t="shared" si="170"/>
        <v>38627.888693333327</v>
      </c>
      <c r="Q44" s="19"/>
      <c r="R44" s="18">
        <f>(Q44/12*1*$D44*$F44*$G44*$H44*R$10)+(Q44/12*11*$E44*$F44*$G44*$H44*R$11)</f>
        <v>0</v>
      </c>
      <c r="S44" s="20"/>
      <c r="T44" s="18">
        <f>(S44/12*1*$D44*$F44*$G44*$H44*T$10)+(S44/12*11*$E44*$F44*$G44*$H44*T$11)</f>
        <v>0</v>
      </c>
      <c r="U44" s="20"/>
      <c r="V44" s="18">
        <f t="shared" si="171"/>
        <v>0</v>
      </c>
      <c r="W44" s="20"/>
      <c r="X44" s="18">
        <f t="shared" si="172"/>
        <v>0</v>
      </c>
      <c r="Y44" s="20"/>
      <c r="Z44" s="18">
        <f>(Y44/12*1*$D44*$F44*$G44*$H44*Z$10)+(Y44/12*11*$E44*$F44*$G44*$H44*Z$11)</f>
        <v>0</v>
      </c>
      <c r="AA44" s="20">
        <v>48</v>
      </c>
      <c r="AB44" s="18">
        <f>(AA44/12*1*$D44*$F44*$G44*$H44*AB$10)+(AA44/12*11*$E44*$F44*$G44*$H44*AB$11)</f>
        <v>1110632.1407999999</v>
      </c>
      <c r="AC44" s="19"/>
      <c r="AD44" s="18">
        <f t="shared" si="173"/>
        <v>0</v>
      </c>
      <c r="AE44" s="20"/>
      <c r="AF44" s="18">
        <f t="shared" si="174"/>
        <v>0</v>
      </c>
      <c r="AG44" s="20"/>
      <c r="AH44" s="18">
        <f t="shared" si="175"/>
        <v>0</v>
      </c>
      <c r="AI44" s="20"/>
      <c r="AJ44" s="18">
        <f t="shared" si="176"/>
        <v>0</v>
      </c>
      <c r="AK44" s="20"/>
      <c r="AL44" s="18">
        <f t="shared" si="177"/>
        <v>0</v>
      </c>
      <c r="AM44" s="20"/>
      <c r="AN44" s="18">
        <f t="shared" si="178"/>
        <v>0</v>
      </c>
      <c r="AO44" s="20"/>
      <c r="AP44" s="18">
        <f t="shared" si="179"/>
        <v>0</v>
      </c>
      <c r="AQ44" s="20"/>
      <c r="AR44" s="18">
        <f t="shared" si="180"/>
        <v>0</v>
      </c>
      <c r="AS44" s="20"/>
      <c r="AT44" s="18">
        <f t="shared" si="181"/>
        <v>0</v>
      </c>
      <c r="AU44" s="26">
        <v>42</v>
      </c>
      <c r="AV44" s="18">
        <f t="shared" si="182"/>
        <v>981521.15443200013</v>
      </c>
      <c r="AW44" s="20"/>
      <c r="AX44" s="18">
        <f>(AW44/12*1*$D44*$F44*$G44*$I44*AX$10)+(AW44/12*11*$E44*$F44*$G44*$I44*AX$11)</f>
        <v>0</v>
      </c>
      <c r="AY44" s="20"/>
      <c r="AZ44" s="18">
        <f>(AY44/12*1*$D44*$F44*$G44*$H44*AZ$10)+(AY44/12*11*$E44*$F44*$G44*$H44*AZ$11)</f>
        <v>0</v>
      </c>
      <c r="BA44" s="20"/>
      <c r="BB44" s="18">
        <f t="shared" si="183"/>
        <v>0</v>
      </c>
      <c r="BC44" s="20"/>
      <c r="BD44" s="18">
        <f t="shared" si="184"/>
        <v>0</v>
      </c>
      <c r="BE44" s="20"/>
      <c r="BF44" s="18">
        <f t="shared" si="185"/>
        <v>0</v>
      </c>
      <c r="BG44" s="20"/>
      <c r="BH44" s="18">
        <f t="shared" si="186"/>
        <v>0</v>
      </c>
      <c r="BI44" s="20">
        <v>1</v>
      </c>
      <c r="BJ44" s="18">
        <f>(BI44/12*1*$D44*$F44*$G44*$I44*BJ$10)+(BI44/12*11*$E44*$F44*$G44*$I44*BJ$11)</f>
        <v>21017.170719999995</v>
      </c>
      <c r="BK44" s="20"/>
      <c r="BL44" s="18">
        <f t="shared" si="187"/>
        <v>0</v>
      </c>
      <c r="BM44" s="20"/>
      <c r="BN44" s="18">
        <f t="shared" si="188"/>
        <v>0</v>
      </c>
      <c r="BO44" s="20"/>
      <c r="BP44" s="18">
        <f t="shared" si="189"/>
        <v>0</v>
      </c>
      <c r="BQ44" s="20">
        <v>8</v>
      </c>
      <c r="BR44" s="18">
        <f t="shared" si="190"/>
        <v>185105.35679999995</v>
      </c>
      <c r="BS44" s="20"/>
      <c r="BT44" s="18">
        <f t="shared" si="191"/>
        <v>0</v>
      </c>
      <c r="BU44" s="20"/>
      <c r="BV44" s="18">
        <f t="shared" si="192"/>
        <v>0</v>
      </c>
      <c r="BW44" s="20"/>
      <c r="BX44" s="18">
        <f t="shared" si="193"/>
        <v>0</v>
      </c>
      <c r="BY44" s="20"/>
      <c r="BZ44" s="18">
        <f t="shared" si="194"/>
        <v>0</v>
      </c>
      <c r="CA44" s="20"/>
      <c r="CB44" s="18">
        <f t="shared" si="195"/>
        <v>0</v>
      </c>
      <c r="CC44" s="20"/>
      <c r="CD44" s="18">
        <f t="shared" si="196"/>
        <v>0</v>
      </c>
      <c r="CE44" s="20"/>
      <c r="CF44" s="18">
        <f t="shared" si="197"/>
        <v>0</v>
      </c>
      <c r="CG44" s="20"/>
      <c r="CH44" s="18">
        <f>(CG44/12*1*$D44*$F44*$G44*$I44*CH$10)+(CG44/12*11*$E44*$F44*$G44*$I44*CH$11)</f>
        <v>0</v>
      </c>
      <c r="CI44" s="20"/>
      <c r="CJ44" s="18">
        <f t="shared" si="198"/>
        <v>0</v>
      </c>
      <c r="CK44" s="20"/>
      <c r="CL44" s="18">
        <f t="shared" si="199"/>
        <v>0</v>
      </c>
      <c r="CM44" s="20"/>
      <c r="CN44" s="18">
        <f t="shared" si="200"/>
        <v>0</v>
      </c>
      <c r="CO44" s="20"/>
      <c r="CP44" s="18">
        <f t="shared" si="201"/>
        <v>0</v>
      </c>
      <c r="CQ44" s="20"/>
      <c r="CR44" s="18">
        <f t="shared" si="202"/>
        <v>0</v>
      </c>
      <c r="CS44" s="20"/>
      <c r="CT44" s="18">
        <f t="shared" si="203"/>
        <v>0</v>
      </c>
      <c r="CU44" s="20"/>
      <c r="CV44" s="18">
        <f t="shared" si="204"/>
        <v>0</v>
      </c>
      <c r="CW44" s="63">
        <f>SUM(AC44,Q44,S44,AA44,M44,U44,O44,BE44,BS44,CE44,CK44,BG44,CI44,AE44,BA44,AY44,AG44,BC44,BO44,AI44,W44,CO44,CS44,BI44,CQ44,BQ44,BY44,CG44,BW44,CA44,AK44,AM44,AW44,AO44,AQ44,AU44,AS44,BU44,CU44,CM44,CC44,Y44,BM44,BK44)</f>
        <v>101</v>
      </c>
      <c r="CX44" s="63">
        <f>SUM(AD44,R44,T44,AB44,N44,V44,P44,BF44,BT44,CF44,CL44,BH44,CJ44,AF44,BB44,AZ44,AH44,BD44,BP44,AJ44,X44,CP44,CT44,BJ44,CR44,BR44,BZ44,CH44,BX44,CB44,AL44,AN44,AX44,AP44,AR44,AV44,AT44,BV44,CV44,CN44,CD44,Z44,BN44,BL44)</f>
        <v>2336903.7114453334</v>
      </c>
    </row>
    <row r="45" spans="1:102" s="55" customFormat="1" x14ac:dyDescent="0.25">
      <c r="A45" s="51">
        <v>12</v>
      </c>
      <c r="B45" s="51"/>
      <c r="C45" s="32" t="s">
        <v>153</v>
      </c>
      <c r="D45" s="39"/>
      <c r="E45" s="39"/>
      <c r="F45" s="40"/>
      <c r="G45" s="52">
        <v>1</v>
      </c>
      <c r="H45" s="39">
        <v>1.4</v>
      </c>
      <c r="I45" s="39">
        <v>1.68</v>
      </c>
      <c r="J45" s="39">
        <v>2.23</v>
      </c>
      <c r="K45" s="39">
        <v>2.39</v>
      </c>
      <c r="L45" s="17">
        <v>2.57</v>
      </c>
      <c r="M45" s="36">
        <v>0</v>
      </c>
      <c r="N45" s="36">
        <f t="shared" ref="N45:BT45" si="205">SUM(N46:N54)</f>
        <v>0</v>
      </c>
      <c r="O45" s="36">
        <v>43</v>
      </c>
      <c r="P45" s="36">
        <f t="shared" si="205"/>
        <v>444646.76286333334</v>
      </c>
      <c r="Q45" s="36">
        <v>0</v>
      </c>
      <c r="R45" s="36">
        <f>SUM(R46:R54)</f>
        <v>0</v>
      </c>
      <c r="S45" s="36">
        <v>0</v>
      </c>
      <c r="T45" s="36">
        <f>SUM(T46:T54)</f>
        <v>0</v>
      </c>
      <c r="U45" s="36">
        <v>0</v>
      </c>
      <c r="V45" s="36">
        <f>SUM(V46:V54)</f>
        <v>0</v>
      </c>
      <c r="W45" s="36">
        <v>10</v>
      </c>
      <c r="X45" s="36">
        <f t="shared" si="205"/>
        <v>150360.29493333335</v>
      </c>
      <c r="Y45" s="37">
        <v>24</v>
      </c>
      <c r="Z45" s="37">
        <f>SUM(Z46:Z54)</f>
        <v>403888.65971999994</v>
      </c>
      <c r="AA45" s="36">
        <v>0</v>
      </c>
      <c r="AB45" s="36">
        <f t="shared" si="205"/>
        <v>0</v>
      </c>
      <c r="AC45" s="36">
        <v>1</v>
      </c>
      <c r="AD45" s="36">
        <f t="shared" si="205"/>
        <v>9307.7256999999991</v>
      </c>
      <c r="AE45" s="36">
        <v>50</v>
      </c>
      <c r="AF45" s="36">
        <f t="shared" si="205"/>
        <v>418847.65650000004</v>
      </c>
      <c r="AG45" s="36">
        <v>0</v>
      </c>
      <c r="AH45" s="36">
        <f t="shared" si="205"/>
        <v>0</v>
      </c>
      <c r="AI45" s="36">
        <v>0</v>
      </c>
      <c r="AJ45" s="36">
        <f t="shared" si="205"/>
        <v>0</v>
      </c>
      <c r="AK45" s="36">
        <v>0</v>
      </c>
      <c r="AL45" s="36">
        <f t="shared" si="205"/>
        <v>0</v>
      </c>
      <c r="AM45" s="36">
        <v>0</v>
      </c>
      <c r="AN45" s="36">
        <f t="shared" si="205"/>
        <v>0</v>
      </c>
      <c r="AO45" s="36">
        <v>0</v>
      </c>
      <c r="AP45" s="36">
        <f t="shared" si="205"/>
        <v>0</v>
      </c>
      <c r="AQ45" s="36">
        <v>0</v>
      </c>
      <c r="AR45" s="36">
        <f t="shared" si="205"/>
        <v>0</v>
      </c>
      <c r="AS45" s="37">
        <v>13</v>
      </c>
      <c r="AT45" s="37">
        <f t="shared" si="205"/>
        <v>149152.72444799999</v>
      </c>
      <c r="AU45" s="37">
        <v>2</v>
      </c>
      <c r="AV45" s="37">
        <f>SUM(AV46:AV54)</f>
        <v>22338.541679999995</v>
      </c>
      <c r="AW45" s="37">
        <v>144</v>
      </c>
      <c r="AX45" s="37">
        <f>SUM(AX46:AX54)</f>
        <v>1536891.6675839999</v>
      </c>
      <c r="AY45" s="36">
        <v>0</v>
      </c>
      <c r="AZ45" s="36">
        <f>SUM(AZ46:AZ54)</f>
        <v>0</v>
      </c>
      <c r="BA45" s="36">
        <v>4</v>
      </c>
      <c r="BB45" s="36">
        <f>SUM(BB46:BB54)</f>
        <v>65186.688839999988</v>
      </c>
      <c r="BC45" s="36">
        <v>0</v>
      </c>
      <c r="BD45" s="36">
        <f>SUM(BD46:BD54)</f>
        <v>0</v>
      </c>
      <c r="BE45" s="36">
        <v>2</v>
      </c>
      <c r="BF45" s="36">
        <f t="shared" si="205"/>
        <v>24983.646566666666</v>
      </c>
      <c r="BG45" s="36">
        <v>0</v>
      </c>
      <c r="BH45" s="36">
        <f t="shared" si="205"/>
        <v>0</v>
      </c>
      <c r="BI45" s="36">
        <v>82</v>
      </c>
      <c r="BJ45" s="36">
        <f>SUM(BJ46:BJ54)</f>
        <v>823687.64659999986</v>
      </c>
      <c r="BK45" s="36">
        <v>0</v>
      </c>
      <c r="BL45" s="36">
        <f>SUM(BL46:BL54)</f>
        <v>0</v>
      </c>
      <c r="BM45" s="37">
        <v>0</v>
      </c>
      <c r="BN45" s="37">
        <f>SUM(BN46:BN54)</f>
        <v>0</v>
      </c>
      <c r="BO45" s="36">
        <v>0</v>
      </c>
      <c r="BP45" s="36">
        <f>SUM(BP46:BP54)</f>
        <v>0</v>
      </c>
      <c r="BQ45" s="36">
        <v>27</v>
      </c>
      <c r="BR45" s="36">
        <f>SUM(BR46:BR54)</f>
        <v>363915.77040000004</v>
      </c>
      <c r="BS45" s="36">
        <v>2</v>
      </c>
      <c r="BT45" s="36">
        <f t="shared" si="205"/>
        <v>16637.790077999998</v>
      </c>
      <c r="BU45" s="37">
        <v>0</v>
      </c>
      <c r="BV45" s="37">
        <f t="shared" ref="BV45:CX45" si="206">SUM(BV46:BV54)</f>
        <v>0</v>
      </c>
      <c r="BW45" s="37">
        <v>12</v>
      </c>
      <c r="BX45" s="37">
        <f>SUM(BX46:BX54)</f>
        <v>145266.87302400003</v>
      </c>
      <c r="BY45" s="36">
        <v>0</v>
      </c>
      <c r="BZ45" s="36">
        <f>SUM(BZ46:BZ54)</f>
        <v>0</v>
      </c>
      <c r="CA45" s="36">
        <v>0</v>
      </c>
      <c r="CB45" s="36">
        <f>SUM(CB46:CB54)</f>
        <v>0</v>
      </c>
      <c r="CC45" s="36">
        <v>57</v>
      </c>
      <c r="CD45" s="36">
        <f>SUM(CD46:CD54)</f>
        <v>719815.97979200014</v>
      </c>
      <c r="CE45" s="36">
        <v>10</v>
      </c>
      <c r="CF45" s="36">
        <f>SUM(CF46:CF54)</f>
        <v>120506.33777</v>
      </c>
      <c r="CG45" s="37">
        <v>24</v>
      </c>
      <c r="CH45" s="37">
        <f>SUM(CH46:CH54)</f>
        <v>325397.52335999999</v>
      </c>
      <c r="CI45" s="36">
        <v>84</v>
      </c>
      <c r="CJ45" s="36">
        <f>SUM(CJ46:CJ54)</f>
        <v>865539.09441999998</v>
      </c>
      <c r="CK45" s="36">
        <v>0</v>
      </c>
      <c r="CL45" s="36">
        <f>SUM(CL46:CL54)</f>
        <v>0</v>
      </c>
      <c r="CM45" s="37">
        <v>2</v>
      </c>
      <c r="CN45" s="37">
        <f>SUM(CN46:CN54)</f>
        <v>39525.140893333322</v>
      </c>
      <c r="CO45" s="36">
        <v>0</v>
      </c>
      <c r="CP45" s="36">
        <f>SUM(CP46:CP54)</f>
        <v>0</v>
      </c>
      <c r="CQ45" s="36">
        <v>38</v>
      </c>
      <c r="CR45" s="36">
        <f>SUM(CR46:CR54)</f>
        <v>718145.26783999987</v>
      </c>
      <c r="CS45" s="36">
        <v>0</v>
      </c>
      <c r="CT45" s="36">
        <f t="shared" si="206"/>
        <v>0</v>
      </c>
      <c r="CU45" s="37">
        <v>18</v>
      </c>
      <c r="CV45" s="37">
        <f t="shared" si="206"/>
        <v>343693.87298999995</v>
      </c>
      <c r="CW45" s="38">
        <f t="shared" si="206"/>
        <v>649</v>
      </c>
      <c r="CX45" s="38">
        <f t="shared" si="206"/>
        <v>7707735.6660026656</v>
      </c>
    </row>
    <row r="46" spans="1:102" ht="30" customHeight="1" x14ac:dyDescent="0.25">
      <c r="A46" s="24"/>
      <c r="B46" s="24">
        <v>21</v>
      </c>
      <c r="C46" s="21" t="s">
        <v>154</v>
      </c>
      <c r="D46" s="15">
        <f>D154</f>
        <v>10127</v>
      </c>
      <c r="E46" s="15">
        <v>10127</v>
      </c>
      <c r="F46" s="16">
        <v>2.75</v>
      </c>
      <c r="G46" s="25">
        <v>1</v>
      </c>
      <c r="H46" s="15">
        <v>1.4</v>
      </c>
      <c r="I46" s="15">
        <v>1.68</v>
      </c>
      <c r="J46" s="15">
        <v>2.23</v>
      </c>
      <c r="K46" s="15">
        <v>2.39</v>
      </c>
      <c r="L46" s="17">
        <v>2.57</v>
      </c>
      <c r="M46" s="20"/>
      <c r="N46" s="18">
        <f t="shared" ref="N46:N54" si="207">(M46/12*1*$D46*$F46*$G46*$H46*N$10)+(M46/12*11*$E46*$F46*$G46*$H46*N$11)</f>
        <v>0</v>
      </c>
      <c r="O46" s="20"/>
      <c r="P46" s="18">
        <f t="shared" ref="P46:P54" si="208">(O46/12*1*$D46*$F46*$G46*$H46*P$10)+(O46/12*11*$E46*$F46*$G46*$H46*P$11)</f>
        <v>0</v>
      </c>
      <c r="Q46" s="19"/>
      <c r="R46" s="18">
        <f>(Q46/12*1*$D46*$F46*$G46*$H46*R$10)+(Q46/12*11*$E46*$F46*$G46*$H46*R$11)</f>
        <v>0</v>
      </c>
      <c r="S46" s="20"/>
      <c r="T46" s="18">
        <f>(S46/12*1*$D46*$F46*$G46*$H46*T$10)+(S46/12*11*$E46*$F46*$G46*$H46*T$11)</f>
        <v>0</v>
      </c>
      <c r="U46" s="20"/>
      <c r="V46" s="18">
        <f t="shared" ref="V46:V54" si="209">(U46/12*1*$D46*$F46*$G46*$H46*V$10)+(U46/12*11*$E46*$F46*$G46*$H46*V$11)</f>
        <v>0</v>
      </c>
      <c r="W46" s="20"/>
      <c r="X46" s="18">
        <f t="shared" ref="X46:X54" si="210">(W46/12*1*$D46*$F46*$G46*$H46*X$10)+(W46/12*11*$E46*$F46*$G46*$H46*X$11)</f>
        <v>0</v>
      </c>
      <c r="Y46" s="20"/>
      <c r="Z46" s="18">
        <f>(Y46/12*1*$D46*$F46*$G46*$H46*Z$10)+(Y46/12*11*$E46*$F46*$G46*$H46*Z$11)</f>
        <v>0</v>
      </c>
      <c r="AA46" s="20"/>
      <c r="AB46" s="18">
        <f>(AA46/12*1*$D46*$F46*$G46*$H46*AB$10)+(AA46/12*11*$E46*$F46*$G46*$H46*AB$11)</f>
        <v>0</v>
      </c>
      <c r="AC46" s="19"/>
      <c r="AD46" s="18">
        <f t="shared" ref="AD46:AD54" si="211">(AC46/12*1*$D46*$F46*$G46*$H46*AD$10)+(AC46/12*11*$E46*$F46*$G46*$H46*AD$11)</f>
        <v>0</v>
      </c>
      <c r="AE46" s="20"/>
      <c r="AF46" s="18">
        <f t="shared" ref="AF46:AF54" si="212">(AE46/12*1*$D46*$F46*$G46*$H46*AF$10)+(AE46/12*11*$E46*$F46*$G46*$H46*AF$11)</f>
        <v>0</v>
      </c>
      <c r="AG46" s="20"/>
      <c r="AH46" s="18">
        <f t="shared" ref="AH46:AH54" si="213">(AG46/12*1*$D46*$F46*$G46*$H46*AH$10)+(AG46/12*11*$E46*$F46*$G46*$H46*AH$11)</f>
        <v>0</v>
      </c>
      <c r="AI46" s="20"/>
      <c r="AJ46" s="18">
        <f t="shared" ref="AJ46:AJ54" si="214">(AI46/12*1*$D46*$F46*$G46*$H46*AJ$10)+(AI46/12*11*$E46*$F46*$G46*$H46*AJ$11)</f>
        <v>0</v>
      </c>
      <c r="AK46" s="20"/>
      <c r="AL46" s="18">
        <f t="shared" ref="AL46:AL54" si="215">(AK46/12*1*$D46*$F46*$G46*$I46*AL$10)+(AK46/12*11*$E46*$F46*$G46*$I46*AL$11)</f>
        <v>0</v>
      </c>
      <c r="AM46" s="20"/>
      <c r="AN46" s="18">
        <f t="shared" ref="AN46:AN54" si="216">(AM46/12*1*$D46*$F46*$G46*$I46*AN$10)+(AM46/12*11*$E46*$F46*$G46*$I46*AN$11)</f>
        <v>0</v>
      </c>
      <c r="AO46" s="20"/>
      <c r="AP46" s="18">
        <f t="shared" ref="AP46:AP54" si="217">(AO46/12*1*$D46*$F46*$G46*$I46*AP$10)+(AO46/12*11*$E46*$F46*$G46*$I46*AP$11)</f>
        <v>0</v>
      </c>
      <c r="AQ46" s="20"/>
      <c r="AR46" s="18">
        <f t="shared" ref="AR46:AR54" si="218">(AQ46/12*1*$D46*$F46*$G46*$I46*AR$10)+(AQ46/12*11*$E46*$F46*$G46*$I46*AR$11)</f>
        <v>0</v>
      </c>
      <c r="AS46" s="20"/>
      <c r="AT46" s="18">
        <f t="shared" ref="AT46:AT54" si="219">(AS46/12*1*$D46*$F46*$G46*$I46*AT$10)+(AS46/12*11*$E46*$F46*$G46*$I46*AT$11)</f>
        <v>0</v>
      </c>
      <c r="AU46" s="20"/>
      <c r="AV46" s="18">
        <f t="shared" ref="AV46:AV54" si="220">(AU46/12*1*$D46*$F46*$G46*$I46*AV$10)+(AU46/12*11*$E46*$F46*$G46*$I46*AV$11)</f>
        <v>0</v>
      </c>
      <c r="AW46" s="20"/>
      <c r="AX46" s="18">
        <f>(AW46/12*1*$D46*$F46*$G46*$I46*AX$10)+(AW46/12*11*$E46*$F46*$G46*$I46*AX$11)</f>
        <v>0</v>
      </c>
      <c r="AY46" s="20"/>
      <c r="AZ46" s="18">
        <f>(AY46/12*1*$D46*$F46*$G46*$H46*AZ$10)+(AY46/12*11*$E46*$F46*$G46*$H46*AZ$11)</f>
        <v>0</v>
      </c>
      <c r="BA46" s="20"/>
      <c r="BB46" s="18">
        <f t="shared" ref="BB46:BB54" si="221">(BA46/12*1*$D46*$F46*$G46*$H46*BB$10)+(BA46/12*11*$E46*$F46*$G46*$H46*BB$11)</f>
        <v>0</v>
      </c>
      <c r="BC46" s="20"/>
      <c r="BD46" s="18">
        <f t="shared" ref="BD46:BD54" si="222">(BC46/12*1*$D46*$F46*$G46*$H46*BD$10)+(BC46/12*11*$E46*$F46*$G46*$H46*BD$11)</f>
        <v>0</v>
      </c>
      <c r="BE46" s="20"/>
      <c r="BF46" s="18">
        <f t="shared" ref="BF46:BF54" si="223">(BE46/12*1*$D46*$F46*$G46*$H46*BF$10)+(BE46/12*11*$E46*$F46*$G46*$H46*BF$11)</f>
        <v>0</v>
      </c>
      <c r="BG46" s="20"/>
      <c r="BH46" s="18">
        <f t="shared" ref="BH46:BH54" si="224">(BG46/12*1*$D46*$F46*$G46*$H46*BH$10)+(BG46/12*11*$E46*$F46*$G46*$H46*BH$11)</f>
        <v>0</v>
      </c>
      <c r="BI46" s="20"/>
      <c r="BJ46" s="18">
        <f>(BI46/12*1*$D46*$F46*$G46*$I46*BJ$10)+(BI46/12*11*$E46*$F46*$G46*$I46*BJ$11)</f>
        <v>0</v>
      </c>
      <c r="BK46" s="20"/>
      <c r="BL46" s="18">
        <f t="shared" ref="BL46:BL54" si="225">(BK46/12*1*$D46*$F46*$G46*$H46*BL$10)+(BK46/12*11*$E46*$F46*$G46*$H46*BL$11)</f>
        <v>0</v>
      </c>
      <c r="BM46" s="20"/>
      <c r="BN46" s="18">
        <f t="shared" ref="BN46:BN54" si="226">(BM46/12*1*$D46*$F46*$G46*BN$10)+(BM46/12*11*$E46*$F46*$G46*BN$11)</f>
        <v>0</v>
      </c>
      <c r="BO46" s="20"/>
      <c r="BP46" s="18">
        <f t="shared" ref="BP46:BP54" si="227">(BO46/12*1*$D46*$F46*$G46*$H46*BP$10)+(BO46/12*11*$E46*$F46*$G46*$H46*BP$11)</f>
        <v>0</v>
      </c>
      <c r="BQ46" s="20"/>
      <c r="BR46" s="18">
        <f t="shared" ref="BR46:BR54" si="228">(BQ46/12*1*$D46*$F46*$G46*$I46*BR$10)+(BQ46/12*11*$E46*$F46*$G46*$I46*BR$11)</f>
        <v>0</v>
      </c>
      <c r="BS46" s="20"/>
      <c r="BT46" s="18">
        <f t="shared" ref="BT46:BT54" si="229">(BS46/12*1*$D46*$F46*$G46*$H46*BT$10)+(BS46/12*11*$E46*$F46*$G46*$H46*BT$11)</f>
        <v>0</v>
      </c>
      <c r="BU46" s="20"/>
      <c r="BV46" s="18">
        <f t="shared" ref="BV46:BV54" si="230">(BU46/12*1*$D46*$F46*$G46*$I46*BV$10)+(BU46/12*11*$E46*$F46*$G46*$I46*BV$11)</f>
        <v>0</v>
      </c>
      <c r="BW46" s="20"/>
      <c r="BX46" s="18">
        <f t="shared" ref="BX46:BX54" si="231">(BW46/12*1*$D46*$F46*$G46*$I46*BX$10)+(BW46/12*11*$E46*$F46*$G46*$I46*BX$11)</f>
        <v>0</v>
      </c>
      <c r="BY46" s="20"/>
      <c r="BZ46" s="18">
        <f t="shared" ref="BZ46:BZ54" si="232">(BY46/12*1*$D46*$F46*$G46*$I46*BZ$10)+(BY46/12*11*$E46*$F46*$G46*$I46*BZ$11)</f>
        <v>0</v>
      </c>
      <c r="CA46" s="20"/>
      <c r="CB46" s="18">
        <f t="shared" ref="CB46:CB54" si="233">(CA46/12*1*$D46*$F46*$G46*$I46*CB$10)+(CA46/12*11*$E46*$F46*$G46*$I46*CB$11)</f>
        <v>0</v>
      </c>
      <c r="CC46" s="20"/>
      <c r="CD46" s="18">
        <f t="shared" ref="CD46:CD54" si="234">(CC46/12*1*$D46*$F46*$G46*$I46*CD$10)+(CC46/12*11*$E46*$F46*$G46*$I46*CD$11)</f>
        <v>0</v>
      </c>
      <c r="CE46" s="20"/>
      <c r="CF46" s="18">
        <f t="shared" ref="CF46:CF54" si="235">(CE46/12*1*$D46*$F46*$G46*$H46*CF$10)+(CE46/12*11*$E46*$F46*$G46*$H46*CF$11)</f>
        <v>0</v>
      </c>
      <c r="CG46" s="20"/>
      <c r="CH46" s="18">
        <f>(CG46/12*1*$D46*$F46*$G46*$I46*CH$10)+(CG46/12*11*$E46*$F46*$G46*$I46*CH$11)</f>
        <v>0</v>
      </c>
      <c r="CI46" s="20"/>
      <c r="CJ46" s="18">
        <f t="shared" ref="CJ46:CJ54" si="236">(CI46/12*1*$D46*$F46*$G46*$H46*CJ$10)+(CI46/12*11*$E46*$F46*$G46*$H46*CJ$11)</f>
        <v>0</v>
      </c>
      <c r="CK46" s="20"/>
      <c r="CL46" s="18">
        <f t="shared" ref="CL46:CL54" si="237">(CK46/12*1*$D46*$F46*$G46*$H46*CL$10)+(CK46/12*11*$E46*$F46*$G46*$H46*CL$11)</f>
        <v>0</v>
      </c>
      <c r="CM46" s="20"/>
      <c r="CN46" s="18">
        <f t="shared" ref="CN46:CN54" si="238">(CM46/12*1*$D46*$F46*$G46*$K46*CN$10)+(CM46/12*11*$E46*$F46*$G46*$L46*CN$11)</f>
        <v>0</v>
      </c>
      <c r="CO46" s="20"/>
      <c r="CP46" s="18">
        <f t="shared" ref="CP46:CP54" si="239">(CO46/12*1*$D46*$F46*$G46*$I46*CP$10)+(CO46/12*11*$E46*$F46*$G46*$I46*CP$11)</f>
        <v>0</v>
      </c>
      <c r="CQ46" s="20"/>
      <c r="CR46" s="18">
        <f t="shared" ref="CR46:CR54" si="240">(CQ46/12*1*$D46*$F46*$G46*$I46*CR$10)+(CQ46/12*11*$E46*$F46*$G46*$I46*CR$11)</f>
        <v>0</v>
      </c>
      <c r="CS46" s="20"/>
      <c r="CT46" s="18">
        <f t="shared" ref="CT46:CT54" si="241">(CS46/12*1*$D46*$F46*$G46*$I46*CT$10)+(CS46/12*11*$E46*$F46*$G46*$I46*CT$11)</f>
        <v>0</v>
      </c>
      <c r="CU46" s="20"/>
      <c r="CV46" s="18">
        <f t="shared" ref="CV46:CV54" si="242">(CU46/12*1*$D46*$F46*$G46*$J46*CV$10)+(CU46/12*11*$E46*$F46*$G46*$J46*CV$11)</f>
        <v>0</v>
      </c>
      <c r="CW46" s="50">
        <f>SUM(AC46,Q46,S46,AA46,M46,U46,O46,BE46,BS46,CE46,CK46,BG46,CI46,AE46,BA46,AY46,AG46,BC46,BO46,AI46,W46,CO46,CS46,BI46,CQ46,BQ46,BY46,CG46,BW46,CA46,AK46,AM46,AW46,AO46,AQ46,AU46,AS46,BU46,CU46,CM46,CC46,Y46,BM46,BK46)</f>
        <v>0</v>
      </c>
      <c r="CX46" s="50">
        <f>SUM(AD46,R46,T46,AB46,N46,V46,P46,BF46,BT46,CF46,CL46,BH46,CJ46,AF46,BB46,AZ46,AH46,BD46,BP46,AJ46,X46,CP46,CT46,BJ46,CR46,BR46,BZ46,CH46,BX46,CB46,AL46,AN46,AX46,AP46,AR46,AV46,AT46,BV46,CV46,CN46,CD46,Z46,BN46,BL46)</f>
        <v>0</v>
      </c>
    </row>
    <row r="47" spans="1:102" ht="45" x14ac:dyDescent="0.25">
      <c r="A47" s="24"/>
      <c r="B47" s="24">
        <v>22</v>
      </c>
      <c r="C47" s="21" t="s">
        <v>155</v>
      </c>
      <c r="D47" s="15">
        <f>D44</f>
        <v>10127</v>
      </c>
      <c r="E47" s="15">
        <v>10127</v>
      </c>
      <c r="F47" s="16">
        <v>1.1000000000000001</v>
      </c>
      <c r="G47" s="25">
        <v>1</v>
      </c>
      <c r="H47" s="15">
        <v>1.4</v>
      </c>
      <c r="I47" s="15">
        <v>1.68</v>
      </c>
      <c r="J47" s="15">
        <v>2.23</v>
      </c>
      <c r="K47" s="15">
        <v>2.39</v>
      </c>
      <c r="L47" s="17">
        <v>2.57</v>
      </c>
      <c r="M47" s="20"/>
      <c r="N47" s="18">
        <f t="shared" si="207"/>
        <v>0</v>
      </c>
      <c r="O47" s="20"/>
      <c r="P47" s="18">
        <f t="shared" si="208"/>
        <v>0</v>
      </c>
      <c r="Q47" s="19"/>
      <c r="R47" s="18">
        <f>(Q47/12*1*$D47*$F47*$G47*$H47*R$10)+(Q47/12*11*$E47*$F47*$G47*$H47*R$11)</f>
        <v>0</v>
      </c>
      <c r="S47" s="20"/>
      <c r="T47" s="18">
        <f>(S47/12*1*$D47*$F47*$G47*$H47*T$10)+(S47/12*11*$E47*$F47*$G47*$H47*T$11)</f>
        <v>0</v>
      </c>
      <c r="U47" s="20"/>
      <c r="V47" s="18">
        <f t="shared" si="209"/>
        <v>0</v>
      </c>
      <c r="W47" s="20"/>
      <c r="X47" s="18">
        <f t="shared" si="210"/>
        <v>0</v>
      </c>
      <c r="Y47" s="20"/>
      <c r="Z47" s="18">
        <f>(Y47/12*1*$D47*$F47*$G47*$H47*Z$10)+(Y47/12*11*$E47*$F47*$G47*$H47*Z$11)</f>
        <v>0</v>
      </c>
      <c r="AA47" s="20"/>
      <c r="AB47" s="18">
        <f>(AA47/12*1*$D47*$F47*$G47*$H47*AB$10)+(AA47/12*11*$E47*$F47*$G47*$H47*AB$11)</f>
        <v>0</v>
      </c>
      <c r="AC47" s="19"/>
      <c r="AD47" s="18">
        <f t="shared" si="211"/>
        <v>0</v>
      </c>
      <c r="AE47" s="20"/>
      <c r="AF47" s="18">
        <f t="shared" si="212"/>
        <v>0</v>
      </c>
      <c r="AG47" s="20"/>
      <c r="AH47" s="18">
        <f t="shared" si="213"/>
        <v>0</v>
      </c>
      <c r="AI47" s="20"/>
      <c r="AJ47" s="18">
        <f t="shared" si="214"/>
        <v>0</v>
      </c>
      <c r="AK47" s="20"/>
      <c r="AL47" s="18">
        <f t="shared" si="215"/>
        <v>0</v>
      </c>
      <c r="AM47" s="20"/>
      <c r="AN47" s="18">
        <f t="shared" si="216"/>
        <v>0</v>
      </c>
      <c r="AO47" s="20"/>
      <c r="AP47" s="18">
        <f t="shared" si="217"/>
        <v>0</v>
      </c>
      <c r="AQ47" s="20"/>
      <c r="AR47" s="18">
        <f t="shared" si="218"/>
        <v>0</v>
      </c>
      <c r="AS47" s="20"/>
      <c r="AT47" s="18">
        <f t="shared" si="219"/>
        <v>0</v>
      </c>
      <c r="AU47" s="20"/>
      <c r="AV47" s="18">
        <f t="shared" si="220"/>
        <v>0</v>
      </c>
      <c r="AW47" s="20"/>
      <c r="AX47" s="18">
        <f>(AW47/12*1*$D47*$F47*$G47*$I47*AX$10)+(AW47/12*11*$E47*$F47*$G47*$I47*AX$11)</f>
        <v>0</v>
      </c>
      <c r="AY47" s="20"/>
      <c r="AZ47" s="18">
        <f>(AY47/12*1*$D47*$F47*$G47*$H47*AZ$10)+(AY47/12*11*$E47*$F47*$G47*$H47*AZ$11)</f>
        <v>0</v>
      </c>
      <c r="BA47" s="20"/>
      <c r="BB47" s="18">
        <f t="shared" si="221"/>
        <v>0</v>
      </c>
      <c r="BC47" s="20"/>
      <c r="BD47" s="18">
        <f t="shared" si="222"/>
        <v>0</v>
      </c>
      <c r="BE47" s="20"/>
      <c r="BF47" s="18">
        <f t="shared" si="223"/>
        <v>0</v>
      </c>
      <c r="BG47" s="20"/>
      <c r="BH47" s="18">
        <f t="shared" si="224"/>
        <v>0</v>
      </c>
      <c r="BI47" s="20"/>
      <c r="BJ47" s="18">
        <f>(BI47/12*1*$D47*$F47*$G47*$I47*BJ$10)+(BI47/12*11*$E47*$F47*$G47*$I47*BJ$11)</f>
        <v>0</v>
      </c>
      <c r="BK47" s="20"/>
      <c r="BL47" s="18">
        <f t="shared" si="225"/>
        <v>0</v>
      </c>
      <c r="BM47" s="20"/>
      <c r="BN47" s="18">
        <f t="shared" si="226"/>
        <v>0</v>
      </c>
      <c r="BO47" s="20"/>
      <c r="BP47" s="18">
        <f t="shared" si="227"/>
        <v>0</v>
      </c>
      <c r="BQ47" s="20"/>
      <c r="BR47" s="18">
        <f t="shared" si="228"/>
        <v>0</v>
      </c>
      <c r="BS47" s="20"/>
      <c r="BT47" s="18">
        <f t="shared" si="229"/>
        <v>0</v>
      </c>
      <c r="BU47" s="20"/>
      <c r="BV47" s="18">
        <f t="shared" si="230"/>
        <v>0</v>
      </c>
      <c r="BW47" s="20"/>
      <c r="BX47" s="18">
        <f t="shared" si="231"/>
        <v>0</v>
      </c>
      <c r="BY47" s="20"/>
      <c r="BZ47" s="18">
        <f t="shared" si="232"/>
        <v>0</v>
      </c>
      <c r="CA47" s="20"/>
      <c r="CB47" s="18">
        <f t="shared" si="233"/>
        <v>0</v>
      </c>
      <c r="CC47" s="20"/>
      <c r="CD47" s="18">
        <f t="shared" si="234"/>
        <v>0</v>
      </c>
      <c r="CE47" s="20"/>
      <c r="CF47" s="18">
        <f t="shared" si="235"/>
        <v>0</v>
      </c>
      <c r="CG47" s="20"/>
      <c r="CH47" s="18">
        <f>(CG47/12*1*$D47*$F47*$G47*$I47*CH$10)+(CG47/12*11*$E47*$F47*$G47*$I47*CH$11)</f>
        <v>0</v>
      </c>
      <c r="CI47" s="20"/>
      <c r="CJ47" s="18">
        <f t="shared" si="236"/>
        <v>0</v>
      </c>
      <c r="CK47" s="20"/>
      <c r="CL47" s="18">
        <f t="shared" si="237"/>
        <v>0</v>
      </c>
      <c r="CM47" s="20"/>
      <c r="CN47" s="18">
        <f t="shared" si="238"/>
        <v>0</v>
      </c>
      <c r="CO47" s="20"/>
      <c r="CP47" s="18">
        <f t="shared" si="239"/>
        <v>0</v>
      </c>
      <c r="CQ47" s="20"/>
      <c r="CR47" s="18">
        <f t="shared" si="240"/>
        <v>0</v>
      </c>
      <c r="CS47" s="20"/>
      <c r="CT47" s="18">
        <f t="shared" si="241"/>
        <v>0</v>
      </c>
      <c r="CU47" s="20"/>
      <c r="CV47" s="18">
        <f t="shared" si="242"/>
        <v>0</v>
      </c>
      <c r="CW47" s="50">
        <f>SUM(AC47,Q47,S47,AA47,M47,U47,O47,BE47,BS47,CE47,CK47,BG47,CI47,AE47,BA47,AY47,AG47,BC47,BO47,AI47,W47,CO47,CS47,BI47,CQ47,BQ47,BY47,CG47,BW47,CA47,AK47,AM47,AW47,AO47,AQ47,AU47,AS47,BU47,CU47,CM47,CC47,Y47,BM47,BK47)</f>
        <v>0</v>
      </c>
      <c r="CX47" s="50">
        <f>SUM(AD47,R47,T47,AB47,N47,V47,P47,BF47,BT47,CF47,CL47,BH47,CJ47,AF47,BB47,AZ47,AH47,BD47,BP47,AJ47,X47,CP47,CT47,BJ47,CR47,BR47,BZ47,CH47,BX47,CB47,AL47,AN47,AX47,AP47,AR47,AV47,AT47,BV47,CV47,CN47,CD47,Z47,BN47,BL47)</f>
        <v>0</v>
      </c>
    </row>
    <row r="48" spans="1:102" ht="45" x14ac:dyDescent="0.25">
      <c r="A48" s="24"/>
      <c r="B48" s="24">
        <v>23</v>
      </c>
      <c r="C48" s="21" t="s">
        <v>156</v>
      </c>
      <c r="D48" s="15">
        <f>D47</f>
        <v>10127</v>
      </c>
      <c r="E48" s="15">
        <v>10127</v>
      </c>
      <c r="F48" s="16">
        <v>9</v>
      </c>
      <c r="G48" s="25">
        <v>1</v>
      </c>
      <c r="H48" s="15">
        <v>1.4</v>
      </c>
      <c r="I48" s="15">
        <v>1.68</v>
      </c>
      <c r="J48" s="15">
        <v>2.23</v>
      </c>
      <c r="K48" s="15">
        <v>2.39</v>
      </c>
      <c r="L48" s="17">
        <v>2.57</v>
      </c>
      <c r="M48" s="20"/>
      <c r="N48" s="18">
        <f t="shared" si="207"/>
        <v>0</v>
      </c>
      <c r="O48" s="20"/>
      <c r="P48" s="18">
        <f t="shared" si="208"/>
        <v>0</v>
      </c>
      <c r="Q48" s="19"/>
      <c r="R48" s="18">
        <f>(Q48/12*1*$D48*$F48*$G48*$H48*R$10)+(Q48/12*11*$E48*$F48*$G48*$H48*R$11)</f>
        <v>0</v>
      </c>
      <c r="S48" s="20"/>
      <c r="T48" s="18">
        <f>(S48/12*1*$D48*$F48*$G48*$H48*T$10)+(S48/12*11*$E48*$F48*$G48*$H48*T$11)</f>
        <v>0</v>
      </c>
      <c r="U48" s="20"/>
      <c r="V48" s="18">
        <f t="shared" si="209"/>
        <v>0</v>
      </c>
      <c r="W48" s="20"/>
      <c r="X48" s="18">
        <f t="shared" si="210"/>
        <v>0</v>
      </c>
      <c r="Y48" s="20"/>
      <c r="Z48" s="18">
        <f>(Y48/12*1*$D48*$F48*$G48*$H48*Z$10)+(Y48/12*11*$E48*$F48*$G48*$H48*Z$11)</f>
        <v>0</v>
      </c>
      <c r="AA48" s="20"/>
      <c r="AB48" s="18">
        <f>(AA48/12*1*$D48*$F48*$G48*$H48*AB$10)+(AA48/12*11*$E48*$F48*$G48*$H48*AB$11)</f>
        <v>0</v>
      </c>
      <c r="AC48" s="19"/>
      <c r="AD48" s="18">
        <f t="shared" si="211"/>
        <v>0</v>
      </c>
      <c r="AE48" s="20"/>
      <c r="AF48" s="18">
        <f t="shared" si="212"/>
        <v>0</v>
      </c>
      <c r="AG48" s="20"/>
      <c r="AH48" s="18">
        <f t="shared" si="213"/>
        <v>0</v>
      </c>
      <c r="AI48" s="20"/>
      <c r="AJ48" s="18">
        <f t="shared" si="214"/>
        <v>0</v>
      </c>
      <c r="AK48" s="20"/>
      <c r="AL48" s="18">
        <f t="shared" si="215"/>
        <v>0</v>
      </c>
      <c r="AM48" s="20"/>
      <c r="AN48" s="18">
        <f t="shared" si="216"/>
        <v>0</v>
      </c>
      <c r="AO48" s="20"/>
      <c r="AP48" s="18">
        <f t="shared" si="217"/>
        <v>0</v>
      </c>
      <c r="AQ48" s="20"/>
      <c r="AR48" s="18">
        <f t="shared" si="218"/>
        <v>0</v>
      </c>
      <c r="AS48" s="20"/>
      <c r="AT48" s="18">
        <f t="shared" si="219"/>
        <v>0</v>
      </c>
      <c r="AU48" s="20"/>
      <c r="AV48" s="18">
        <f t="shared" si="220"/>
        <v>0</v>
      </c>
      <c r="AW48" s="20"/>
      <c r="AX48" s="18">
        <f>(AW48/12*1*$D48*$F48*$G48*$I48*AX$10)+(AW48/12*11*$E48*$F48*$G48*$I48*AX$11)</f>
        <v>0</v>
      </c>
      <c r="AY48" s="20"/>
      <c r="AZ48" s="18">
        <f>(AY48/12*1*$D48*$F48*$G48*$H48*AZ$10)+(AY48/12*11*$E48*$F48*$G48*$H48*AZ$11)</f>
        <v>0</v>
      </c>
      <c r="BA48" s="20"/>
      <c r="BB48" s="18">
        <f t="shared" si="221"/>
        <v>0</v>
      </c>
      <c r="BC48" s="20"/>
      <c r="BD48" s="18">
        <f t="shared" si="222"/>
        <v>0</v>
      </c>
      <c r="BE48" s="20"/>
      <c r="BF48" s="18">
        <f t="shared" si="223"/>
        <v>0</v>
      </c>
      <c r="BG48" s="20"/>
      <c r="BH48" s="18">
        <f t="shared" si="224"/>
        <v>0</v>
      </c>
      <c r="BI48" s="20"/>
      <c r="BJ48" s="18">
        <f>(BI48/12*1*$D48*$F48*$G48*$I48*BJ$10)+(BI48/12*11*$E48*$F48*$G48*$I48*BJ$11)</f>
        <v>0</v>
      </c>
      <c r="BK48" s="20"/>
      <c r="BL48" s="18">
        <f t="shared" si="225"/>
        <v>0</v>
      </c>
      <c r="BM48" s="20"/>
      <c r="BN48" s="18">
        <f t="shared" si="226"/>
        <v>0</v>
      </c>
      <c r="BO48" s="20"/>
      <c r="BP48" s="18">
        <f t="shared" si="227"/>
        <v>0</v>
      </c>
      <c r="BQ48" s="20"/>
      <c r="BR48" s="18">
        <f t="shared" si="228"/>
        <v>0</v>
      </c>
      <c r="BS48" s="20"/>
      <c r="BT48" s="18">
        <f t="shared" si="229"/>
        <v>0</v>
      </c>
      <c r="BU48" s="20"/>
      <c r="BV48" s="18">
        <f t="shared" si="230"/>
        <v>0</v>
      </c>
      <c r="BW48" s="20"/>
      <c r="BX48" s="18">
        <f t="shared" si="231"/>
        <v>0</v>
      </c>
      <c r="BY48" s="20"/>
      <c r="BZ48" s="18">
        <f t="shared" si="232"/>
        <v>0</v>
      </c>
      <c r="CA48" s="20"/>
      <c r="CB48" s="18">
        <f t="shared" si="233"/>
        <v>0</v>
      </c>
      <c r="CC48" s="20"/>
      <c r="CD48" s="18">
        <f t="shared" si="234"/>
        <v>0</v>
      </c>
      <c r="CE48" s="20"/>
      <c r="CF48" s="18">
        <f t="shared" si="235"/>
        <v>0</v>
      </c>
      <c r="CG48" s="20"/>
      <c r="CH48" s="18">
        <f>(CG48/12*1*$D48*$F48*$G48*$I48*CH$10)+(CG48/12*11*$E48*$F48*$G48*$I48*CH$11)</f>
        <v>0</v>
      </c>
      <c r="CI48" s="20"/>
      <c r="CJ48" s="18">
        <f t="shared" si="236"/>
        <v>0</v>
      </c>
      <c r="CK48" s="20"/>
      <c r="CL48" s="18">
        <f t="shared" si="237"/>
        <v>0</v>
      </c>
      <c r="CM48" s="20"/>
      <c r="CN48" s="18">
        <f t="shared" si="238"/>
        <v>0</v>
      </c>
      <c r="CO48" s="20"/>
      <c r="CP48" s="18">
        <f t="shared" si="239"/>
        <v>0</v>
      </c>
      <c r="CQ48" s="20"/>
      <c r="CR48" s="18">
        <f t="shared" si="240"/>
        <v>0</v>
      </c>
      <c r="CS48" s="20"/>
      <c r="CT48" s="18">
        <f t="shared" si="241"/>
        <v>0</v>
      </c>
      <c r="CU48" s="20"/>
      <c r="CV48" s="18">
        <f t="shared" si="242"/>
        <v>0</v>
      </c>
      <c r="CW48" s="50">
        <f>SUM(AC48,Q48,S48,AA48,M48,U48,O48,BE48,BS48,CE48,CK48,BG48,CI48,AE48,BA48,AY48,AG48,BC48,BO48,AI48,W48,CO48,CS48,BI48,CQ48,BQ48,BY48,CG48,BW48,CA48,AK48,AM48,AW48,AO48,AQ48,AU48,AS48,BU48,CU48,CM48,CC48,Y48,BM48,BK48)</f>
        <v>0</v>
      </c>
      <c r="CX48" s="50">
        <f>SUM(AD48,R48,T48,AB48,N48,V48,P48,BF48,BT48,CF48,CL48,BH48,CJ48,AF48,BB48,AZ48,AH48,BD48,BP48,AJ48,X48,CP48,CT48,BJ48,CR48,BR48,BZ48,CH48,BX48,CB48,AL48,AN48,AX48,AP48,AR48,AV48,AT48,BV48,CV48,CN48,CD48,Z48,BN48,BL48)</f>
        <v>0</v>
      </c>
    </row>
    <row r="49" spans="1:102" ht="45" x14ac:dyDescent="0.25">
      <c r="A49" s="24"/>
      <c r="B49" s="24">
        <v>24</v>
      </c>
      <c r="C49" s="21" t="s">
        <v>157</v>
      </c>
      <c r="D49" s="15">
        <v>10127</v>
      </c>
      <c r="E49" s="15">
        <v>10127</v>
      </c>
      <c r="F49" s="16">
        <v>12.85</v>
      </c>
      <c r="G49" s="25">
        <v>1</v>
      </c>
      <c r="H49" s="15">
        <v>1.4</v>
      </c>
      <c r="I49" s="15">
        <v>1.68</v>
      </c>
      <c r="J49" s="15">
        <v>2.23</v>
      </c>
      <c r="K49" s="15">
        <v>2.39</v>
      </c>
      <c r="L49" s="17">
        <v>2.57</v>
      </c>
      <c r="M49" s="20"/>
      <c r="N49" s="18">
        <f t="shared" si="207"/>
        <v>0</v>
      </c>
      <c r="O49" s="20"/>
      <c r="P49" s="18">
        <f t="shared" si="208"/>
        <v>0</v>
      </c>
      <c r="Q49" s="19"/>
      <c r="R49" s="18">
        <f>(Q49/12*1*$D49*$F49*$G49*$H49*R$10)+(Q49/12*11*$E49*$F49*$G49*$H49*R$11)</f>
        <v>0</v>
      </c>
      <c r="S49" s="20"/>
      <c r="T49" s="18">
        <f>(S49/12*1*$D49*$F49*$G49*$H49*T$10)+(S49/12*11*$E49*$F49*$G49*$H49*T$11)</f>
        <v>0</v>
      </c>
      <c r="U49" s="20"/>
      <c r="V49" s="18">
        <f t="shared" si="209"/>
        <v>0</v>
      </c>
      <c r="W49" s="20"/>
      <c r="X49" s="18">
        <f t="shared" si="210"/>
        <v>0</v>
      </c>
      <c r="Y49" s="20"/>
      <c r="Z49" s="18">
        <f>(Y49/12*1*$D49*$F49*$G49*$H49*Z$10)+(Y49/12*11*$E49*$F49*$G49*$H49*Z$11)</f>
        <v>0</v>
      </c>
      <c r="AA49" s="20"/>
      <c r="AB49" s="18">
        <f>(AA49/12*1*$D49*$F49*$G49*$H49*AB$10)+(AA49/12*11*$E49*$F49*$G49*$H49*AB$11)</f>
        <v>0</v>
      </c>
      <c r="AC49" s="19"/>
      <c r="AD49" s="18">
        <f t="shared" si="211"/>
        <v>0</v>
      </c>
      <c r="AE49" s="20"/>
      <c r="AF49" s="18">
        <f t="shared" si="212"/>
        <v>0</v>
      </c>
      <c r="AG49" s="20"/>
      <c r="AH49" s="18">
        <f t="shared" si="213"/>
        <v>0</v>
      </c>
      <c r="AI49" s="20"/>
      <c r="AJ49" s="18">
        <f t="shared" si="214"/>
        <v>0</v>
      </c>
      <c r="AK49" s="20"/>
      <c r="AL49" s="18">
        <f t="shared" si="215"/>
        <v>0</v>
      </c>
      <c r="AM49" s="20"/>
      <c r="AN49" s="18">
        <f t="shared" si="216"/>
        <v>0</v>
      </c>
      <c r="AO49" s="20"/>
      <c r="AP49" s="18">
        <f t="shared" si="217"/>
        <v>0</v>
      </c>
      <c r="AQ49" s="20"/>
      <c r="AR49" s="18">
        <f t="shared" si="218"/>
        <v>0</v>
      </c>
      <c r="AS49" s="20"/>
      <c r="AT49" s="18">
        <f t="shared" si="219"/>
        <v>0</v>
      </c>
      <c r="AU49" s="20"/>
      <c r="AV49" s="18">
        <f t="shared" si="220"/>
        <v>0</v>
      </c>
      <c r="AW49" s="20"/>
      <c r="AX49" s="18">
        <f>(AW49/12*1*$D49*$F49*$G49*$I49*AX$10)+(AW49/12*11*$E49*$F49*$G49*$I49*AX$11)</f>
        <v>0</v>
      </c>
      <c r="AY49" s="20"/>
      <c r="AZ49" s="18">
        <f>(AY49/12*1*$D49*$F49*$G49*$H49*AZ$10)+(AY49/12*11*$E49*$F49*$G49*$H49*AZ$11)</f>
        <v>0</v>
      </c>
      <c r="BA49" s="20"/>
      <c r="BB49" s="18">
        <f t="shared" si="221"/>
        <v>0</v>
      </c>
      <c r="BC49" s="20"/>
      <c r="BD49" s="18">
        <f t="shared" si="222"/>
        <v>0</v>
      </c>
      <c r="BE49" s="20"/>
      <c r="BF49" s="18">
        <f t="shared" si="223"/>
        <v>0</v>
      </c>
      <c r="BG49" s="20"/>
      <c r="BH49" s="18">
        <f t="shared" si="224"/>
        <v>0</v>
      </c>
      <c r="BI49" s="20"/>
      <c r="BJ49" s="18">
        <f>(BI49/12*1*$D49*$F49*$G49*$I49*BJ$10)+(BI49/12*11*$E49*$F49*$G49*$I49*BJ$11)</f>
        <v>0</v>
      </c>
      <c r="BK49" s="20"/>
      <c r="BL49" s="18">
        <f t="shared" si="225"/>
        <v>0</v>
      </c>
      <c r="BM49" s="20"/>
      <c r="BN49" s="18">
        <f t="shared" si="226"/>
        <v>0</v>
      </c>
      <c r="BO49" s="20"/>
      <c r="BP49" s="18">
        <f t="shared" si="227"/>
        <v>0</v>
      </c>
      <c r="BQ49" s="20"/>
      <c r="BR49" s="18">
        <f t="shared" si="228"/>
        <v>0</v>
      </c>
      <c r="BS49" s="20"/>
      <c r="BT49" s="18">
        <f t="shared" si="229"/>
        <v>0</v>
      </c>
      <c r="BU49" s="20"/>
      <c r="BV49" s="18">
        <f t="shared" si="230"/>
        <v>0</v>
      </c>
      <c r="BW49" s="20"/>
      <c r="BX49" s="18">
        <f t="shared" si="231"/>
        <v>0</v>
      </c>
      <c r="BY49" s="20"/>
      <c r="BZ49" s="18">
        <f t="shared" si="232"/>
        <v>0</v>
      </c>
      <c r="CA49" s="20"/>
      <c r="CB49" s="18">
        <f t="shared" si="233"/>
        <v>0</v>
      </c>
      <c r="CC49" s="20"/>
      <c r="CD49" s="18">
        <f t="shared" si="234"/>
        <v>0</v>
      </c>
      <c r="CE49" s="20"/>
      <c r="CF49" s="18">
        <f t="shared" si="235"/>
        <v>0</v>
      </c>
      <c r="CG49" s="20"/>
      <c r="CH49" s="18">
        <f>(CG49/12*1*$D49*$F49*$G49*$I49*CH$10)+(CG49/12*11*$E49*$F49*$G49*$I49*CH$11)</f>
        <v>0</v>
      </c>
      <c r="CI49" s="20"/>
      <c r="CJ49" s="18">
        <f t="shared" si="236"/>
        <v>0</v>
      </c>
      <c r="CK49" s="20"/>
      <c r="CL49" s="18">
        <f t="shared" si="237"/>
        <v>0</v>
      </c>
      <c r="CM49" s="20"/>
      <c r="CN49" s="18">
        <f t="shared" si="238"/>
        <v>0</v>
      </c>
      <c r="CO49" s="20"/>
      <c r="CP49" s="18">
        <f t="shared" si="239"/>
        <v>0</v>
      </c>
      <c r="CQ49" s="20"/>
      <c r="CR49" s="18">
        <f t="shared" si="240"/>
        <v>0</v>
      </c>
      <c r="CS49" s="20"/>
      <c r="CT49" s="18">
        <f t="shared" si="241"/>
        <v>0</v>
      </c>
      <c r="CU49" s="20"/>
      <c r="CV49" s="18">
        <f t="shared" si="242"/>
        <v>0</v>
      </c>
      <c r="CW49" s="50">
        <f>SUM(AC49,Q49,S49,AA49,M49,U49,O49,BE49,BS49,CE49,CK49,BG49,CI49,AE49,BA49,AY49,AG49,BC49,BO49,AI49,W49,CO49,CS49,BI49,CQ49,BQ49,BY49,CG49,BW49,CA49,AK49,AM49,AW49,AO49,AQ49,AU49,AS49,BU49,CU49,CM49,CC49,Y49,BM49,BK49)</f>
        <v>0</v>
      </c>
      <c r="CX49" s="50">
        <f>SUM(AD49,R49,T49,AB49,N49,V49,P49,BF49,BT49,CF49,CL49,BH49,CJ49,AF49,BB49,AZ49,AH49,BD49,BP49,AJ49,X49,CP49,CT49,BJ49,CR49,BR49,BZ49,CH49,BX49,CB49,AL49,AN49,AX49,AP49,AR49,AV49,AT49,BV49,CV49,CN49,CD49,Z49,BN49,BL49)</f>
        <v>0</v>
      </c>
    </row>
    <row r="50" spans="1:102" x14ac:dyDescent="0.25">
      <c r="A50" s="24"/>
      <c r="B50" s="24">
        <v>25</v>
      </c>
      <c r="C50" s="21" t="s">
        <v>158</v>
      </c>
      <c r="D50" s="15">
        <f t="shared" ref="D50" si="243">D47</f>
        <v>10127</v>
      </c>
      <c r="E50" s="15">
        <v>10127</v>
      </c>
      <c r="F50" s="16">
        <v>0.97</v>
      </c>
      <c r="G50" s="25">
        <v>1</v>
      </c>
      <c r="H50" s="15">
        <v>1.4</v>
      </c>
      <c r="I50" s="15">
        <v>1.68</v>
      </c>
      <c r="J50" s="15">
        <v>2.23</v>
      </c>
      <c r="K50" s="15">
        <v>2.39</v>
      </c>
      <c r="L50" s="17">
        <v>2.57</v>
      </c>
      <c r="M50" s="20"/>
      <c r="N50" s="18">
        <f t="shared" si="207"/>
        <v>0</v>
      </c>
      <c r="O50" s="20">
        <v>17</v>
      </c>
      <c r="P50" s="18">
        <f t="shared" si="208"/>
        <v>234181.57520333334</v>
      </c>
      <c r="Q50" s="19"/>
      <c r="R50" s="18">
        <f>(Q50/12*1*$D50*$F50*$G50*$H50*R$10)+(Q50/12*11*$E50*$F50*$G50*$H50*R$11)</f>
        <v>0</v>
      </c>
      <c r="S50" s="20"/>
      <c r="T50" s="18">
        <f>(S50/12*1*$D50*$F50*$G50*$H50*T$10)+(S50/12*11*$E50*$F50*$G50*$H50*T$11)</f>
        <v>0</v>
      </c>
      <c r="U50" s="20"/>
      <c r="V50" s="18">
        <f t="shared" si="209"/>
        <v>0</v>
      </c>
      <c r="W50" s="20">
        <v>10</v>
      </c>
      <c r="X50" s="18">
        <f t="shared" si="210"/>
        <v>150360.29493333335</v>
      </c>
      <c r="Y50" s="20"/>
      <c r="Z50" s="18">
        <f>(Y50/12*1*$D50*$F50*$G50*$H50*Z$10)+(Y50/12*11*$E50*$F50*$G50*$H50*Z$11)</f>
        <v>0</v>
      </c>
      <c r="AA50" s="20"/>
      <c r="AB50" s="18">
        <f>(AA50/12*1*$D50*$F50*$G50*$H50*AB$10)+(AA50/12*11*$E50*$F50*$G50*$H50*AB$11)</f>
        <v>0</v>
      </c>
      <c r="AC50" s="19"/>
      <c r="AD50" s="18">
        <f t="shared" si="211"/>
        <v>0</v>
      </c>
      <c r="AE50" s="20"/>
      <c r="AF50" s="18">
        <f t="shared" si="212"/>
        <v>0</v>
      </c>
      <c r="AG50" s="20"/>
      <c r="AH50" s="18">
        <f t="shared" si="213"/>
        <v>0</v>
      </c>
      <c r="AI50" s="20"/>
      <c r="AJ50" s="18">
        <f t="shared" si="214"/>
        <v>0</v>
      </c>
      <c r="AK50" s="20"/>
      <c r="AL50" s="18">
        <f t="shared" si="215"/>
        <v>0</v>
      </c>
      <c r="AM50" s="20"/>
      <c r="AN50" s="18">
        <f t="shared" si="216"/>
        <v>0</v>
      </c>
      <c r="AO50" s="20"/>
      <c r="AP50" s="18">
        <f t="shared" si="217"/>
        <v>0</v>
      </c>
      <c r="AQ50" s="20"/>
      <c r="AR50" s="18">
        <f t="shared" si="218"/>
        <v>0</v>
      </c>
      <c r="AS50" s="20"/>
      <c r="AT50" s="18">
        <f t="shared" si="219"/>
        <v>0</v>
      </c>
      <c r="AU50" s="20"/>
      <c r="AV50" s="18">
        <f t="shared" si="220"/>
        <v>0</v>
      </c>
      <c r="AW50" s="20"/>
      <c r="AX50" s="18">
        <f>(AW50/12*1*$D50*$F50*$G50*$I50*AX$10)+(AW50/12*11*$E50*$F50*$G50*$I50*AX$11)</f>
        <v>0</v>
      </c>
      <c r="AY50" s="20"/>
      <c r="AZ50" s="18">
        <f>(AY50/12*1*$D50*$F50*$G50*$H50*AZ$10)+(AY50/12*11*$E50*$F50*$G50*$H50*AZ$11)</f>
        <v>0</v>
      </c>
      <c r="BA50" s="20">
        <v>4</v>
      </c>
      <c r="BB50" s="18">
        <f t="shared" si="221"/>
        <v>65186.688839999988</v>
      </c>
      <c r="BC50" s="20"/>
      <c r="BD50" s="18">
        <f t="shared" si="222"/>
        <v>0</v>
      </c>
      <c r="BE50" s="20">
        <v>2</v>
      </c>
      <c r="BF50" s="18">
        <f t="shared" si="223"/>
        <v>24983.646566666666</v>
      </c>
      <c r="BG50" s="20"/>
      <c r="BH50" s="18">
        <f t="shared" si="224"/>
        <v>0</v>
      </c>
      <c r="BI50" s="20"/>
      <c r="BJ50" s="18">
        <f>(BI50/12*1*$D50*$F50*$G50*$I50*BJ$10)+(BI50/12*11*$E50*$F50*$G50*$I50*BJ$11)</f>
        <v>0</v>
      </c>
      <c r="BK50" s="20"/>
      <c r="BL50" s="18">
        <f t="shared" si="225"/>
        <v>0</v>
      </c>
      <c r="BM50" s="20"/>
      <c r="BN50" s="18">
        <f t="shared" si="226"/>
        <v>0</v>
      </c>
      <c r="BO50" s="20"/>
      <c r="BP50" s="18">
        <f t="shared" si="227"/>
        <v>0</v>
      </c>
      <c r="BQ50" s="20">
        <v>12</v>
      </c>
      <c r="BR50" s="18">
        <f t="shared" si="228"/>
        <v>198035.5104</v>
      </c>
      <c r="BS50" s="20"/>
      <c r="BT50" s="18">
        <f t="shared" si="229"/>
        <v>0</v>
      </c>
      <c r="BU50" s="20"/>
      <c r="BV50" s="18">
        <f t="shared" si="230"/>
        <v>0</v>
      </c>
      <c r="BW50" s="20"/>
      <c r="BX50" s="18">
        <f t="shared" si="231"/>
        <v>0</v>
      </c>
      <c r="BY50" s="20"/>
      <c r="BZ50" s="18">
        <f t="shared" si="232"/>
        <v>0</v>
      </c>
      <c r="CA50" s="20"/>
      <c r="CB50" s="18">
        <f t="shared" si="233"/>
        <v>0</v>
      </c>
      <c r="CC50" s="20">
        <v>5</v>
      </c>
      <c r="CD50" s="18">
        <f t="shared" si="234"/>
        <v>90326.196688000025</v>
      </c>
      <c r="CE50" s="20">
        <v>4</v>
      </c>
      <c r="CF50" s="18">
        <f t="shared" si="235"/>
        <v>60098.276419999995</v>
      </c>
      <c r="CG50" s="26">
        <v>6</v>
      </c>
      <c r="CH50" s="18">
        <f>(CG50/12*1*$D50*$F50*$G50*$I50*CH$10)+(CG50/12*11*$E50*$F50*$G50*$I50*CH$11)</f>
        <v>108094.38276000001</v>
      </c>
      <c r="CI50" s="20">
        <v>4</v>
      </c>
      <c r="CJ50" s="18">
        <f t="shared" si="236"/>
        <v>60098.276419999995</v>
      </c>
      <c r="CK50" s="20"/>
      <c r="CL50" s="18">
        <f t="shared" si="237"/>
        <v>0</v>
      </c>
      <c r="CM50" s="20"/>
      <c r="CN50" s="18">
        <f t="shared" si="238"/>
        <v>0</v>
      </c>
      <c r="CO50" s="20"/>
      <c r="CP50" s="18">
        <f t="shared" si="239"/>
        <v>0</v>
      </c>
      <c r="CQ50" s="20"/>
      <c r="CR50" s="18">
        <f t="shared" si="240"/>
        <v>0</v>
      </c>
      <c r="CS50" s="20"/>
      <c r="CT50" s="18">
        <f t="shared" si="241"/>
        <v>0</v>
      </c>
      <c r="CU50" s="26">
        <v>2</v>
      </c>
      <c r="CV50" s="18">
        <f t="shared" si="242"/>
        <v>64986.950643333323</v>
      </c>
      <c r="CW50" s="63">
        <f>SUM(AC50,Q50,S50,AA50,M50,U50,O50,BE50,BS50,CE50,CK50,BG50,CI50,AE50,BA50,AY50,AG50,BC50,BO50,AI50,W50,CO50,CS50,BI50,CQ50,BQ50,BY50,CG50,BW50,CA50,AK50,AM50,AW50,AO50,AQ50,AU50,AS50,BU50,CU50,CM50,CC50,Y50,BM50,BK50)</f>
        <v>66</v>
      </c>
      <c r="CX50" s="63">
        <f>SUM(AD50,R50,T50,AB50,N50,V50,P50,BF50,BT50,CF50,CL50,BH50,CJ50,AF50,BB50,AZ50,AH50,BD50,BP50,AJ50,X50,CP50,CT50,BJ50,CR50,BR50,BZ50,CH50,BX50,CB50,AL50,AN50,AX50,AP50,AR50,AV50,AT50,BV50,CV50,CN50,CD50,Z50,BN50,BL50)</f>
        <v>1056351.7988746669</v>
      </c>
    </row>
    <row r="51" spans="1:102" ht="30" x14ac:dyDescent="0.25">
      <c r="A51" s="24"/>
      <c r="B51" s="24">
        <v>26</v>
      </c>
      <c r="C51" s="21" t="s">
        <v>159</v>
      </c>
      <c r="D51" s="15">
        <f>D50</f>
        <v>10127</v>
      </c>
      <c r="E51" s="15">
        <v>10127</v>
      </c>
      <c r="F51" s="16">
        <v>1.1599999999999999</v>
      </c>
      <c r="G51" s="25">
        <v>1</v>
      </c>
      <c r="H51" s="15">
        <v>1.4</v>
      </c>
      <c r="I51" s="15">
        <v>1.68</v>
      </c>
      <c r="J51" s="15">
        <v>2.23</v>
      </c>
      <c r="K51" s="15">
        <v>2.39</v>
      </c>
      <c r="L51" s="17">
        <v>2.57</v>
      </c>
      <c r="M51" s="20">
        <v>0</v>
      </c>
      <c r="N51" s="18">
        <f t="shared" si="207"/>
        <v>0</v>
      </c>
      <c r="O51" s="20">
        <v>0</v>
      </c>
      <c r="P51" s="18">
        <f t="shared" si="208"/>
        <v>0</v>
      </c>
      <c r="Q51" s="19"/>
      <c r="R51" s="18">
        <f>(Q51/12*1*$D51*$F51*$G51*$H51*R$10)+(Q51/12*11*$E51*$F51*$G51*$H51*R$11)</f>
        <v>0</v>
      </c>
      <c r="S51" s="20">
        <v>0</v>
      </c>
      <c r="T51" s="18">
        <f>(S51/12*1*$D51*$F51*$G51*$H51*T$10)+(S51/12*11*$E51*$F51*$G51*$H51*T$11)</f>
        <v>0</v>
      </c>
      <c r="U51" s="20">
        <v>0</v>
      </c>
      <c r="V51" s="18">
        <f t="shared" si="209"/>
        <v>0</v>
      </c>
      <c r="W51" s="20">
        <v>0</v>
      </c>
      <c r="X51" s="18">
        <f t="shared" si="210"/>
        <v>0</v>
      </c>
      <c r="Y51" s="26">
        <v>4</v>
      </c>
      <c r="Z51" s="18">
        <f>(Y51/12*1*$D51*$F51*$G51*$H51*Z$10)+(Y51/12*11*$E51*$F51*$G51*$H51*Z$11)</f>
        <v>77955.215519999983</v>
      </c>
      <c r="AA51" s="20">
        <v>0</v>
      </c>
      <c r="AB51" s="18">
        <f>(AA51/12*1*$D51*$F51*$G51*$H51*AB$10)+(AA51/12*11*$E51*$F51*$G51*$H51*AB$11)</f>
        <v>0</v>
      </c>
      <c r="AC51" s="19"/>
      <c r="AD51" s="18">
        <f t="shared" si="211"/>
        <v>0</v>
      </c>
      <c r="AE51" s="20">
        <v>0</v>
      </c>
      <c r="AF51" s="18">
        <f t="shared" si="212"/>
        <v>0</v>
      </c>
      <c r="AG51" s="20">
        <v>0</v>
      </c>
      <c r="AH51" s="18">
        <f t="shared" si="213"/>
        <v>0</v>
      </c>
      <c r="AI51" s="20"/>
      <c r="AJ51" s="18">
        <f t="shared" si="214"/>
        <v>0</v>
      </c>
      <c r="AK51" s="20">
        <v>0</v>
      </c>
      <c r="AL51" s="18">
        <f t="shared" si="215"/>
        <v>0</v>
      </c>
      <c r="AM51" s="20">
        <v>0</v>
      </c>
      <c r="AN51" s="18">
        <f t="shared" si="216"/>
        <v>0</v>
      </c>
      <c r="AO51" s="20">
        <v>0</v>
      </c>
      <c r="AP51" s="18">
        <f t="shared" si="217"/>
        <v>0</v>
      </c>
      <c r="AQ51" s="20">
        <v>0</v>
      </c>
      <c r="AR51" s="18">
        <f t="shared" si="218"/>
        <v>0</v>
      </c>
      <c r="AS51" s="26">
        <v>3</v>
      </c>
      <c r="AT51" s="18">
        <f t="shared" si="219"/>
        <v>59798.557727999992</v>
      </c>
      <c r="AU51" s="20">
        <v>0</v>
      </c>
      <c r="AV51" s="18">
        <f t="shared" si="220"/>
        <v>0</v>
      </c>
      <c r="AW51" s="20">
        <v>0</v>
      </c>
      <c r="AX51" s="18">
        <f>(AW51/12*1*$D51*$F51*$G51*$I51*AX$10)+(AW51/12*11*$E51*$F51*$G51*$I51*AX$11)</f>
        <v>0</v>
      </c>
      <c r="AY51" s="20"/>
      <c r="AZ51" s="18">
        <f>(AY51/12*1*$D51*$F51*$G51*$H51*AZ$10)+(AY51/12*11*$E51*$F51*$G51*$H51*AZ$11)</f>
        <v>0</v>
      </c>
      <c r="BA51" s="20"/>
      <c r="BB51" s="18">
        <f t="shared" si="221"/>
        <v>0</v>
      </c>
      <c r="BC51" s="20"/>
      <c r="BD51" s="18">
        <f t="shared" si="222"/>
        <v>0</v>
      </c>
      <c r="BE51" s="20">
        <v>0</v>
      </c>
      <c r="BF51" s="18">
        <f t="shared" si="223"/>
        <v>0</v>
      </c>
      <c r="BG51" s="20">
        <v>0</v>
      </c>
      <c r="BH51" s="18">
        <f t="shared" si="224"/>
        <v>0</v>
      </c>
      <c r="BI51" s="20"/>
      <c r="BJ51" s="18">
        <f>(BI51/12*1*$D51*$F51*$G51*$I51*BJ$10)+(BI51/12*11*$E51*$F51*$G51*$I51*BJ$11)</f>
        <v>0</v>
      </c>
      <c r="BK51" s="20"/>
      <c r="BL51" s="18">
        <f t="shared" si="225"/>
        <v>0</v>
      </c>
      <c r="BM51" s="20"/>
      <c r="BN51" s="18">
        <f t="shared" si="226"/>
        <v>0</v>
      </c>
      <c r="BO51" s="20">
        <v>0</v>
      </c>
      <c r="BP51" s="18">
        <f t="shared" si="227"/>
        <v>0</v>
      </c>
      <c r="BQ51" s="20"/>
      <c r="BR51" s="18">
        <f t="shared" si="228"/>
        <v>0</v>
      </c>
      <c r="BS51" s="20">
        <v>0</v>
      </c>
      <c r="BT51" s="18">
        <f t="shared" si="229"/>
        <v>0</v>
      </c>
      <c r="BU51" s="20"/>
      <c r="BV51" s="18">
        <f t="shared" si="230"/>
        <v>0</v>
      </c>
      <c r="BW51" s="20">
        <v>0</v>
      </c>
      <c r="BX51" s="18">
        <f t="shared" si="231"/>
        <v>0</v>
      </c>
      <c r="BY51" s="20">
        <v>0</v>
      </c>
      <c r="BZ51" s="18">
        <f t="shared" si="232"/>
        <v>0</v>
      </c>
      <c r="CA51" s="20"/>
      <c r="CB51" s="18">
        <f t="shared" si="233"/>
        <v>0</v>
      </c>
      <c r="CC51" s="20">
        <v>0</v>
      </c>
      <c r="CD51" s="18">
        <f t="shared" si="234"/>
        <v>0</v>
      </c>
      <c r="CE51" s="20">
        <v>0</v>
      </c>
      <c r="CF51" s="18">
        <f t="shared" si="235"/>
        <v>0</v>
      </c>
      <c r="CG51" s="20"/>
      <c r="CH51" s="18">
        <f>(CG51/12*1*$D51*$F51*$G51*$I51*CH$10)+(CG51/12*11*$E51*$F51*$G51*$I51*CH$11)</f>
        <v>0</v>
      </c>
      <c r="CI51" s="20"/>
      <c r="CJ51" s="18">
        <f t="shared" si="236"/>
        <v>0</v>
      </c>
      <c r="CK51" s="20">
        <v>0</v>
      </c>
      <c r="CL51" s="18">
        <f t="shared" si="237"/>
        <v>0</v>
      </c>
      <c r="CM51" s="20">
        <v>0</v>
      </c>
      <c r="CN51" s="18">
        <f t="shared" si="238"/>
        <v>0</v>
      </c>
      <c r="CO51" s="20">
        <v>0</v>
      </c>
      <c r="CP51" s="18">
        <f t="shared" si="239"/>
        <v>0</v>
      </c>
      <c r="CQ51" s="20">
        <v>8</v>
      </c>
      <c r="CR51" s="18">
        <f t="shared" si="240"/>
        <v>231563.17183999997</v>
      </c>
      <c r="CS51" s="20">
        <v>0</v>
      </c>
      <c r="CT51" s="18">
        <f t="shared" si="241"/>
        <v>0</v>
      </c>
      <c r="CU51" s="20">
        <v>0</v>
      </c>
      <c r="CV51" s="18">
        <f t="shared" si="242"/>
        <v>0</v>
      </c>
      <c r="CW51" s="63">
        <f>SUM(AC51,Q51,S51,AA51,M51,U51,O51,BE51,BS51,CE51,CK51,BG51,CI51,AE51,BA51,AY51,AG51,BC51,BO51,AI51,W51,CO51,CS51,BI51,CQ51,BQ51,BY51,CG51,BW51,CA51,AK51,AM51,AW51,AO51,AQ51,AU51,AS51,BU51,CU51,CM51,CC51,Y51,BM51,BK51)</f>
        <v>15</v>
      </c>
      <c r="CX51" s="63">
        <f>SUM(AD51,R51,T51,AB51,N51,V51,P51,BF51,BT51,CF51,CL51,BH51,CJ51,AF51,BB51,AZ51,AH51,BD51,BP51,AJ51,X51,CP51,CT51,BJ51,CR51,BR51,BZ51,CH51,BX51,CB51,AL51,AN51,AX51,AP51,AR51,AV51,AT51,BV51,CV51,CN51,CD51,Z51,BN51,BL51)</f>
        <v>369316.94508799992</v>
      </c>
    </row>
    <row r="52" spans="1:102" x14ac:dyDescent="0.25">
      <c r="A52" s="24"/>
      <c r="B52" s="24">
        <v>27</v>
      </c>
      <c r="C52" s="21" t="s">
        <v>160</v>
      </c>
      <c r="D52" s="15">
        <f t="shared" ref="D52:D53" si="244">D51</f>
        <v>10127</v>
      </c>
      <c r="E52" s="15">
        <v>10127</v>
      </c>
      <c r="F52" s="16">
        <v>0.97</v>
      </c>
      <c r="G52" s="25">
        <v>1</v>
      </c>
      <c r="H52" s="15">
        <v>1.4</v>
      </c>
      <c r="I52" s="15">
        <v>1.68</v>
      </c>
      <c r="J52" s="15">
        <v>2.23</v>
      </c>
      <c r="K52" s="15">
        <v>2.39</v>
      </c>
      <c r="L52" s="17">
        <v>2.57</v>
      </c>
      <c r="M52" s="20"/>
      <c r="N52" s="18">
        <f t="shared" si="207"/>
        <v>0</v>
      </c>
      <c r="O52" s="20"/>
      <c r="P52" s="18">
        <f t="shared" si="208"/>
        <v>0</v>
      </c>
      <c r="Q52" s="19"/>
      <c r="R52" s="18">
        <f>(Q52/12*1*$D52*$F52*$G52*$H52*R$10)+(Q52/12*11*$E52*$F52*$G52*$H52*R$11)</f>
        <v>0</v>
      </c>
      <c r="S52" s="20"/>
      <c r="T52" s="18">
        <f>(S52/12*1*$D52*$F52*$G52*$H52*T$10)+(S52/12*11*$E52*$F52*$G52*$H52*T$11)</f>
        <v>0</v>
      </c>
      <c r="U52" s="20"/>
      <c r="V52" s="18">
        <f t="shared" si="209"/>
        <v>0</v>
      </c>
      <c r="W52" s="20"/>
      <c r="X52" s="18">
        <f t="shared" si="210"/>
        <v>0</v>
      </c>
      <c r="Y52" s="26">
        <v>20</v>
      </c>
      <c r="Z52" s="18">
        <f>(Y52/12*1*$D52*$F52*$G52*$H52*Z$10)+(Y52/12*11*$E52*$F52*$G52*$H52*Z$11)</f>
        <v>325933.44419999997</v>
      </c>
      <c r="AA52" s="20"/>
      <c r="AB52" s="18">
        <f>(AA52/12*1*$D52*$F52*$G52*$H52*AB$10)+(AA52/12*11*$E52*$F52*$G52*$H52*AB$11)</f>
        <v>0</v>
      </c>
      <c r="AC52" s="19"/>
      <c r="AD52" s="18">
        <f t="shared" si="211"/>
        <v>0</v>
      </c>
      <c r="AE52" s="20"/>
      <c r="AF52" s="18">
        <f t="shared" si="212"/>
        <v>0</v>
      </c>
      <c r="AG52" s="20"/>
      <c r="AH52" s="18">
        <f t="shared" si="213"/>
        <v>0</v>
      </c>
      <c r="AI52" s="20"/>
      <c r="AJ52" s="18">
        <f t="shared" si="214"/>
        <v>0</v>
      </c>
      <c r="AK52" s="20"/>
      <c r="AL52" s="18">
        <f t="shared" si="215"/>
        <v>0</v>
      </c>
      <c r="AM52" s="20"/>
      <c r="AN52" s="18">
        <f t="shared" si="216"/>
        <v>0</v>
      </c>
      <c r="AO52" s="20"/>
      <c r="AP52" s="18">
        <f t="shared" si="217"/>
        <v>0</v>
      </c>
      <c r="AQ52" s="20"/>
      <c r="AR52" s="18">
        <f t="shared" si="218"/>
        <v>0</v>
      </c>
      <c r="AS52" s="20"/>
      <c r="AT52" s="18">
        <f t="shared" si="219"/>
        <v>0</v>
      </c>
      <c r="AU52" s="20"/>
      <c r="AV52" s="18">
        <f t="shared" si="220"/>
        <v>0</v>
      </c>
      <c r="AW52" s="20"/>
      <c r="AX52" s="18">
        <f>(AW52/12*1*$D52*$F52*$G52*$I52*AX$10)+(AW52/12*11*$E52*$F52*$G52*$I52*AX$11)</f>
        <v>0</v>
      </c>
      <c r="AY52" s="20"/>
      <c r="AZ52" s="18">
        <f>(AY52/12*1*$D52*$F52*$G52*$H52*AZ$10)+(AY52/12*11*$E52*$F52*$G52*$H52*AZ$11)</f>
        <v>0</v>
      </c>
      <c r="BA52" s="20"/>
      <c r="BB52" s="18">
        <f t="shared" si="221"/>
        <v>0</v>
      </c>
      <c r="BC52" s="20"/>
      <c r="BD52" s="18">
        <f t="shared" si="222"/>
        <v>0</v>
      </c>
      <c r="BE52" s="20"/>
      <c r="BF52" s="18">
        <f t="shared" si="223"/>
        <v>0</v>
      </c>
      <c r="BG52" s="20"/>
      <c r="BH52" s="18">
        <f t="shared" si="224"/>
        <v>0</v>
      </c>
      <c r="BI52" s="20"/>
      <c r="BJ52" s="18">
        <f>(BI52/12*1*$D52*$F52*$G52*$I52*BJ$10)+(BI52/12*11*$E52*$F52*$G52*$I52*BJ$11)</f>
        <v>0</v>
      </c>
      <c r="BK52" s="20"/>
      <c r="BL52" s="18">
        <f t="shared" si="225"/>
        <v>0</v>
      </c>
      <c r="BM52" s="20"/>
      <c r="BN52" s="18">
        <f t="shared" si="226"/>
        <v>0</v>
      </c>
      <c r="BO52" s="20"/>
      <c r="BP52" s="18">
        <f t="shared" si="227"/>
        <v>0</v>
      </c>
      <c r="BQ52" s="20"/>
      <c r="BR52" s="18">
        <f t="shared" si="228"/>
        <v>0</v>
      </c>
      <c r="BS52" s="20"/>
      <c r="BT52" s="18">
        <f t="shared" si="229"/>
        <v>0</v>
      </c>
      <c r="BU52" s="20"/>
      <c r="BV52" s="18">
        <f t="shared" si="230"/>
        <v>0</v>
      </c>
      <c r="BW52" s="20"/>
      <c r="BX52" s="18">
        <f t="shared" si="231"/>
        <v>0</v>
      </c>
      <c r="BY52" s="20"/>
      <c r="BZ52" s="18">
        <f t="shared" si="232"/>
        <v>0</v>
      </c>
      <c r="CA52" s="20"/>
      <c r="CB52" s="18">
        <f t="shared" si="233"/>
        <v>0</v>
      </c>
      <c r="CC52" s="20"/>
      <c r="CD52" s="18">
        <f t="shared" si="234"/>
        <v>0</v>
      </c>
      <c r="CE52" s="20"/>
      <c r="CF52" s="18">
        <f t="shared" si="235"/>
        <v>0</v>
      </c>
      <c r="CG52" s="20"/>
      <c r="CH52" s="18">
        <f>(CG52/12*1*$D52*$F52*$G52*$I52*CH$10)+(CG52/12*11*$E52*$F52*$G52*$I52*CH$11)</f>
        <v>0</v>
      </c>
      <c r="CI52" s="20"/>
      <c r="CJ52" s="18">
        <f t="shared" si="236"/>
        <v>0</v>
      </c>
      <c r="CK52" s="20"/>
      <c r="CL52" s="18">
        <f t="shared" si="237"/>
        <v>0</v>
      </c>
      <c r="CM52" s="20"/>
      <c r="CN52" s="18">
        <f t="shared" si="238"/>
        <v>0</v>
      </c>
      <c r="CO52" s="20"/>
      <c r="CP52" s="18">
        <f t="shared" si="239"/>
        <v>0</v>
      </c>
      <c r="CQ52" s="20"/>
      <c r="CR52" s="18">
        <f t="shared" si="240"/>
        <v>0</v>
      </c>
      <c r="CS52" s="20"/>
      <c r="CT52" s="18">
        <f t="shared" si="241"/>
        <v>0</v>
      </c>
      <c r="CU52" s="20"/>
      <c r="CV52" s="18">
        <f t="shared" si="242"/>
        <v>0</v>
      </c>
      <c r="CW52" s="63">
        <f>SUM(AC52,Q52,S52,AA52,M52,U52,O52,BE52,BS52,CE52,CK52,BG52,CI52,AE52,BA52,AY52,AG52,BC52,BO52,AI52,W52,CO52,CS52,BI52,CQ52,BQ52,BY52,CG52,BW52,CA52,AK52,AM52,AW52,AO52,AQ52,AU52,AS52,BU52,CU52,CM52,CC52,Y52,BM52,BK52)</f>
        <v>20</v>
      </c>
      <c r="CX52" s="63">
        <f>SUM(AD52,R52,T52,AB52,N52,V52,P52,BF52,BT52,CF52,CL52,BH52,CJ52,AF52,BB52,AZ52,AH52,BD52,BP52,AJ52,X52,CP52,CT52,BJ52,CR52,BR52,BZ52,CH52,BX52,CB52,AL52,AN52,AX52,AP52,AR52,AV52,AT52,BV52,CV52,CN52,CD52,Z52,BN52,BL52)</f>
        <v>325933.44419999997</v>
      </c>
    </row>
    <row r="53" spans="1:102" ht="30" x14ac:dyDescent="0.25">
      <c r="A53" s="24"/>
      <c r="B53" s="24">
        <v>28</v>
      </c>
      <c r="C53" s="14" t="s">
        <v>161</v>
      </c>
      <c r="D53" s="15">
        <f t="shared" si="244"/>
        <v>10127</v>
      </c>
      <c r="E53" s="15">
        <v>10127</v>
      </c>
      <c r="F53" s="16">
        <v>0.52</v>
      </c>
      <c r="G53" s="25">
        <v>1</v>
      </c>
      <c r="H53" s="15">
        <v>1.4</v>
      </c>
      <c r="I53" s="15">
        <v>1.68</v>
      </c>
      <c r="J53" s="15">
        <v>2.23</v>
      </c>
      <c r="K53" s="15">
        <v>2.39</v>
      </c>
      <c r="L53" s="17">
        <v>2.57</v>
      </c>
      <c r="M53" s="20">
        <v>0</v>
      </c>
      <c r="N53" s="18">
        <f t="shared" si="207"/>
        <v>0</v>
      </c>
      <c r="O53" s="20">
        <v>16</v>
      </c>
      <c r="P53" s="18">
        <f t="shared" si="208"/>
        <v>118155.89482666666</v>
      </c>
      <c r="Q53" s="19"/>
      <c r="R53" s="18">
        <f>(Q53/12*1*$D53*$F53*$G53*$H53*R$10)+(Q53/12*11*$E53*$F53*$G53*$H53*R$11)</f>
        <v>0</v>
      </c>
      <c r="S53" s="20">
        <v>0</v>
      </c>
      <c r="T53" s="18">
        <f>(S53/12*1*$D53*$F53*$G53*$H53*T$10)+(S53/12*11*$E53*$F53*$G53*$H53*T$11)</f>
        <v>0</v>
      </c>
      <c r="U53" s="20">
        <v>0</v>
      </c>
      <c r="V53" s="18">
        <f t="shared" si="209"/>
        <v>0</v>
      </c>
      <c r="W53" s="20">
        <v>0</v>
      </c>
      <c r="X53" s="18">
        <f t="shared" si="210"/>
        <v>0</v>
      </c>
      <c r="Y53" s="20"/>
      <c r="Z53" s="18">
        <f>(Y53/12*1*$D53*$F53*$G53*$H53*Z$10)+(Y53/12*11*$E53*$F53*$G53*$H53*Z$11)</f>
        <v>0</v>
      </c>
      <c r="AA53" s="20">
        <v>0</v>
      </c>
      <c r="AB53" s="18">
        <f>(AA53/12*1*$D53*$F53*$G53*$H53*AB$10)+(AA53/12*11*$E53*$F53*$G53*$H53*AB$11)</f>
        <v>0</v>
      </c>
      <c r="AC53" s="19"/>
      <c r="AD53" s="18">
        <f t="shared" si="211"/>
        <v>0</v>
      </c>
      <c r="AE53" s="20">
        <v>25</v>
      </c>
      <c r="AF53" s="18">
        <f t="shared" si="212"/>
        <v>186154.51400000002</v>
      </c>
      <c r="AG53" s="20">
        <v>0</v>
      </c>
      <c r="AH53" s="18">
        <f t="shared" si="213"/>
        <v>0</v>
      </c>
      <c r="AI53" s="20"/>
      <c r="AJ53" s="18">
        <f t="shared" si="214"/>
        <v>0</v>
      </c>
      <c r="AK53" s="20">
        <v>0</v>
      </c>
      <c r="AL53" s="18">
        <f t="shared" si="215"/>
        <v>0</v>
      </c>
      <c r="AM53" s="20">
        <v>0</v>
      </c>
      <c r="AN53" s="18">
        <f t="shared" si="216"/>
        <v>0</v>
      </c>
      <c r="AO53" s="20">
        <v>0</v>
      </c>
      <c r="AP53" s="18">
        <f t="shared" si="217"/>
        <v>0</v>
      </c>
      <c r="AQ53" s="20">
        <v>0</v>
      </c>
      <c r="AR53" s="18">
        <f t="shared" si="218"/>
        <v>0</v>
      </c>
      <c r="AS53" s="26">
        <v>10</v>
      </c>
      <c r="AT53" s="18">
        <f t="shared" si="219"/>
        <v>89354.166720000008</v>
      </c>
      <c r="AU53" s="20"/>
      <c r="AV53" s="18">
        <f t="shared" si="220"/>
        <v>0</v>
      </c>
      <c r="AW53" s="26">
        <v>32</v>
      </c>
      <c r="AX53" s="18">
        <f>(AW53/12*1*$D53*$F53*$G53*$I53*AX$10)+(AW53/12*11*$E53*$F53*$G53*$I53*AX$11)</f>
        <v>285933.33350399998</v>
      </c>
      <c r="AY53" s="20"/>
      <c r="AZ53" s="18">
        <f>(AY53/12*1*$D53*$F53*$G53*$H53*AZ$10)+(AY53/12*11*$E53*$F53*$G53*$H53*AZ$11)</f>
        <v>0</v>
      </c>
      <c r="BA53" s="20">
        <v>0</v>
      </c>
      <c r="BB53" s="18">
        <f t="shared" si="221"/>
        <v>0</v>
      </c>
      <c r="BC53" s="20"/>
      <c r="BD53" s="18">
        <f t="shared" si="222"/>
        <v>0</v>
      </c>
      <c r="BE53" s="20">
        <v>0</v>
      </c>
      <c r="BF53" s="18">
        <f t="shared" si="223"/>
        <v>0</v>
      </c>
      <c r="BG53" s="20">
        <v>0</v>
      </c>
      <c r="BH53" s="18">
        <f t="shared" si="224"/>
        <v>0</v>
      </c>
      <c r="BI53" s="20"/>
      <c r="BJ53" s="18">
        <f>(BI53/12*1*$D53*$F53*$G53*$I53*BJ$10)+(BI53/12*11*$E53*$F53*$G53*$I53*BJ$11)</f>
        <v>0</v>
      </c>
      <c r="BK53" s="20"/>
      <c r="BL53" s="18">
        <f t="shared" si="225"/>
        <v>0</v>
      </c>
      <c r="BM53" s="20"/>
      <c r="BN53" s="18">
        <f t="shared" si="226"/>
        <v>0</v>
      </c>
      <c r="BO53" s="20"/>
      <c r="BP53" s="18">
        <f t="shared" si="227"/>
        <v>0</v>
      </c>
      <c r="BQ53" s="20"/>
      <c r="BR53" s="18">
        <f t="shared" si="228"/>
        <v>0</v>
      </c>
      <c r="BS53" s="20">
        <v>1</v>
      </c>
      <c r="BT53" s="18">
        <f t="shared" si="229"/>
        <v>7394.5733679999994</v>
      </c>
      <c r="BU53" s="20"/>
      <c r="BV53" s="18">
        <f t="shared" si="230"/>
        <v>0</v>
      </c>
      <c r="BW53" s="20"/>
      <c r="BX53" s="18">
        <f t="shared" si="231"/>
        <v>0</v>
      </c>
      <c r="BY53" s="20">
        <v>0</v>
      </c>
      <c r="BZ53" s="18">
        <f t="shared" si="232"/>
        <v>0</v>
      </c>
      <c r="CA53" s="20"/>
      <c r="CB53" s="18">
        <f t="shared" si="233"/>
        <v>0</v>
      </c>
      <c r="CC53" s="20"/>
      <c r="CD53" s="18">
        <f t="shared" si="234"/>
        <v>0</v>
      </c>
      <c r="CE53" s="20"/>
      <c r="CF53" s="18">
        <f t="shared" si="235"/>
        <v>0</v>
      </c>
      <c r="CG53" s="20"/>
      <c r="CH53" s="18">
        <f>(CG53/12*1*$D53*$F53*$G53*$I53*CH$10)+(CG53/12*11*$E53*$F53*$G53*$I53*CH$11)</f>
        <v>0</v>
      </c>
      <c r="CI53" s="20"/>
      <c r="CJ53" s="18">
        <f t="shared" si="236"/>
        <v>0</v>
      </c>
      <c r="CK53" s="20"/>
      <c r="CL53" s="18">
        <f t="shared" si="237"/>
        <v>0</v>
      </c>
      <c r="CM53" s="26">
        <v>2</v>
      </c>
      <c r="CN53" s="18">
        <f t="shared" si="238"/>
        <v>39525.140893333322</v>
      </c>
      <c r="CO53" s="20"/>
      <c r="CP53" s="18">
        <f t="shared" si="239"/>
        <v>0</v>
      </c>
      <c r="CQ53" s="20"/>
      <c r="CR53" s="18">
        <f t="shared" si="240"/>
        <v>0</v>
      </c>
      <c r="CS53" s="20">
        <v>0</v>
      </c>
      <c r="CT53" s="18">
        <f t="shared" si="241"/>
        <v>0</v>
      </c>
      <c r="CU53" s="26">
        <v>16</v>
      </c>
      <c r="CV53" s="18">
        <f t="shared" si="242"/>
        <v>278706.92234666663</v>
      </c>
      <c r="CW53" s="63">
        <f>SUM(AC53,Q53,S53,AA53,M53,U53,O53,BE53,BS53,CE53,CK53,BG53,CI53,AE53,BA53,AY53,AG53,BC53,BO53,AI53,W53,CO53,CS53,BI53,CQ53,BQ53,BY53,CG53,BW53,CA53,AK53,AM53,AW53,AO53,AQ53,AU53,AS53,BU53,CU53,CM53,CC53,Y53,BM53,BK53)</f>
        <v>102</v>
      </c>
      <c r="CX53" s="63">
        <f>SUM(AD53,R53,T53,AB53,N53,V53,P53,BF53,BT53,CF53,CL53,BH53,CJ53,AF53,BB53,AZ53,AH53,BD53,BP53,AJ53,X53,CP53,CT53,BJ53,CR53,BR53,BZ53,CH53,BX53,CB53,AL53,AN53,AX53,AP53,AR53,AV53,AT53,BV53,CV53,CN53,CD53,Z53,BN53,BL53)</f>
        <v>1005224.5456586666</v>
      </c>
    </row>
    <row r="54" spans="1:102" ht="30" x14ac:dyDescent="0.25">
      <c r="A54" s="24"/>
      <c r="B54" s="24">
        <v>29</v>
      </c>
      <c r="C54" s="14" t="s">
        <v>162</v>
      </c>
      <c r="D54" s="15">
        <f>D53</f>
        <v>10127</v>
      </c>
      <c r="E54" s="15">
        <v>10127</v>
      </c>
      <c r="F54" s="16">
        <v>0.65</v>
      </c>
      <c r="G54" s="25">
        <v>1</v>
      </c>
      <c r="H54" s="15">
        <v>1.4</v>
      </c>
      <c r="I54" s="15">
        <v>1.68</v>
      </c>
      <c r="J54" s="15">
        <v>2.23</v>
      </c>
      <c r="K54" s="15">
        <v>2.39</v>
      </c>
      <c r="L54" s="17">
        <v>2.57</v>
      </c>
      <c r="M54" s="23"/>
      <c r="N54" s="18">
        <f t="shared" si="207"/>
        <v>0</v>
      </c>
      <c r="O54" s="23">
        <v>10</v>
      </c>
      <c r="P54" s="18">
        <f t="shared" si="208"/>
        <v>92309.29283333334</v>
      </c>
      <c r="Q54" s="19"/>
      <c r="R54" s="18">
        <f>(Q54/12*1*$D54*$F54*$G54*$H54*R$10)+(Q54/12*11*$E54*$F54*$G54*$H54*R$11)</f>
        <v>0</v>
      </c>
      <c r="S54" s="23"/>
      <c r="T54" s="18">
        <f>(S54/12*1*$D54*$F54*$G54*$H54*T$10)+(S54/12*11*$E54*$F54*$G54*$H54*T$11)</f>
        <v>0</v>
      </c>
      <c r="U54" s="23"/>
      <c r="V54" s="18">
        <f t="shared" si="209"/>
        <v>0</v>
      </c>
      <c r="W54" s="23"/>
      <c r="X54" s="18">
        <f t="shared" si="210"/>
        <v>0</v>
      </c>
      <c r="Y54" s="20"/>
      <c r="Z54" s="18">
        <f>(Y54/12*1*$D54*$F54*$G54*$H54*Z$10)+(Y54/12*11*$E54*$F54*$G54*$H54*Z$11)</f>
        <v>0</v>
      </c>
      <c r="AA54" s="23"/>
      <c r="AB54" s="18">
        <f>(AA54/12*1*$D54*$F54*$G54*$H54*AB$10)+(AA54/12*11*$E54*$F54*$G54*$H54*AB$11)</f>
        <v>0</v>
      </c>
      <c r="AC54" s="19">
        <v>1</v>
      </c>
      <c r="AD54" s="18">
        <f t="shared" si="211"/>
        <v>9307.7256999999991</v>
      </c>
      <c r="AE54" s="23">
        <v>25</v>
      </c>
      <c r="AF54" s="18">
        <f t="shared" si="212"/>
        <v>232693.14250000002</v>
      </c>
      <c r="AG54" s="23"/>
      <c r="AH54" s="18">
        <f t="shared" si="213"/>
        <v>0</v>
      </c>
      <c r="AI54" s="23"/>
      <c r="AJ54" s="18">
        <f t="shared" si="214"/>
        <v>0</v>
      </c>
      <c r="AK54" s="23"/>
      <c r="AL54" s="18">
        <f t="shared" si="215"/>
        <v>0</v>
      </c>
      <c r="AM54" s="23"/>
      <c r="AN54" s="18">
        <f t="shared" si="216"/>
        <v>0</v>
      </c>
      <c r="AO54" s="23"/>
      <c r="AP54" s="18">
        <f t="shared" si="217"/>
        <v>0</v>
      </c>
      <c r="AQ54" s="23"/>
      <c r="AR54" s="18">
        <f t="shared" si="218"/>
        <v>0</v>
      </c>
      <c r="AS54" s="23"/>
      <c r="AT54" s="18">
        <f t="shared" si="219"/>
        <v>0</v>
      </c>
      <c r="AU54" s="27">
        <v>2</v>
      </c>
      <c r="AV54" s="18">
        <f t="shared" si="220"/>
        <v>22338.541679999995</v>
      </c>
      <c r="AW54" s="27">
        <v>112</v>
      </c>
      <c r="AX54" s="18">
        <f>(AW54/12*1*$D54*$F54*$G54*$I54*AX$10)+(AW54/12*11*$E54*$F54*$G54*$I54*AX$11)</f>
        <v>1250958.3340799999</v>
      </c>
      <c r="AY54" s="23"/>
      <c r="AZ54" s="18">
        <f>(AY54/12*1*$D54*$F54*$G54*$H54*AZ$10)+(AY54/12*11*$E54*$F54*$G54*$H54*AZ$11)</f>
        <v>0</v>
      </c>
      <c r="BA54" s="23"/>
      <c r="BB54" s="18">
        <f t="shared" si="221"/>
        <v>0</v>
      </c>
      <c r="BC54" s="23"/>
      <c r="BD54" s="18">
        <f t="shared" si="222"/>
        <v>0</v>
      </c>
      <c r="BE54" s="23"/>
      <c r="BF54" s="18">
        <f t="shared" si="223"/>
        <v>0</v>
      </c>
      <c r="BG54" s="23"/>
      <c r="BH54" s="18">
        <f t="shared" si="224"/>
        <v>0</v>
      </c>
      <c r="BI54" s="23">
        <v>82</v>
      </c>
      <c r="BJ54" s="18">
        <f>(BI54/12*1*$D54*$F54*$G54*$I54*BJ$10)+(BI54/12*11*$E54*$F54*$G54*$I54*BJ$11)</f>
        <v>823687.64659999986</v>
      </c>
      <c r="BK54" s="23"/>
      <c r="BL54" s="18">
        <f t="shared" si="225"/>
        <v>0</v>
      </c>
      <c r="BM54" s="23"/>
      <c r="BN54" s="18">
        <f t="shared" si="226"/>
        <v>0</v>
      </c>
      <c r="BO54" s="23"/>
      <c r="BP54" s="18">
        <f t="shared" si="227"/>
        <v>0</v>
      </c>
      <c r="BQ54" s="23">
        <v>15</v>
      </c>
      <c r="BR54" s="18">
        <f t="shared" si="228"/>
        <v>165880.26</v>
      </c>
      <c r="BS54" s="23">
        <v>1</v>
      </c>
      <c r="BT54" s="18">
        <f t="shared" si="229"/>
        <v>9243.216709999997</v>
      </c>
      <c r="BU54" s="23"/>
      <c r="BV54" s="18">
        <f t="shared" si="230"/>
        <v>0</v>
      </c>
      <c r="BW54" s="27">
        <v>12</v>
      </c>
      <c r="BX54" s="18">
        <f t="shared" si="231"/>
        <v>145266.87302400003</v>
      </c>
      <c r="BY54" s="23"/>
      <c r="BZ54" s="18">
        <f t="shared" si="232"/>
        <v>0</v>
      </c>
      <c r="CA54" s="23"/>
      <c r="CB54" s="18">
        <f t="shared" si="233"/>
        <v>0</v>
      </c>
      <c r="CC54" s="23">
        <v>52</v>
      </c>
      <c r="CD54" s="18">
        <f t="shared" si="234"/>
        <v>629489.78310400015</v>
      </c>
      <c r="CE54" s="23">
        <v>6</v>
      </c>
      <c r="CF54" s="18">
        <f t="shared" si="235"/>
        <v>60408.061350000004</v>
      </c>
      <c r="CG54" s="27">
        <v>18</v>
      </c>
      <c r="CH54" s="18">
        <f>(CG54/12*1*$D54*$F54*$G54*$I54*CH$10)+(CG54/12*11*$E54*$F54*$G54*$I54*CH$11)</f>
        <v>217303.14060000001</v>
      </c>
      <c r="CI54" s="23">
        <v>80</v>
      </c>
      <c r="CJ54" s="18">
        <f t="shared" si="236"/>
        <v>805440.81799999997</v>
      </c>
      <c r="CK54" s="23"/>
      <c r="CL54" s="18">
        <f t="shared" si="237"/>
        <v>0</v>
      </c>
      <c r="CM54" s="23"/>
      <c r="CN54" s="18">
        <f t="shared" si="238"/>
        <v>0</v>
      </c>
      <c r="CO54" s="23"/>
      <c r="CP54" s="18">
        <f t="shared" si="239"/>
        <v>0</v>
      </c>
      <c r="CQ54" s="23">
        <v>30</v>
      </c>
      <c r="CR54" s="18">
        <f t="shared" si="240"/>
        <v>486582.09599999996</v>
      </c>
      <c r="CS54" s="23"/>
      <c r="CT54" s="18">
        <f t="shared" si="241"/>
        <v>0</v>
      </c>
      <c r="CU54" s="23"/>
      <c r="CV54" s="18">
        <f t="shared" si="242"/>
        <v>0</v>
      </c>
      <c r="CW54" s="63">
        <f>SUM(AC54,Q54,S54,AA54,M54,U54,O54,BE54,BS54,CE54,CK54,BG54,CI54,AE54,BA54,AY54,AG54,BC54,BO54,AI54,W54,CO54,CS54,BI54,CQ54,BQ54,BY54,CG54,BW54,CA54,AK54,AM54,AW54,AO54,AQ54,AU54,AS54,BU54,CU54,CM54,CC54,Y54,BM54,BK54)</f>
        <v>446</v>
      </c>
      <c r="CX54" s="63">
        <f>SUM(AD54,R54,T54,AB54,N54,V54,P54,BF54,BT54,CF54,CL54,BH54,CJ54,AF54,BB54,AZ54,AH54,BD54,BP54,AJ54,X54,CP54,CT54,BJ54,CR54,BR54,BZ54,CH54,BX54,CB54,AL54,AN54,AX54,AP54,AR54,AV54,AT54,BV54,CV54,CN54,CD54,Z54,BN54,BL54)</f>
        <v>4950908.9321813323</v>
      </c>
    </row>
    <row r="55" spans="1:102" x14ac:dyDescent="0.25">
      <c r="A55" s="24">
        <v>13</v>
      </c>
      <c r="B55" s="24"/>
      <c r="C55" s="32" t="s">
        <v>163</v>
      </c>
      <c r="D55" s="15"/>
      <c r="E55" s="15"/>
      <c r="F55" s="16"/>
      <c r="G55" s="25">
        <v>1</v>
      </c>
      <c r="H55" s="15">
        <v>1.4</v>
      </c>
      <c r="I55" s="15">
        <v>1.68</v>
      </c>
      <c r="J55" s="15">
        <v>2.23</v>
      </c>
      <c r="K55" s="15">
        <v>2.39</v>
      </c>
      <c r="L55" s="17">
        <v>2.57</v>
      </c>
      <c r="M55" s="36">
        <v>0</v>
      </c>
      <c r="N55" s="36">
        <f t="shared" ref="N55:BT55" si="245">N56+N57</f>
        <v>0</v>
      </c>
      <c r="O55" s="36">
        <v>122</v>
      </c>
      <c r="P55" s="36">
        <f t="shared" si="245"/>
        <v>1386059.5354666663</v>
      </c>
      <c r="Q55" s="36">
        <v>0</v>
      </c>
      <c r="R55" s="36">
        <f>R56+R57</f>
        <v>0</v>
      </c>
      <c r="S55" s="36">
        <v>0</v>
      </c>
      <c r="T55" s="36">
        <f>T56+T57</f>
        <v>0</v>
      </c>
      <c r="U55" s="36">
        <v>0</v>
      </c>
      <c r="V55" s="36">
        <f>V56+V57</f>
        <v>0</v>
      </c>
      <c r="W55" s="36">
        <v>30</v>
      </c>
      <c r="X55" s="36">
        <f t="shared" si="245"/>
        <v>372025.47200000001</v>
      </c>
      <c r="Y55" s="36">
        <v>0</v>
      </c>
      <c r="Z55" s="36">
        <f>Z56+Z57</f>
        <v>0</v>
      </c>
      <c r="AA55" s="36">
        <v>0</v>
      </c>
      <c r="AB55" s="36">
        <f t="shared" si="245"/>
        <v>0</v>
      </c>
      <c r="AC55" s="36">
        <v>0</v>
      </c>
      <c r="AD55" s="36">
        <f t="shared" si="245"/>
        <v>0</v>
      </c>
      <c r="AE55" s="36">
        <v>0</v>
      </c>
      <c r="AF55" s="36">
        <f t="shared" si="245"/>
        <v>0</v>
      </c>
      <c r="AG55" s="36">
        <v>0</v>
      </c>
      <c r="AH55" s="36">
        <f t="shared" si="245"/>
        <v>0</v>
      </c>
      <c r="AI55" s="36">
        <v>0</v>
      </c>
      <c r="AJ55" s="36">
        <f t="shared" si="245"/>
        <v>0</v>
      </c>
      <c r="AK55" s="37">
        <v>42</v>
      </c>
      <c r="AL55" s="37">
        <f t="shared" si="245"/>
        <v>666375.88180800003</v>
      </c>
      <c r="AM55" s="37">
        <v>75</v>
      </c>
      <c r="AN55" s="37">
        <f t="shared" si="245"/>
        <v>1031009.6159999999</v>
      </c>
      <c r="AO55" s="37">
        <v>5</v>
      </c>
      <c r="AP55" s="37">
        <f t="shared" si="245"/>
        <v>68733.974400000006</v>
      </c>
      <c r="AQ55" s="36">
        <v>0</v>
      </c>
      <c r="AR55" s="36">
        <f t="shared" si="245"/>
        <v>0</v>
      </c>
      <c r="AS55" s="37">
        <v>266</v>
      </c>
      <c r="AT55" s="37">
        <f t="shared" si="245"/>
        <v>3656647.4380800002</v>
      </c>
      <c r="AU55" s="36">
        <v>0</v>
      </c>
      <c r="AV55" s="36">
        <f>AV56+AV57</f>
        <v>0</v>
      </c>
      <c r="AW55" s="36">
        <v>0</v>
      </c>
      <c r="AX55" s="36">
        <f>AX56+AX57</f>
        <v>0</v>
      </c>
      <c r="AY55" s="36">
        <v>62</v>
      </c>
      <c r="AZ55" s="36">
        <f>AZ56+AZ57</f>
        <v>832728.35706666671</v>
      </c>
      <c r="BA55" s="36">
        <v>50</v>
      </c>
      <c r="BB55" s="36">
        <f>BB56+BB57</f>
        <v>672027.72</v>
      </c>
      <c r="BC55" s="36">
        <v>0</v>
      </c>
      <c r="BD55" s="36">
        <f>BD56+BD57</f>
        <v>0</v>
      </c>
      <c r="BE55" s="36">
        <v>259</v>
      </c>
      <c r="BF55" s="36">
        <f t="shared" si="245"/>
        <v>2668356.4786666664</v>
      </c>
      <c r="BG55" s="36">
        <v>13</v>
      </c>
      <c r="BH55" s="36">
        <f t="shared" si="245"/>
        <v>133932.95066666667</v>
      </c>
      <c r="BI55" s="36">
        <v>234</v>
      </c>
      <c r="BJ55" s="36">
        <f>BJ56+BJ57</f>
        <v>2892951.7344000004</v>
      </c>
      <c r="BK55" s="36">
        <v>50</v>
      </c>
      <c r="BL55" s="36">
        <f>BL56+BL57</f>
        <v>567112</v>
      </c>
      <c r="BM55" s="37">
        <v>0</v>
      </c>
      <c r="BN55" s="37">
        <f>BN56+BN57</f>
        <v>0</v>
      </c>
      <c r="BO55" s="36">
        <v>0</v>
      </c>
      <c r="BP55" s="36">
        <f>BP56+BP57</f>
        <v>0</v>
      </c>
      <c r="BQ55" s="36">
        <v>258</v>
      </c>
      <c r="BR55" s="36">
        <f>BR56+BR57</f>
        <v>3511557.5040000002</v>
      </c>
      <c r="BS55" s="36">
        <v>49</v>
      </c>
      <c r="BT55" s="36">
        <f t="shared" si="245"/>
        <v>557437.06928000005</v>
      </c>
      <c r="BU55" s="37">
        <v>84</v>
      </c>
      <c r="BV55" s="37">
        <f t="shared" ref="BV55:CX55" si="246">BV56+BV57</f>
        <v>1146727.6853760001</v>
      </c>
      <c r="BW55" s="37">
        <v>200</v>
      </c>
      <c r="BX55" s="37">
        <f>BX56+BX57</f>
        <v>2979833.2928000004</v>
      </c>
      <c r="BY55" s="37">
        <v>70</v>
      </c>
      <c r="BZ55" s="37">
        <f>BZ56+BZ57</f>
        <v>1042941.6524799999</v>
      </c>
      <c r="CA55" s="37">
        <v>60</v>
      </c>
      <c r="CB55" s="37">
        <f>CB56+CB57</f>
        <v>893949.98784000007</v>
      </c>
      <c r="CC55" s="36">
        <v>184</v>
      </c>
      <c r="CD55" s="36">
        <f>CD56+CD57</f>
        <v>2741446.6293760007</v>
      </c>
      <c r="CE55" s="36">
        <v>250</v>
      </c>
      <c r="CF55" s="36">
        <f>CF56+CF57</f>
        <v>3097849.3</v>
      </c>
      <c r="CG55" s="37">
        <v>240</v>
      </c>
      <c r="CH55" s="37">
        <f>CH56+CH57</f>
        <v>3566000.2560000001</v>
      </c>
      <c r="CI55" s="36">
        <v>378</v>
      </c>
      <c r="CJ55" s="36">
        <f>CJ56+CJ57</f>
        <v>4683948.1416000007</v>
      </c>
      <c r="CK55" s="36">
        <v>80</v>
      </c>
      <c r="CL55" s="36">
        <f>CL56+CL57</f>
        <v>991311.77600000019</v>
      </c>
      <c r="CM55" s="37">
        <v>117</v>
      </c>
      <c r="CN55" s="37">
        <f>CN56+CN57</f>
        <v>3557262.6804</v>
      </c>
      <c r="CO55" s="36">
        <v>38</v>
      </c>
      <c r="CP55" s="36">
        <f>CP56+CP57</f>
        <v>758569.01119999995</v>
      </c>
      <c r="CQ55" s="36">
        <v>274</v>
      </c>
      <c r="CR55" s="36">
        <f>CR56+CR57</f>
        <v>5469681.8175999988</v>
      </c>
      <c r="CS55" s="36">
        <v>22</v>
      </c>
      <c r="CT55" s="36">
        <f t="shared" si="246"/>
        <v>444162.11839999998</v>
      </c>
      <c r="CU55" s="37">
        <v>100</v>
      </c>
      <c r="CV55" s="37">
        <f t="shared" si="246"/>
        <v>2679874.2533333339</v>
      </c>
      <c r="CW55" s="38">
        <f t="shared" si="246"/>
        <v>3612</v>
      </c>
      <c r="CX55" s="38">
        <f t="shared" si="246"/>
        <v>53070514.33423999</v>
      </c>
    </row>
    <row r="56" spans="1:102" x14ac:dyDescent="0.25">
      <c r="A56" s="24"/>
      <c r="B56" s="24">
        <v>30</v>
      </c>
      <c r="C56" s="14" t="s">
        <v>164</v>
      </c>
      <c r="D56" s="15">
        <f>D54</f>
        <v>10127</v>
      </c>
      <c r="E56" s="15">
        <v>10127</v>
      </c>
      <c r="F56" s="16">
        <v>0.8</v>
      </c>
      <c r="G56" s="25">
        <v>1</v>
      </c>
      <c r="H56" s="15">
        <v>1.4</v>
      </c>
      <c r="I56" s="15">
        <v>1.68</v>
      </c>
      <c r="J56" s="15">
        <v>2.23</v>
      </c>
      <c r="K56" s="15">
        <v>2.39</v>
      </c>
      <c r="L56" s="17">
        <v>2.57</v>
      </c>
      <c r="M56" s="20"/>
      <c r="N56" s="18">
        <f t="shared" ref="N56:N57" si="247">(M56/12*1*$D56*$F56*$G56*$H56*N$10)+(M56/12*11*$E56*$F56*$G56*$H56*N$11)</f>
        <v>0</v>
      </c>
      <c r="O56" s="20">
        <v>122</v>
      </c>
      <c r="P56" s="18">
        <f t="shared" ref="P56:P57" si="248">(O56/12*1*$D56*$F56*$G56*$H56*P$10)+(O56/12*11*$E56*$F56*$G56*$H56*P$11)</f>
        <v>1386059.5354666663</v>
      </c>
      <c r="Q56" s="19"/>
      <c r="R56" s="18">
        <f>(Q56/12*1*$D56*$F56*$G56*$H56*R$10)+(Q56/12*11*$E56*$F56*$G56*$H56*R$11)</f>
        <v>0</v>
      </c>
      <c r="S56" s="20"/>
      <c r="T56" s="18">
        <f>(S56/12*1*$D56*$F56*$G56*$H56*T$10)+(S56/12*11*$E56*$F56*$G56*$H56*T$11)</f>
        <v>0</v>
      </c>
      <c r="U56" s="20"/>
      <c r="V56" s="18">
        <f t="shared" ref="V56:V57" si="249">(U56/12*1*$D56*$F56*$G56*$H56*V$10)+(U56/12*11*$E56*$F56*$G56*$H56*V$11)</f>
        <v>0</v>
      </c>
      <c r="W56" s="20">
        <v>30</v>
      </c>
      <c r="X56" s="18">
        <f t="shared" ref="X56:X57" si="250">(W56/12*1*$D56*$F56*$G56*$H56*X$10)+(W56/12*11*$E56*$F56*$G56*$H56*X$11)</f>
        <v>372025.47200000001</v>
      </c>
      <c r="Y56" s="20"/>
      <c r="Z56" s="18">
        <f>(Y56/12*1*$D56*$F56*$G56*$H56*Z$10)+(Y56/12*11*$E56*$F56*$G56*$H56*Z$11)</f>
        <v>0</v>
      </c>
      <c r="AA56" s="20"/>
      <c r="AB56" s="18">
        <f>(AA56/12*1*$D56*$F56*$G56*$H56*AB$10)+(AA56/12*11*$E56*$F56*$G56*$H56*AB$11)</f>
        <v>0</v>
      </c>
      <c r="AC56" s="19"/>
      <c r="AD56" s="18">
        <f t="shared" ref="AD56:AD57" si="251">(AC56/12*1*$D56*$F56*$G56*$H56*AD$10)+(AC56/12*11*$E56*$F56*$G56*$H56*AD$11)</f>
        <v>0</v>
      </c>
      <c r="AE56" s="20"/>
      <c r="AF56" s="18">
        <f t="shared" ref="AF56:AF57" si="252">(AE56/12*1*$D56*$F56*$G56*$H56*AF$10)+(AE56/12*11*$E56*$F56*$G56*$H56*AF$11)</f>
        <v>0</v>
      </c>
      <c r="AG56" s="20"/>
      <c r="AH56" s="18">
        <f t="shared" ref="AH56:AH57" si="253">(AG56/12*1*$D56*$F56*$G56*$H56*AH$10)+(AG56/12*11*$E56*$F56*$G56*$H56*AH$11)</f>
        <v>0</v>
      </c>
      <c r="AI56" s="20"/>
      <c r="AJ56" s="18">
        <f t="shared" ref="AJ56:AJ57" si="254">(AI56/12*1*$D56*$F56*$G56*$H56*AJ$10)+(AI56/12*11*$E56*$F56*$G56*$H56*AJ$11)</f>
        <v>0</v>
      </c>
      <c r="AK56" s="26">
        <v>40</v>
      </c>
      <c r="AL56" s="18">
        <f t="shared" ref="AL56:AL57" si="255">(AK56/12*1*$D56*$F56*$G56*$I56*AL$10)+(AK56/12*11*$E56*$F56*$G56*$I56*AL$11)</f>
        <v>549871.79520000005</v>
      </c>
      <c r="AM56" s="26">
        <v>75</v>
      </c>
      <c r="AN56" s="18">
        <f t="shared" ref="AN56:AN57" si="256">(AM56/12*1*$D56*$F56*$G56*$I56*AN$10)+(AM56/12*11*$E56*$F56*$G56*$I56*AN$11)</f>
        <v>1031009.6159999999</v>
      </c>
      <c r="AO56" s="26">
        <v>5</v>
      </c>
      <c r="AP56" s="18">
        <f t="shared" ref="AP56:AP57" si="257">(AO56/12*1*$D56*$F56*$G56*$I56*AP$10)+(AO56/12*11*$E56*$F56*$G56*$I56*AP$11)</f>
        <v>68733.974400000006</v>
      </c>
      <c r="AQ56" s="20"/>
      <c r="AR56" s="18">
        <f t="shared" ref="AR56:AR57" si="258">(AQ56/12*1*$D56*$F56*$G56*$I56*AR$10)+(AQ56/12*11*$E56*$F56*$G56*$I56*AR$11)</f>
        <v>0</v>
      </c>
      <c r="AS56" s="26">
        <v>266</v>
      </c>
      <c r="AT56" s="18">
        <f t="shared" ref="AT56:AT57" si="259">(AS56/12*1*$D56*$F56*$G56*$I56*AT$10)+(AS56/12*11*$E56*$F56*$G56*$I56*AT$11)</f>
        <v>3656647.4380800002</v>
      </c>
      <c r="AU56" s="20"/>
      <c r="AV56" s="18">
        <f t="shared" ref="AV56:AV57" si="260">(AU56/12*1*$D56*$F56*$G56*$I56*AV$10)+(AU56/12*11*$E56*$F56*$G56*$I56*AV$11)</f>
        <v>0</v>
      </c>
      <c r="AW56" s="20"/>
      <c r="AX56" s="18">
        <f>(AW56/12*1*$D56*$F56*$G56*$I56*AX$10)+(AW56/12*11*$E56*$F56*$G56*$I56*AX$11)</f>
        <v>0</v>
      </c>
      <c r="AY56" s="20">
        <v>62</v>
      </c>
      <c r="AZ56" s="18">
        <f>(AY56/12*1*$D56*$F56*$G56*$H56*AZ$10)+(AY56/12*11*$E56*$F56*$G56*$H56*AZ$11)</f>
        <v>832728.35706666671</v>
      </c>
      <c r="BA56" s="20">
        <v>50</v>
      </c>
      <c r="BB56" s="18">
        <f t="shared" ref="BB56:BB57" si="261">(BA56/12*1*$D56*$F56*$G56*$H56*BB$10)+(BA56/12*11*$E56*$F56*$G56*$H56*BB$11)</f>
        <v>672027.72</v>
      </c>
      <c r="BC56" s="20"/>
      <c r="BD56" s="18">
        <f t="shared" ref="BD56:BD57" si="262">(BC56/12*1*$D56*$F56*$G56*$H56*BD$10)+(BC56/12*11*$E56*$F56*$G56*$H56*BD$11)</f>
        <v>0</v>
      </c>
      <c r="BE56" s="20">
        <v>259</v>
      </c>
      <c r="BF56" s="18">
        <f t="shared" ref="BF56:BF57" si="263">(BE56/12*1*$D56*$F56*$G56*$H56*BF$10)+(BE56/12*11*$E56*$F56*$G56*$H56*BF$11)</f>
        <v>2668356.4786666664</v>
      </c>
      <c r="BG56" s="20">
        <v>13</v>
      </c>
      <c r="BH56" s="18">
        <f t="shared" ref="BH56:BH57" si="264">(BG56/12*1*$D56*$F56*$G56*$H56*BH$10)+(BG56/12*11*$E56*$F56*$G56*$H56*BH$11)</f>
        <v>133932.95066666667</v>
      </c>
      <c r="BI56" s="20">
        <v>234</v>
      </c>
      <c r="BJ56" s="18">
        <f>(BI56/12*1*$D56*$F56*$G56*$I56*BJ$10)+(BI56/12*11*$E56*$F56*$G56*$I56*BJ$11)</f>
        <v>2892951.7344000004</v>
      </c>
      <c r="BK56" s="20">
        <v>50</v>
      </c>
      <c r="BL56" s="18">
        <f t="shared" ref="BL56:BL57" si="265">(BK56/12*1*$D56*$F56*$G56*$H56*BL$10)+(BK56/12*11*$E56*$F56*$G56*$H56*BL$11)</f>
        <v>567112</v>
      </c>
      <c r="BM56" s="20"/>
      <c r="BN56" s="18">
        <f t="shared" ref="BN56:BN57" si="266">(BM56/12*1*$D56*$F56*$G56*BN$10)+(BM56/12*11*$E56*$F56*$G56*BN$11)</f>
        <v>0</v>
      </c>
      <c r="BO56" s="20"/>
      <c r="BP56" s="18">
        <f t="shared" ref="BP56:BP57" si="267">(BO56/12*1*$D56*$F56*$G56*$H56*BP$10)+(BO56/12*11*$E56*$F56*$G56*$H56*BP$11)</f>
        <v>0</v>
      </c>
      <c r="BQ56" s="20">
        <v>258</v>
      </c>
      <c r="BR56" s="18">
        <f t="shared" ref="BR56:BR57" si="268">(BQ56/12*1*$D56*$F56*$G56*$I56*BR$10)+(BQ56/12*11*$E56*$F56*$G56*$I56*BR$11)</f>
        <v>3511557.5040000002</v>
      </c>
      <c r="BS56" s="20">
        <v>49</v>
      </c>
      <c r="BT56" s="18">
        <f t="shared" ref="BT56:BT57" si="269">(BS56/12*1*$D56*$F56*$G56*$H56*BT$10)+(BS56/12*11*$E56*$F56*$G56*$H56*BT$11)</f>
        <v>557437.06928000005</v>
      </c>
      <c r="BU56" s="26">
        <v>84</v>
      </c>
      <c r="BV56" s="18">
        <f t="shared" ref="BV56:BV57" si="270">(BU56/12*1*$D56*$F56*$G56*$I56*BV$10)+(BU56/12*11*$E56*$F56*$G56*$I56*BV$11)</f>
        <v>1146727.6853760001</v>
      </c>
      <c r="BW56" s="26">
        <v>200</v>
      </c>
      <c r="BX56" s="18">
        <f t="shared" ref="BX56:BX57" si="271">(BW56/12*1*$D56*$F56*$G56*$I56*BX$10)+(BW56/12*11*$E56*$F56*$G56*$I56*BX$11)</f>
        <v>2979833.2928000004</v>
      </c>
      <c r="BY56" s="26">
        <v>70</v>
      </c>
      <c r="BZ56" s="18">
        <f t="shared" ref="BZ56:BZ57" si="272">(BY56/12*1*$D56*$F56*$G56*$I56*BZ$10)+(BY56/12*11*$E56*$F56*$G56*$I56*BZ$11)</f>
        <v>1042941.6524799999</v>
      </c>
      <c r="CA56" s="26">
        <v>60</v>
      </c>
      <c r="CB56" s="18">
        <f t="shared" ref="CB56:CB57" si="273">(CA56/12*1*$D56*$F56*$G56*$I56*CB$10)+(CA56/12*11*$E56*$F56*$G56*$I56*CB$11)</f>
        <v>893949.98784000007</v>
      </c>
      <c r="CC56" s="20">
        <v>184</v>
      </c>
      <c r="CD56" s="18">
        <f t="shared" ref="CD56:CD57" si="274">(CC56/12*1*$D56*$F56*$G56*$I56*CD$10)+(CC56/12*11*$E56*$F56*$G56*$I56*CD$11)</f>
        <v>2741446.6293760007</v>
      </c>
      <c r="CE56" s="20">
        <v>250</v>
      </c>
      <c r="CF56" s="18">
        <f t="shared" ref="CF56:CF57" si="275">(CE56/12*1*$D56*$F56*$G56*$H56*CF$10)+(CE56/12*11*$E56*$F56*$G56*$H56*CF$11)</f>
        <v>3097849.3</v>
      </c>
      <c r="CG56" s="26">
        <v>240</v>
      </c>
      <c r="CH56" s="18">
        <f>(CG56/12*1*$D56*$F56*$G56*$I56*CH$10)+(CG56/12*11*$E56*$F56*$G56*$I56*CH$11)</f>
        <v>3566000.2560000001</v>
      </c>
      <c r="CI56" s="20">
        <v>378</v>
      </c>
      <c r="CJ56" s="18">
        <f t="shared" ref="CJ56:CJ57" si="276">(CI56/12*1*$D56*$F56*$G56*$H56*CJ$10)+(CI56/12*11*$E56*$F56*$G56*$H56*CJ$11)</f>
        <v>4683948.1416000007</v>
      </c>
      <c r="CK56" s="20">
        <v>80</v>
      </c>
      <c r="CL56" s="18">
        <f t="shared" ref="CL56:CL57" si="277">(CK56/12*1*$D56*$F56*$G56*$H56*CL$10)+(CK56/12*11*$E56*$F56*$G56*$H56*CL$11)</f>
        <v>991311.77600000019</v>
      </c>
      <c r="CM56" s="26">
        <v>117</v>
      </c>
      <c r="CN56" s="18">
        <f t="shared" ref="CN56:CN57" si="278">(CM56/12*1*$D56*$F56*$G56*$K56*CN$10)+(CM56/12*11*$E56*$F56*$G56*$L56*CN$11)</f>
        <v>3557262.6804</v>
      </c>
      <c r="CO56" s="20">
        <v>38</v>
      </c>
      <c r="CP56" s="18">
        <f t="shared" ref="CP56:CP57" si="279">(CO56/12*1*$D56*$F56*$G56*$I56*CP$10)+(CO56/12*11*$E56*$F56*$G56*$I56*CP$11)</f>
        <v>758569.01119999995</v>
      </c>
      <c r="CQ56" s="20">
        <v>274</v>
      </c>
      <c r="CR56" s="18">
        <f t="shared" ref="CR56:CR57" si="280">(CQ56/12*1*$D56*$F56*$G56*$I56*CR$10)+(CQ56/12*11*$E56*$F56*$G56*$I56*CR$11)</f>
        <v>5469681.8175999988</v>
      </c>
      <c r="CS56" s="20">
        <v>22</v>
      </c>
      <c r="CT56" s="18">
        <f t="shared" ref="CT56:CT57" si="281">(CS56/12*1*$D56*$F56*$G56*$I56*CT$10)+(CS56/12*11*$E56*$F56*$G56*$I56*CT$11)</f>
        <v>444162.11839999998</v>
      </c>
      <c r="CU56" s="26">
        <v>100</v>
      </c>
      <c r="CV56" s="18">
        <f t="shared" ref="CV56:CV57" si="282">(CU56/12*1*$D56*$F56*$G56*$J56*CV$10)+(CU56/12*11*$E56*$F56*$G56*$J56*CV$11)</f>
        <v>2679874.2533333339</v>
      </c>
      <c r="CW56" s="63">
        <f>SUM(AC56,Q56,S56,AA56,M56,U56,O56,BE56,BS56,CE56,CK56,BG56,CI56,AE56,BA56,AY56,AG56,BC56,BO56,AI56,W56,CO56,CS56,BI56,CQ56,BQ56,BY56,CG56,BW56,CA56,AK56,AM56,AW56,AO56,AQ56,AU56,AS56,BU56,CU56,CM56,CC56,Y56,BM56,BK56)</f>
        <v>3610</v>
      </c>
      <c r="CX56" s="63">
        <f>SUM(AD56,R56,T56,AB56,N56,V56,P56,BF56,BT56,CF56,CL56,BH56,CJ56,AF56,BB56,AZ56,AH56,BD56,BP56,AJ56,X56,CP56,CT56,BJ56,CR56,BR56,BZ56,CH56,BX56,CB56,AL56,AN56,AX56,AP56,AR56,AV56,AT56,BV56,CV56,CN56,CD56,Z56,BN56,BL56)</f>
        <v>52954010.247631989</v>
      </c>
    </row>
    <row r="57" spans="1:102" ht="30" x14ac:dyDescent="0.25">
      <c r="A57" s="24"/>
      <c r="B57" s="24">
        <v>31</v>
      </c>
      <c r="C57" s="14" t="s">
        <v>165</v>
      </c>
      <c r="D57" s="15">
        <v>10127</v>
      </c>
      <c r="E57" s="15">
        <v>10127</v>
      </c>
      <c r="F57" s="16">
        <v>3.39</v>
      </c>
      <c r="G57" s="25">
        <v>1</v>
      </c>
      <c r="H57" s="15">
        <v>1.4</v>
      </c>
      <c r="I57" s="15">
        <v>1.68</v>
      </c>
      <c r="J57" s="15">
        <v>2.23</v>
      </c>
      <c r="K57" s="15">
        <v>2.39</v>
      </c>
      <c r="L57" s="17">
        <v>2.57</v>
      </c>
      <c r="M57" s="23"/>
      <c r="N57" s="18">
        <f t="shared" si="247"/>
        <v>0</v>
      </c>
      <c r="O57" s="23"/>
      <c r="P57" s="18">
        <f t="shared" si="248"/>
        <v>0</v>
      </c>
      <c r="Q57" s="19"/>
      <c r="R57" s="18">
        <f>(Q57/12*1*$D57*$F57*$G57*$H57*R$10)+(Q57/12*11*$E57*$F57*$G57*$H57*R$11)</f>
        <v>0</v>
      </c>
      <c r="S57" s="23"/>
      <c r="T57" s="18">
        <f>(S57/12*1*$D57*$F57*$G57*$H57*T$10)+(S57/12*11*$E57*$F57*$G57*$H57*T$11)</f>
        <v>0</v>
      </c>
      <c r="U57" s="23"/>
      <c r="V57" s="18">
        <f t="shared" si="249"/>
        <v>0</v>
      </c>
      <c r="W57" s="23"/>
      <c r="X57" s="18">
        <f t="shared" si="250"/>
        <v>0</v>
      </c>
      <c r="Y57" s="23"/>
      <c r="Z57" s="18">
        <f>(Y57/12*1*$D57*$F57*$G57*$H57*Z$10)+(Y57/12*11*$E57*$F57*$G57*$H57*Z$11)</f>
        <v>0</v>
      </c>
      <c r="AA57" s="23"/>
      <c r="AB57" s="18">
        <f>(AA57/12*1*$D57*$F57*$G57*$H57*AB$10)+(AA57/12*11*$E57*$F57*$G57*$H57*AB$11)</f>
        <v>0</v>
      </c>
      <c r="AC57" s="19"/>
      <c r="AD57" s="18">
        <f t="shared" si="251"/>
        <v>0</v>
      </c>
      <c r="AE57" s="23"/>
      <c r="AF57" s="18">
        <f t="shared" si="252"/>
        <v>0</v>
      </c>
      <c r="AG57" s="23"/>
      <c r="AH57" s="18">
        <f t="shared" si="253"/>
        <v>0</v>
      </c>
      <c r="AI57" s="23"/>
      <c r="AJ57" s="18">
        <f t="shared" si="254"/>
        <v>0</v>
      </c>
      <c r="AK57" s="27">
        <v>2</v>
      </c>
      <c r="AL57" s="18">
        <f t="shared" si="255"/>
        <v>116504.08660799998</v>
      </c>
      <c r="AM57" s="23"/>
      <c r="AN57" s="18">
        <f t="shared" si="256"/>
        <v>0</v>
      </c>
      <c r="AO57" s="23"/>
      <c r="AP57" s="18">
        <f t="shared" si="257"/>
        <v>0</v>
      </c>
      <c r="AQ57" s="23"/>
      <c r="AR57" s="18">
        <f t="shared" si="258"/>
        <v>0</v>
      </c>
      <c r="AS57" s="23"/>
      <c r="AT57" s="18">
        <f t="shared" si="259"/>
        <v>0</v>
      </c>
      <c r="AU57" s="23"/>
      <c r="AV57" s="18">
        <f t="shared" si="260"/>
        <v>0</v>
      </c>
      <c r="AW57" s="23"/>
      <c r="AX57" s="18">
        <f>(AW57/12*1*$D57*$F57*$G57*$I57*AX$10)+(AW57/12*11*$E57*$F57*$G57*$I57*AX$11)</f>
        <v>0</v>
      </c>
      <c r="AY57" s="23"/>
      <c r="AZ57" s="18">
        <f>(AY57/12*1*$D57*$F57*$G57*$H57*AZ$10)+(AY57/12*11*$E57*$F57*$G57*$H57*AZ$11)</f>
        <v>0</v>
      </c>
      <c r="BA57" s="23"/>
      <c r="BB57" s="18">
        <f t="shared" si="261"/>
        <v>0</v>
      </c>
      <c r="BC57" s="23"/>
      <c r="BD57" s="18">
        <f t="shared" si="262"/>
        <v>0</v>
      </c>
      <c r="BE57" s="23"/>
      <c r="BF57" s="18">
        <f t="shared" si="263"/>
        <v>0</v>
      </c>
      <c r="BG57" s="23"/>
      <c r="BH57" s="18">
        <f t="shared" si="264"/>
        <v>0</v>
      </c>
      <c r="BI57" s="23"/>
      <c r="BJ57" s="18">
        <f>(BI57/12*1*$D57*$F57*$G57*$I57*BJ$10)+(BI57/12*11*$E57*$F57*$G57*$I57*BJ$11)</f>
        <v>0</v>
      </c>
      <c r="BK57" s="23"/>
      <c r="BL57" s="18">
        <f t="shared" si="265"/>
        <v>0</v>
      </c>
      <c r="BM57" s="23"/>
      <c r="BN57" s="18">
        <f t="shared" si="266"/>
        <v>0</v>
      </c>
      <c r="BO57" s="23"/>
      <c r="BP57" s="18">
        <f t="shared" si="267"/>
        <v>0</v>
      </c>
      <c r="BQ57" s="23"/>
      <c r="BR57" s="18">
        <f t="shared" si="268"/>
        <v>0</v>
      </c>
      <c r="BS57" s="23"/>
      <c r="BT57" s="18">
        <f t="shared" si="269"/>
        <v>0</v>
      </c>
      <c r="BU57" s="23"/>
      <c r="BV57" s="18">
        <f t="shared" si="270"/>
        <v>0</v>
      </c>
      <c r="BW57" s="23"/>
      <c r="BX57" s="18">
        <f t="shared" si="271"/>
        <v>0</v>
      </c>
      <c r="BY57" s="23"/>
      <c r="BZ57" s="18">
        <f t="shared" si="272"/>
        <v>0</v>
      </c>
      <c r="CA57" s="23"/>
      <c r="CB57" s="18">
        <f t="shared" si="273"/>
        <v>0</v>
      </c>
      <c r="CC57" s="23"/>
      <c r="CD57" s="18">
        <f t="shared" si="274"/>
        <v>0</v>
      </c>
      <c r="CE57" s="23"/>
      <c r="CF57" s="18">
        <f t="shared" si="275"/>
        <v>0</v>
      </c>
      <c r="CG57" s="23"/>
      <c r="CH57" s="18">
        <f>(CG57/12*1*$D57*$F57*$G57*$I57*CH$10)+(CG57/12*11*$E57*$F57*$G57*$I57*CH$11)</f>
        <v>0</v>
      </c>
      <c r="CI57" s="23"/>
      <c r="CJ57" s="18">
        <f t="shared" si="276"/>
        <v>0</v>
      </c>
      <c r="CK57" s="23"/>
      <c r="CL57" s="18">
        <f t="shared" si="277"/>
        <v>0</v>
      </c>
      <c r="CM57" s="23"/>
      <c r="CN57" s="18">
        <f t="shared" si="278"/>
        <v>0</v>
      </c>
      <c r="CO57" s="23"/>
      <c r="CP57" s="18">
        <f t="shared" si="279"/>
        <v>0</v>
      </c>
      <c r="CQ57" s="23"/>
      <c r="CR57" s="18">
        <f t="shared" si="280"/>
        <v>0</v>
      </c>
      <c r="CS57" s="23"/>
      <c r="CT57" s="18">
        <f t="shared" si="281"/>
        <v>0</v>
      </c>
      <c r="CU57" s="23"/>
      <c r="CV57" s="18">
        <f t="shared" si="282"/>
        <v>0</v>
      </c>
      <c r="CW57" s="63">
        <f>SUM(AC57,Q57,S57,AA57,M57,U57,O57,BE57,BS57,CE57,CK57,BG57,CI57,AE57,BA57,AY57,AG57,BC57,BO57,AI57,W57,CO57,CS57,BI57,CQ57,BQ57,BY57,CG57,BW57,CA57,AK57,AM57,AW57,AO57,AQ57,AU57,AS57,BU57,CU57,CM57,CC57,Y57,BM57,BK57)</f>
        <v>2</v>
      </c>
      <c r="CX57" s="63">
        <f>SUM(AD57,R57,T57,AB57,N57,V57,P57,BF57,BT57,CF57,CL57,BH57,CJ57,AF57,BB57,AZ57,AH57,BD57,BP57,AJ57,X57,CP57,CT57,BJ57,CR57,BR57,BZ57,CH57,BX57,CB57,AL57,AN57,AX57,AP57,AR57,AV57,AT57,BV57,CV57,CN57,CD57,Z57,BN57,BL57)</f>
        <v>116504.08660799998</v>
      </c>
    </row>
    <row r="58" spans="1:102" x14ac:dyDescent="0.25">
      <c r="A58" s="24">
        <v>14</v>
      </c>
      <c r="B58" s="24"/>
      <c r="C58" s="32" t="s">
        <v>166</v>
      </c>
      <c r="D58" s="15"/>
      <c r="E58" s="15"/>
      <c r="F58" s="16"/>
      <c r="G58" s="25">
        <v>1</v>
      </c>
      <c r="H58" s="15">
        <v>1.4</v>
      </c>
      <c r="I58" s="15">
        <v>1.68</v>
      </c>
      <c r="J58" s="15">
        <v>2.23</v>
      </c>
      <c r="K58" s="15">
        <v>2.39</v>
      </c>
      <c r="L58" s="17">
        <v>2.57</v>
      </c>
      <c r="M58" s="43">
        <v>0</v>
      </c>
      <c r="N58" s="43">
        <f t="shared" ref="N58:BT58" si="283">SUM(N59:N60)</f>
        <v>0</v>
      </c>
      <c r="O58" s="43">
        <v>0</v>
      </c>
      <c r="P58" s="43">
        <f t="shared" si="283"/>
        <v>0</v>
      </c>
      <c r="Q58" s="43">
        <v>0</v>
      </c>
      <c r="R58" s="43">
        <f>SUM(R59:R60)</f>
        <v>0</v>
      </c>
      <c r="S58" s="43">
        <v>0</v>
      </c>
      <c r="T58" s="43">
        <f>SUM(T59:T60)</f>
        <v>0</v>
      </c>
      <c r="U58" s="43">
        <v>0</v>
      </c>
      <c r="V58" s="43">
        <f>SUM(V59:V60)</f>
        <v>0</v>
      </c>
      <c r="W58" s="43">
        <v>0</v>
      </c>
      <c r="X58" s="43">
        <f t="shared" si="283"/>
        <v>0</v>
      </c>
      <c r="Y58" s="43">
        <v>0</v>
      </c>
      <c r="Z58" s="43">
        <f>SUM(Z59:Z60)</f>
        <v>0</v>
      </c>
      <c r="AA58" s="43">
        <v>0</v>
      </c>
      <c r="AB58" s="43">
        <f t="shared" si="283"/>
        <v>0</v>
      </c>
      <c r="AC58" s="43">
        <v>0</v>
      </c>
      <c r="AD58" s="43">
        <f t="shared" si="283"/>
        <v>0</v>
      </c>
      <c r="AE58" s="43">
        <v>0</v>
      </c>
      <c r="AF58" s="43">
        <f t="shared" si="283"/>
        <v>0</v>
      </c>
      <c r="AG58" s="43">
        <v>0</v>
      </c>
      <c r="AH58" s="43">
        <f t="shared" si="283"/>
        <v>0</v>
      </c>
      <c r="AI58" s="43">
        <v>0</v>
      </c>
      <c r="AJ58" s="43">
        <f t="shared" si="283"/>
        <v>0</v>
      </c>
      <c r="AK58" s="44">
        <v>2</v>
      </c>
      <c r="AL58" s="44">
        <f t="shared" si="283"/>
        <v>108943.34942399999</v>
      </c>
      <c r="AM58" s="43">
        <v>0</v>
      </c>
      <c r="AN58" s="43">
        <f t="shared" si="283"/>
        <v>0</v>
      </c>
      <c r="AO58" s="44">
        <v>4</v>
      </c>
      <c r="AP58" s="44">
        <f t="shared" si="283"/>
        <v>105162.980832</v>
      </c>
      <c r="AQ58" s="43">
        <v>0</v>
      </c>
      <c r="AR58" s="43">
        <f t="shared" si="283"/>
        <v>0</v>
      </c>
      <c r="AS58" s="43">
        <v>0</v>
      </c>
      <c r="AT58" s="43">
        <f t="shared" si="283"/>
        <v>0</v>
      </c>
      <c r="AU58" s="43">
        <v>0</v>
      </c>
      <c r="AV58" s="43">
        <f>SUM(AV59:AV60)</f>
        <v>0</v>
      </c>
      <c r="AW58" s="43">
        <v>0</v>
      </c>
      <c r="AX58" s="43">
        <f>SUM(AX59:AX60)</f>
        <v>0</v>
      </c>
      <c r="AY58" s="43">
        <v>0</v>
      </c>
      <c r="AZ58" s="43">
        <f>SUM(AZ59:AZ60)</f>
        <v>0</v>
      </c>
      <c r="BA58" s="43">
        <v>17</v>
      </c>
      <c r="BB58" s="43">
        <f>SUM(BB59:BB60)</f>
        <v>436986.02493000001</v>
      </c>
      <c r="BC58" s="43">
        <v>0</v>
      </c>
      <c r="BD58" s="43">
        <f>SUM(BD59:BD60)</f>
        <v>0</v>
      </c>
      <c r="BE58" s="43">
        <v>0</v>
      </c>
      <c r="BF58" s="43">
        <f t="shared" si="283"/>
        <v>0</v>
      </c>
      <c r="BG58" s="43">
        <v>0</v>
      </c>
      <c r="BH58" s="43">
        <f t="shared" si="283"/>
        <v>0</v>
      </c>
      <c r="BI58" s="43">
        <v>0</v>
      </c>
      <c r="BJ58" s="43">
        <f>SUM(BJ59:BJ60)</f>
        <v>0</v>
      </c>
      <c r="BK58" s="43">
        <v>0</v>
      </c>
      <c r="BL58" s="43">
        <f>SUM(BL59:BL60)</f>
        <v>0</v>
      </c>
      <c r="BM58" s="44">
        <v>0</v>
      </c>
      <c r="BN58" s="44">
        <f>SUM(BN59:BN60)</f>
        <v>0</v>
      </c>
      <c r="BO58" s="43">
        <v>0</v>
      </c>
      <c r="BP58" s="43">
        <f>SUM(BP59:BP60)</f>
        <v>0</v>
      </c>
      <c r="BQ58" s="43">
        <v>0</v>
      </c>
      <c r="BR58" s="43">
        <f>SUM(BR59:BR60)</f>
        <v>0</v>
      </c>
      <c r="BS58" s="43">
        <v>0</v>
      </c>
      <c r="BT58" s="43">
        <f t="shared" si="283"/>
        <v>0</v>
      </c>
      <c r="BU58" s="43">
        <v>0</v>
      </c>
      <c r="BV58" s="43">
        <f t="shared" ref="BV58:CX58" si="284">SUM(BV59:BV60)</f>
        <v>0</v>
      </c>
      <c r="BW58" s="43">
        <v>0</v>
      </c>
      <c r="BX58" s="43">
        <f>SUM(BX59:BX60)</f>
        <v>0</v>
      </c>
      <c r="BY58" s="43">
        <v>0</v>
      </c>
      <c r="BZ58" s="43">
        <f>SUM(BZ59:BZ60)</f>
        <v>0</v>
      </c>
      <c r="CA58" s="43">
        <v>0</v>
      </c>
      <c r="CB58" s="43">
        <f>SUM(CB59:CB60)</f>
        <v>0</v>
      </c>
      <c r="CC58" s="43">
        <v>0</v>
      </c>
      <c r="CD58" s="43">
        <f>SUM(CD59:CD60)</f>
        <v>0</v>
      </c>
      <c r="CE58" s="43">
        <v>0</v>
      </c>
      <c r="CF58" s="43">
        <f>SUM(CF59:CF60)</f>
        <v>0</v>
      </c>
      <c r="CG58" s="43">
        <v>0</v>
      </c>
      <c r="CH58" s="43">
        <f>SUM(CH59:CH60)</f>
        <v>0</v>
      </c>
      <c r="CI58" s="43">
        <v>0</v>
      </c>
      <c r="CJ58" s="43">
        <f>SUM(CJ59:CJ60)</f>
        <v>0</v>
      </c>
      <c r="CK58" s="43">
        <v>0</v>
      </c>
      <c r="CL58" s="43">
        <f>SUM(CL59:CL60)</f>
        <v>0</v>
      </c>
      <c r="CM58" s="43">
        <v>0</v>
      </c>
      <c r="CN58" s="43">
        <f>SUM(CN59:CN60)</f>
        <v>0</v>
      </c>
      <c r="CO58" s="43">
        <v>0</v>
      </c>
      <c r="CP58" s="43">
        <f>SUM(CP59:CP60)</f>
        <v>0</v>
      </c>
      <c r="CQ58" s="43">
        <v>0</v>
      </c>
      <c r="CR58" s="43">
        <f>SUM(CR59:CR60)</f>
        <v>0</v>
      </c>
      <c r="CS58" s="43">
        <v>0</v>
      </c>
      <c r="CT58" s="43">
        <f t="shared" si="284"/>
        <v>0</v>
      </c>
      <c r="CU58" s="43">
        <v>0</v>
      </c>
      <c r="CV58" s="43">
        <f t="shared" si="284"/>
        <v>0</v>
      </c>
      <c r="CW58" s="45">
        <f t="shared" si="284"/>
        <v>23</v>
      </c>
      <c r="CX58" s="45">
        <f t="shared" si="284"/>
        <v>651092.355186</v>
      </c>
    </row>
    <row r="59" spans="1:102" ht="30" x14ac:dyDescent="0.25">
      <c r="A59" s="24"/>
      <c r="B59" s="24">
        <v>32</v>
      </c>
      <c r="C59" s="14" t="s">
        <v>167</v>
      </c>
      <c r="D59" s="15">
        <f>D56</f>
        <v>10127</v>
      </c>
      <c r="E59" s="15">
        <v>10127</v>
      </c>
      <c r="F59" s="16">
        <v>1.53</v>
      </c>
      <c r="G59" s="25">
        <v>1</v>
      </c>
      <c r="H59" s="15">
        <v>1.4</v>
      </c>
      <c r="I59" s="15">
        <v>1.68</v>
      </c>
      <c r="J59" s="15">
        <v>2.23</v>
      </c>
      <c r="K59" s="15">
        <v>2.39</v>
      </c>
      <c r="L59" s="17">
        <v>2.57</v>
      </c>
      <c r="M59" s="20">
        <v>0</v>
      </c>
      <c r="N59" s="18">
        <f t="shared" ref="N59:N60" si="285">(M59/12*1*$D59*$F59*$G59*$H59*N$10)+(M59/12*11*$E59*$F59*$G59*$H59*N$11)</f>
        <v>0</v>
      </c>
      <c r="O59" s="20">
        <v>0</v>
      </c>
      <c r="P59" s="18">
        <f t="shared" ref="P59:P60" si="286">(O59/12*1*$D59*$F59*$G59*$H59*P$10)+(O59/12*11*$E59*$F59*$G59*$H59*P$11)</f>
        <v>0</v>
      </c>
      <c r="Q59" s="19"/>
      <c r="R59" s="18">
        <f>(Q59/12*1*$D59*$F59*$G59*$H59*R$10)+(Q59/12*11*$E59*$F59*$G59*$H59*R$11)</f>
        <v>0</v>
      </c>
      <c r="S59" s="20">
        <v>0</v>
      </c>
      <c r="T59" s="18">
        <f>(S59/12*1*$D59*$F59*$G59*$H59*T$10)+(S59/12*11*$E59*$F59*$G59*$H59*T$11)</f>
        <v>0</v>
      </c>
      <c r="U59" s="20">
        <v>0</v>
      </c>
      <c r="V59" s="18">
        <f t="shared" ref="V59:V60" si="287">(U59/12*1*$D59*$F59*$G59*$H59*V$10)+(U59/12*11*$E59*$F59*$G59*$H59*V$11)</f>
        <v>0</v>
      </c>
      <c r="W59" s="20">
        <v>0</v>
      </c>
      <c r="X59" s="18">
        <f t="shared" ref="X59:X60" si="288">(W59/12*1*$D59*$F59*$G59*$H59*X$10)+(W59/12*11*$E59*$F59*$G59*$H59*X$11)</f>
        <v>0</v>
      </c>
      <c r="Y59" s="20"/>
      <c r="Z59" s="18">
        <f>(Y59/12*1*$D59*$F59*$G59*$H59*Z$10)+(Y59/12*11*$E59*$F59*$G59*$H59*Z$11)</f>
        <v>0</v>
      </c>
      <c r="AA59" s="20">
        <v>0</v>
      </c>
      <c r="AB59" s="18">
        <f>(AA59/12*1*$D59*$F59*$G59*$H59*AB$10)+(AA59/12*11*$E59*$F59*$G59*$H59*AB$11)</f>
        <v>0</v>
      </c>
      <c r="AC59" s="19"/>
      <c r="AD59" s="18">
        <f t="shared" ref="AD59:AD60" si="289">(AC59/12*1*$D59*$F59*$G59*$H59*AD$10)+(AC59/12*11*$E59*$F59*$G59*$H59*AD$11)</f>
        <v>0</v>
      </c>
      <c r="AE59" s="20">
        <v>0</v>
      </c>
      <c r="AF59" s="18">
        <f t="shared" ref="AF59:AF60" si="290">(AE59/12*1*$D59*$F59*$G59*$H59*AF$10)+(AE59/12*11*$E59*$F59*$G59*$H59*AF$11)</f>
        <v>0</v>
      </c>
      <c r="AG59" s="20">
        <v>0</v>
      </c>
      <c r="AH59" s="18">
        <f t="shared" ref="AH59:AH60" si="291">(AG59/12*1*$D59*$F59*$G59*$H59*AH$10)+(AG59/12*11*$E59*$F59*$G59*$H59*AH$11)</f>
        <v>0</v>
      </c>
      <c r="AI59" s="20"/>
      <c r="AJ59" s="18">
        <f t="shared" ref="AJ59:AJ60" si="292">(AI59/12*1*$D59*$F59*$G59*$H59*AJ$10)+(AI59/12*11*$E59*$F59*$G59*$H59*AJ$11)</f>
        <v>0</v>
      </c>
      <c r="AK59" s="20"/>
      <c r="AL59" s="18">
        <f t="shared" ref="AL59:AL60" si="293">(AK59/12*1*$D59*$F59*$G59*$I59*AL$10)+(AK59/12*11*$E59*$F59*$G59*$I59*AL$11)</f>
        <v>0</v>
      </c>
      <c r="AM59" s="20">
        <v>0</v>
      </c>
      <c r="AN59" s="18">
        <f t="shared" ref="AN59:AN60" si="294">(AM59/12*1*$D59*$F59*$G59*$I59*AN$10)+(AM59/12*11*$E59*$F59*$G59*$I59*AN$11)</f>
        <v>0</v>
      </c>
      <c r="AO59" s="26">
        <v>4</v>
      </c>
      <c r="AP59" s="18">
        <f t="shared" ref="AP59:AP60" si="295">(AO59/12*1*$D59*$F59*$G59*$I59*AP$10)+(AO59/12*11*$E59*$F59*$G59*$I59*AP$11)</f>
        <v>105162.980832</v>
      </c>
      <c r="AQ59" s="20">
        <v>0</v>
      </c>
      <c r="AR59" s="18">
        <f t="shared" ref="AR59:AR60" si="296">(AQ59/12*1*$D59*$F59*$G59*$I59*AR$10)+(AQ59/12*11*$E59*$F59*$G59*$I59*AR$11)</f>
        <v>0</v>
      </c>
      <c r="AS59" s="20">
        <v>0</v>
      </c>
      <c r="AT59" s="18">
        <f t="shared" ref="AT59:AT60" si="297">(AS59/12*1*$D59*$F59*$G59*$I59*AT$10)+(AS59/12*11*$E59*$F59*$G59*$I59*AT$11)</f>
        <v>0</v>
      </c>
      <c r="AU59" s="20">
        <v>0</v>
      </c>
      <c r="AV59" s="18">
        <f t="shared" ref="AV59:AV60" si="298">(AU59/12*1*$D59*$F59*$G59*$I59*AV$10)+(AU59/12*11*$E59*$F59*$G59*$I59*AV$11)</f>
        <v>0</v>
      </c>
      <c r="AW59" s="20">
        <v>0</v>
      </c>
      <c r="AX59" s="18">
        <f>(AW59/12*1*$D59*$F59*$G59*$I59*AX$10)+(AW59/12*11*$E59*$F59*$G59*$I59*AX$11)</f>
        <v>0</v>
      </c>
      <c r="AY59" s="20"/>
      <c r="AZ59" s="18">
        <f>(AY59/12*1*$D59*$F59*$G59*$H59*AZ$10)+(AY59/12*11*$E59*$F59*$G59*$H59*AZ$11)</f>
        <v>0</v>
      </c>
      <c r="BA59" s="20">
        <v>17</v>
      </c>
      <c r="BB59" s="18">
        <f t="shared" ref="BB59:BB60" si="299">(BA59/12*1*$D59*$F59*$G59*$H59*BB$10)+(BA59/12*11*$E59*$F59*$G59*$H59*BB$11)</f>
        <v>436986.02493000001</v>
      </c>
      <c r="BC59" s="20"/>
      <c r="BD59" s="18">
        <f t="shared" ref="BD59:BD60" si="300">(BC59/12*1*$D59*$F59*$G59*$H59*BD$10)+(BC59/12*11*$E59*$F59*$G59*$H59*BD$11)</f>
        <v>0</v>
      </c>
      <c r="BE59" s="20">
        <v>0</v>
      </c>
      <c r="BF59" s="18">
        <f t="shared" ref="BF59:BF60" si="301">(BE59/12*1*$D59*$F59*$G59*$H59*BF$10)+(BE59/12*11*$E59*$F59*$G59*$H59*BF$11)</f>
        <v>0</v>
      </c>
      <c r="BG59" s="20">
        <v>0</v>
      </c>
      <c r="BH59" s="18">
        <f t="shared" ref="BH59:BH60" si="302">(BG59/12*1*$D59*$F59*$G59*$H59*BH$10)+(BG59/12*11*$E59*$F59*$G59*$H59*BH$11)</f>
        <v>0</v>
      </c>
      <c r="BI59" s="20">
        <v>0</v>
      </c>
      <c r="BJ59" s="18">
        <f>(BI59/12*1*$D59*$F59*$G59*$I59*BJ$10)+(BI59/12*11*$E59*$F59*$G59*$I59*BJ$11)</f>
        <v>0</v>
      </c>
      <c r="BK59" s="20"/>
      <c r="BL59" s="18">
        <f t="shared" ref="BL59:BL60" si="303">(BK59/12*1*$D59*$F59*$G59*$H59*BL$10)+(BK59/12*11*$E59*$F59*$G59*$H59*BL$11)</f>
        <v>0</v>
      </c>
      <c r="BM59" s="20"/>
      <c r="BN59" s="18">
        <f t="shared" ref="BN59:BN60" si="304">(BM59/12*1*$D59*$F59*$G59*BN$10)+(BM59/12*11*$E59*$F59*$G59*BN$11)</f>
        <v>0</v>
      </c>
      <c r="BO59" s="20">
        <v>0</v>
      </c>
      <c r="BP59" s="18">
        <f t="shared" ref="BP59:BP60" si="305">(BO59/12*1*$D59*$F59*$G59*$H59*BP$10)+(BO59/12*11*$E59*$F59*$G59*$H59*BP$11)</f>
        <v>0</v>
      </c>
      <c r="BQ59" s="20">
        <v>0</v>
      </c>
      <c r="BR59" s="18">
        <f t="shared" ref="BR59:BR60" si="306">(BQ59/12*1*$D59*$F59*$G59*$I59*BR$10)+(BQ59/12*11*$E59*$F59*$G59*$I59*BR$11)</f>
        <v>0</v>
      </c>
      <c r="BS59" s="20">
        <v>0</v>
      </c>
      <c r="BT59" s="18">
        <f t="shared" ref="BT59:BT60" si="307">(BS59/12*1*$D59*$F59*$G59*$H59*BT$10)+(BS59/12*11*$E59*$F59*$G59*$H59*BT$11)</f>
        <v>0</v>
      </c>
      <c r="BU59" s="20"/>
      <c r="BV59" s="18">
        <f t="shared" ref="BV59:BV60" si="308">(BU59/12*1*$D59*$F59*$G59*$I59*BV$10)+(BU59/12*11*$E59*$F59*$G59*$I59*BV$11)</f>
        <v>0</v>
      </c>
      <c r="BW59" s="20">
        <v>0</v>
      </c>
      <c r="BX59" s="18">
        <f t="shared" ref="BX59:BX60" si="309">(BW59/12*1*$D59*$F59*$G59*$I59*BX$10)+(BW59/12*11*$E59*$F59*$G59*$I59*BX$11)</f>
        <v>0</v>
      </c>
      <c r="BY59" s="20">
        <v>0</v>
      </c>
      <c r="BZ59" s="18">
        <f t="shared" ref="BZ59:BZ60" si="310">(BY59/12*1*$D59*$F59*$G59*$I59*BZ$10)+(BY59/12*11*$E59*$F59*$G59*$I59*BZ$11)</f>
        <v>0</v>
      </c>
      <c r="CA59" s="20"/>
      <c r="CB59" s="18">
        <f t="shared" ref="CB59:CB60" si="311">(CA59/12*1*$D59*$F59*$G59*$I59*CB$10)+(CA59/12*11*$E59*$F59*$G59*$I59*CB$11)</f>
        <v>0</v>
      </c>
      <c r="CC59" s="20">
        <v>0</v>
      </c>
      <c r="CD59" s="18">
        <f t="shared" ref="CD59:CD60" si="312">(CC59/12*1*$D59*$F59*$G59*$I59*CD$10)+(CC59/12*11*$E59*$F59*$G59*$I59*CD$11)</f>
        <v>0</v>
      </c>
      <c r="CE59" s="20">
        <v>0</v>
      </c>
      <c r="CF59" s="18">
        <f t="shared" ref="CF59:CF60" si="313">(CE59/12*1*$D59*$F59*$G59*$H59*CF$10)+(CE59/12*11*$E59*$F59*$G59*$H59*CF$11)</f>
        <v>0</v>
      </c>
      <c r="CG59" s="20">
        <v>0</v>
      </c>
      <c r="CH59" s="18">
        <f>(CG59/12*1*$D59*$F59*$G59*$I59*CH$10)+(CG59/12*11*$E59*$F59*$G59*$I59*CH$11)</f>
        <v>0</v>
      </c>
      <c r="CI59" s="20"/>
      <c r="CJ59" s="18">
        <f t="shared" ref="CJ59:CJ60" si="314">(CI59/12*1*$D59*$F59*$G59*$H59*CJ$10)+(CI59/12*11*$E59*$F59*$G59*$H59*CJ$11)</f>
        <v>0</v>
      </c>
      <c r="CK59" s="20">
        <v>0</v>
      </c>
      <c r="CL59" s="18">
        <f t="shared" ref="CL59:CL60" si="315">(CK59/12*1*$D59*$F59*$G59*$H59*CL$10)+(CK59/12*11*$E59*$F59*$G59*$H59*CL$11)</f>
        <v>0</v>
      </c>
      <c r="CM59" s="20">
        <v>0</v>
      </c>
      <c r="CN59" s="18">
        <f t="shared" ref="CN59:CN60" si="316">(CM59/12*1*$D59*$F59*$G59*$K59*CN$10)+(CM59/12*11*$E59*$F59*$G59*$L59*CN$11)</f>
        <v>0</v>
      </c>
      <c r="CO59" s="20">
        <v>0</v>
      </c>
      <c r="CP59" s="18">
        <f t="shared" ref="CP59:CP60" si="317">(CO59/12*1*$D59*$F59*$G59*$I59*CP$10)+(CO59/12*11*$E59*$F59*$G59*$I59*CP$11)</f>
        <v>0</v>
      </c>
      <c r="CQ59" s="20"/>
      <c r="CR59" s="18">
        <f t="shared" ref="CR59:CR60" si="318">(CQ59/12*1*$D59*$F59*$G59*$I59*CR$10)+(CQ59/12*11*$E59*$F59*$G59*$I59*CR$11)</f>
        <v>0</v>
      </c>
      <c r="CS59" s="20">
        <v>0</v>
      </c>
      <c r="CT59" s="18">
        <f t="shared" ref="CT59:CT60" si="319">(CS59/12*1*$D59*$F59*$G59*$I59*CT$10)+(CS59/12*11*$E59*$F59*$G59*$I59*CT$11)</f>
        <v>0</v>
      </c>
      <c r="CU59" s="20">
        <v>0</v>
      </c>
      <c r="CV59" s="18">
        <f t="shared" ref="CV59:CV60" si="320">(CU59/12*1*$D59*$F59*$G59*$J59*CV$10)+(CU59/12*11*$E59*$F59*$G59*$J59*CV$11)</f>
        <v>0</v>
      </c>
      <c r="CW59" s="63">
        <f>SUM(AC59,Q59,S59,AA59,M59,U59,O59,BE59,BS59,CE59,CK59,BG59,CI59,AE59,BA59,AY59,AG59,BC59,BO59,AI59,W59,CO59,CS59,BI59,CQ59,BQ59,BY59,CG59,BW59,CA59,AK59,AM59,AW59,AO59,AQ59,AU59,AS59,BU59,CU59,CM59,CC59,Y59,BM59,BK59)</f>
        <v>21</v>
      </c>
      <c r="CX59" s="63">
        <f>SUM(AD59,R59,T59,AB59,N59,V59,P59,BF59,BT59,CF59,CL59,BH59,CJ59,AF59,BB59,AZ59,AH59,BD59,BP59,AJ59,X59,CP59,CT59,BJ59,CR59,BR59,BZ59,CH59,BX59,CB59,AL59,AN59,AX59,AP59,AR59,AV59,AT59,BV59,CV59,CN59,CD59,Z59,BN59,BL59)</f>
        <v>542149.00576199999</v>
      </c>
    </row>
    <row r="60" spans="1:102" ht="30" x14ac:dyDescent="0.25">
      <c r="A60" s="24"/>
      <c r="B60" s="24">
        <v>33</v>
      </c>
      <c r="C60" s="14" t="s">
        <v>168</v>
      </c>
      <c r="D60" s="15">
        <f t="shared" ref="D60:D100" si="321">D59</f>
        <v>10127</v>
      </c>
      <c r="E60" s="15">
        <v>10127</v>
      </c>
      <c r="F60" s="16">
        <v>3.17</v>
      </c>
      <c r="G60" s="25">
        <v>1</v>
      </c>
      <c r="H60" s="15">
        <v>1.4</v>
      </c>
      <c r="I60" s="15">
        <v>1.68</v>
      </c>
      <c r="J60" s="15">
        <v>2.23</v>
      </c>
      <c r="K60" s="15">
        <v>2.39</v>
      </c>
      <c r="L60" s="17">
        <v>2.57</v>
      </c>
      <c r="M60" s="20">
        <v>0</v>
      </c>
      <c r="N60" s="18">
        <f t="shared" si="285"/>
        <v>0</v>
      </c>
      <c r="O60" s="20">
        <v>0</v>
      </c>
      <c r="P60" s="18">
        <f t="shared" si="286"/>
        <v>0</v>
      </c>
      <c r="Q60" s="19"/>
      <c r="R60" s="18">
        <f>(Q60/12*1*$D60*$F60*$G60*$H60*R$10)+(Q60/12*11*$E60*$F60*$G60*$H60*R$11)</f>
        <v>0</v>
      </c>
      <c r="S60" s="20">
        <v>0</v>
      </c>
      <c r="T60" s="18">
        <f>(S60/12*1*$D60*$F60*$G60*$H60*T$10)+(S60/12*11*$E60*$F60*$G60*$H60*T$11)</f>
        <v>0</v>
      </c>
      <c r="U60" s="20">
        <v>0</v>
      </c>
      <c r="V60" s="18">
        <f t="shared" si="287"/>
        <v>0</v>
      </c>
      <c r="W60" s="20">
        <v>0</v>
      </c>
      <c r="X60" s="18">
        <f t="shared" si="288"/>
        <v>0</v>
      </c>
      <c r="Y60" s="20"/>
      <c r="Z60" s="18">
        <f>(Y60/12*1*$D60*$F60*$G60*$H60*Z$10)+(Y60/12*11*$E60*$F60*$G60*$H60*Z$11)</f>
        <v>0</v>
      </c>
      <c r="AA60" s="20">
        <v>0</v>
      </c>
      <c r="AB60" s="18">
        <f>(AA60/12*1*$D60*$F60*$G60*$H60*AB$10)+(AA60/12*11*$E60*$F60*$G60*$H60*AB$11)</f>
        <v>0</v>
      </c>
      <c r="AC60" s="19"/>
      <c r="AD60" s="18">
        <f t="shared" si="289"/>
        <v>0</v>
      </c>
      <c r="AE60" s="20">
        <v>0</v>
      </c>
      <c r="AF60" s="18">
        <f t="shared" si="290"/>
        <v>0</v>
      </c>
      <c r="AG60" s="20">
        <v>0</v>
      </c>
      <c r="AH60" s="18">
        <f t="shared" si="291"/>
        <v>0</v>
      </c>
      <c r="AI60" s="20"/>
      <c r="AJ60" s="18">
        <f t="shared" si="292"/>
        <v>0</v>
      </c>
      <c r="AK60" s="26">
        <v>2</v>
      </c>
      <c r="AL60" s="18">
        <f t="shared" si="293"/>
        <v>108943.34942399999</v>
      </c>
      <c r="AM60" s="20">
        <v>0</v>
      </c>
      <c r="AN60" s="18">
        <f t="shared" si="294"/>
        <v>0</v>
      </c>
      <c r="AO60" s="20">
        <v>0</v>
      </c>
      <c r="AP60" s="18">
        <f t="shared" si="295"/>
        <v>0</v>
      </c>
      <c r="AQ60" s="20">
        <v>0</v>
      </c>
      <c r="AR60" s="18">
        <f t="shared" si="296"/>
        <v>0</v>
      </c>
      <c r="AS60" s="20">
        <v>0</v>
      </c>
      <c r="AT60" s="18">
        <f t="shared" si="297"/>
        <v>0</v>
      </c>
      <c r="AU60" s="20">
        <v>0</v>
      </c>
      <c r="AV60" s="18">
        <f t="shared" si="298"/>
        <v>0</v>
      </c>
      <c r="AW60" s="20">
        <v>0</v>
      </c>
      <c r="AX60" s="18">
        <f>(AW60/12*1*$D60*$F60*$G60*$I60*AX$10)+(AW60/12*11*$E60*$F60*$G60*$I60*AX$11)</f>
        <v>0</v>
      </c>
      <c r="AY60" s="20"/>
      <c r="AZ60" s="18">
        <f>(AY60/12*1*$D60*$F60*$G60*$H60*AZ$10)+(AY60/12*11*$E60*$F60*$G60*$H60*AZ$11)</f>
        <v>0</v>
      </c>
      <c r="BA60" s="20"/>
      <c r="BB60" s="18">
        <f t="shared" si="299"/>
        <v>0</v>
      </c>
      <c r="BC60" s="20"/>
      <c r="BD60" s="18">
        <f t="shared" si="300"/>
        <v>0</v>
      </c>
      <c r="BE60" s="20">
        <v>0</v>
      </c>
      <c r="BF60" s="18">
        <f t="shared" si="301"/>
        <v>0</v>
      </c>
      <c r="BG60" s="20">
        <v>0</v>
      </c>
      <c r="BH60" s="18">
        <f t="shared" si="302"/>
        <v>0</v>
      </c>
      <c r="BI60" s="20">
        <v>0</v>
      </c>
      <c r="BJ60" s="18">
        <f>(BI60/12*1*$D60*$F60*$G60*$I60*BJ$10)+(BI60/12*11*$E60*$F60*$G60*$I60*BJ$11)</f>
        <v>0</v>
      </c>
      <c r="BK60" s="20"/>
      <c r="BL60" s="18">
        <f t="shared" si="303"/>
        <v>0</v>
      </c>
      <c r="BM60" s="20"/>
      <c r="BN60" s="18">
        <f t="shared" si="304"/>
        <v>0</v>
      </c>
      <c r="BO60" s="20">
        <v>0</v>
      </c>
      <c r="BP60" s="18">
        <f t="shared" si="305"/>
        <v>0</v>
      </c>
      <c r="BQ60" s="20">
        <v>0</v>
      </c>
      <c r="BR60" s="18">
        <f t="shared" si="306"/>
        <v>0</v>
      </c>
      <c r="BS60" s="20">
        <v>0</v>
      </c>
      <c r="BT60" s="18">
        <f t="shared" si="307"/>
        <v>0</v>
      </c>
      <c r="BU60" s="20"/>
      <c r="BV60" s="18">
        <f t="shared" si="308"/>
        <v>0</v>
      </c>
      <c r="BW60" s="20">
        <v>0</v>
      </c>
      <c r="BX60" s="18">
        <f t="shared" si="309"/>
        <v>0</v>
      </c>
      <c r="BY60" s="20">
        <v>0</v>
      </c>
      <c r="BZ60" s="18">
        <f t="shared" si="310"/>
        <v>0</v>
      </c>
      <c r="CA60" s="20"/>
      <c r="CB60" s="18">
        <f t="shared" si="311"/>
        <v>0</v>
      </c>
      <c r="CC60" s="20">
        <v>0</v>
      </c>
      <c r="CD60" s="18">
        <f t="shared" si="312"/>
        <v>0</v>
      </c>
      <c r="CE60" s="20">
        <v>0</v>
      </c>
      <c r="CF60" s="18">
        <f t="shared" si="313"/>
        <v>0</v>
      </c>
      <c r="CG60" s="20">
        <v>0</v>
      </c>
      <c r="CH60" s="18">
        <f>(CG60/12*1*$D60*$F60*$G60*$I60*CH$10)+(CG60/12*11*$E60*$F60*$G60*$I60*CH$11)</f>
        <v>0</v>
      </c>
      <c r="CI60" s="20"/>
      <c r="CJ60" s="18">
        <f t="shared" si="314"/>
        <v>0</v>
      </c>
      <c r="CK60" s="20">
        <v>0</v>
      </c>
      <c r="CL60" s="18">
        <f t="shared" si="315"/>
        <v>0</v>
      </c>
      <c r="CM60" s="20">
        <v>0</v>
      </c>
      <c r="CN60" s="18">
        <f t="shared" si="316"/>
        <v>0</v>
      </c>
      <c r="CO60" s="20">
        <v>0</v>
      </c>
      <c r="CP60" s="18">
        <f t="shared" si="317"/>
        <v>0</v>
      </c>
      <c r="CQ60" s="20"/>
      <c r="CR60" s="18">
        <f t="shared" si="318"/>
        <v>0</v>
      </c>
      <c r="CS60" s="20">
        <v>0</v>
      </c>
      <c r="CT60" s="18">
        <f t="shared" si="319"/>
        <v>0</v>
      </c>
      <c r="CU60" s="20">
        <v>0</v>
      </c>
      <c r="CV60" s="18">
        <f t="shared" si="320"/>
        <v>0</v>
      </c>
      <c r="CW60" s="63">
        <f>SUM(AC60,Q60,S60,AA60,M60,U60,O60,BE60,BS60,CE60,CK60,BG60,CI60,AE60,BA60,AY60,AG60,BC60,BO60,AI60,W60,CO60,CS60,BI60,CQ60,BQ60,BY60,CG60,BW60,CA60,AK60,AM60,AW60,AO60,AQ60,AU60,AS60,BU60,CU60,CM60,CC60,Y60,BM60,BK60)</f>
        <v>2</v>
      </c>
      <c r="CX60" s="63">
        <f>SUM(AD60,R60,T60,AB60,N60,V60,P60,BF60,BT60,CF60,CL60,BH60,CJ60,AF60,BB60,AZ60,AH60,BD60,BP60,AJ60,X60,CP60,CT60,BJ60,CR60,BR60,BZ60,CH60,BX60,CB60,AL60,AN60,AX60,AP60,AR60,AV60,AT60,BV60,CV60,CN60,CD60,Z60,BN60,BL60)</f>
        <v>108943.34942399999</v>
      </c>
    </row>
    <row r="61" spans="1:102" s="55" customFormat="1" x14ac:dyDescent="0.25">
      <c r="A61" s="51">
        <v>15</v>
      </c>
      <c r="B61" s="51"/>
      <c r="C61" s="32" t="s">
        <v>169</v>
      </c>
      <c r="D61" s="39"/>
      <c r="E61" s="39"/>
      <c r="F61" s="40"/>
      <c r="G61" s="52">
        <v>1</v>
      </c>
      <c r="H61" s="39">
        <v>1.4</v>
      </c>
      <c r="I61" s="39">
        <v>1.68</v>
      </c>
      <c r="J61" s="39">
        <v>2.23</v>
      </c>
      <c r="K61" s="39">
        <v>2.39</v>
      </c>
      <c r="L61" s="17">
        <v>2.57</v>
      </c>
      <c r="M61" s="43">
        <v>0</v>
      </c>
      <c r="N61" s="43">
        <f t="shared" ref="N61:BT61" si="322">SUM(N62:N64)</f>
        <v>0</v>
      </c>
      <c r="O61" s="43">
        <v>10</v>
      </c>
      <c r="P61" s="43">
        <f t="shared" si="322"/>
        <v>139174.01073333333</v>
      </c>
      <c r="Q61" s="43">
        <v>0</v>
      </c>
      <c r="R61" s="43">
        <f>SUM(R62:R64)</f>
        <v>0</v>
      </c>
      <c r="S61" s="43">
        <v>0</v>
      </c>
      <c r="T61" s="43">
        <f>SUM(T62:T64)</f>
        <v>0</v>
      </c>
      <c r="U61" s="43">
        <v>0</v>
      </c>
      <c r="V61" s="43">
        <f>SUM(V62:V64)</f>
        <v>0</v>
      </c>
      <c r="W61" s="43">
        <v>79</v>
      </c>
      <c r="X61" s="43">
        <f t="shared" si="322"/>
        <v>1200092.1684266664</v>
      </c>
      <c r="Y61" s="43">
        <v>0</v>
      </c>
      <c r="Z61" s="43">
        <f>SUM(Z62:Z64)</f>
        <v>0</v>
      </c>
      <c r="AA61" s="43">
        <v>207</v>
      </c>
      <c r="AB61" s="43">
        <f t="shared" si="322"/>
        <v>3451330.2095999997</v>
      </c>
      <c r="AC61" s="43">
        <v>46</v>
      </c>
      <c r="AD61" s="43">
        <f t="shared" si="322"/>
        <v>645526.57624000008</v>
      </c>
      <c r="AE61" s="43">
        <v>0</v>
      </c>
      <c r="AF61" s="43">
        <f t="shared" si="322"/>
        <v>0</v>
      </c>
      <c r="AG61" s="43">
        <v>0</v>
      </c>
      <c r="AH61" s="43">
        <f t="shared" si="322"/>
        <v>0</v>
      </c>
      <c r="AI61" s="43">
        <v>0</v>
      </c>
      <c r="AJ61" s="43">
        <f t="shared" si="322"/>
        <v>0</v>
      </c>
      <c r="AK61" s="43">
        <v>0</v>
      </c>
      <c r="AL61" s="43">
        <f t="shared" si="322"/>
        <v>0</v>
      </c>
      <c r="AM61" s="43">
        <v>0</v>
      </c>
      <c r="AN61" s="43">
        <f t="shared" si="322"/>
        <v>0</v>
      </c>
      <c r="AO61" s="43">
        <v>0</v>
      </c>
      <c r="AP61" s="43">
        <f t="shared" si="322"/>
        <v>0</v>
      </c>
      <c r="AQ61" s="43">
        <v>0</v>
      </c>
      <c r="AR61" s="43">
        <f t="shared" si="322"/>
        <v>0</v>
      </c>
      <c r="AS61" s="44">
        <v>10</v>
      </c>
      <c r="AT61" s="44">
        <f t="shared" si="322"/>
        <v>168398.23728</v>
      </c>
      <c r="AU61" s="44">
        <v>34</v>
      </c>
      <c r="AV61" s="44">
        <f>SUM(AV62:AV64)</f>
        <v>572554.00675199996</v>
      </c>
      <c r="AW61" s="43">
        <v>0</v>
      </c>
      <c r="AX61" s="43">
        <f>SUM(AX62:AX64)</f>
        <v>0</v>
      </c>
      <c r="AY61" s="43">
        <v>0</v>
      </c>
      <c r="AZ61" s="43">
        <f>SUM(AZ62:AZ64)</f>
        <v>0</v>
      </c>
      <c r="BA61" s="43">
        <v>16</v>
      </c>
      <c r="BB61" s="43">
        <f>SUM(BB62:BB64)</f>
        <v>263434.86623999994</v>
      </c>
      <c r="BC61" s="43">
        <v>70</v>
      </c>
      <c r="BD61" s="43">
        <f>SUM(BD62:BD64)</f>
        <v>3009885.5028666668</v>
      </c>
      <c r="BE61" s="43">
        <v>4</v>
      </c>
      <c r="BF61" s="43">
        <f t="shared" si="322"/>
        <v>50482.419866666656</v>
      </c>
      <c r="BG61" s="43">
        <v>0</v>
      </c>
      <c r="BH61" s="43">
        <f t="shared" si="322"/>
        <v>0</v>
      </c>
      <c r="BI61" s="43">
        <v>12</v>
      </c>
      <c r="BJ61" s="43">
        <f>SUM(BJ62:BJ64)</f>
        <v>181736.71152000001</v>
      </c>
      <c r="BK61" s="43">
        <v>0</v>
      </c>
      <c r="BL61" s="43">
        <f>SUM(BL62:BL64)</f>
        <v>0</v>
      </c>
      <c r="BM61" s="44">
        <v>0</v>
      </c>
      <c r="BN61" s="44">
        <f>SUM(BN62:BN64)</f>
        <v>0</v>
      </c>
      <c r="BO61" s="43">
        <v>0</v>
      </c>
      <c r="BP61" s="43">
        <f>SUM(BP62:BP64)</f>
        <v>0</v>
      </c>
      <c r="BQ61" s="43">
        <v>22</v>
      </c>
      <c r="BR61" s="43">
        <f>SUM(BR62:BR64)</f>
        <v>366808.04159999994</v>
      </c>
      <c r="BS61" s="43">
        <v>4</v>
      </c>
      <c r="BT61" s="43">
        <f t="shared" si="322"/>
        <v>55743.706927999992</v>
      </c>
      <c r="BU61" s="44">
        <v>0</v>
      </c>
      <c r="BV61" s="44">
        <f t="shared" ref="BV61:CX61" si="323">SUM(BV62:BV64)</f>
        <v>0</v>
      </c>
      <c r="BW61" s="44">
        <v>40</v>
      </c>
      <c r="BX61" s="44">
        <f>SUM(BX62:BX64)</f>
        <v>730059.15673600009</v>
      </c>
      <c r="BY61" s="44">
        <v>4</v>
      </c>
      <c r="BZ61" s="44">
        <f>SUM(BZ62:BZ64)</f>
        <v>73005.915673599986</v>
      </c>
      <c r="CA61" s="44">
        <v>8</v>
      </c>
      <c r="CB61" s="44">
        <f>SUM(CB62:CB64)</f>
        <v>146011.83134719997</v>
      </c>
      <c r="CC61" s="43">
        <v>32</v>
      </c>
      <c r="CD61" s="43">
        <f>SUM(CD62:CD64)</f>
        <v>584047.32538879989</v>
      </c>
      <c r="CE61" s="43">
        <v>114</v>
      </c>
      <c r="CF61" s="43">
        <f>SUM(CF62:CF64)</f>
        <v>1730458.61898</v>
      </c>
      <c r="CG61" s="44">
        <v>14</v>
      </c>
      <c r="CH61" s="44">
        <f>SUM(CH62:CH64)</f>
        <v>254820.43495999998</v>
      </c>
      <c r="CI61" s="43">
        <v>51</v>
      </c>
      <c r="CJ61" s="43">
        <f>SUM(CJ62:CJ64)</f>
        <v>774152.5400700001</v>
      </c>
      <c r="CK61" s="43">
        <v>0</v>
      </c>
      <c r="CL61" s="43">
        <f>SUM(CL62:CL64)</f>
        <v>0</v>
      </c>
      <c r="CM61" s="44">
        <v>22</v>
      </c>
      <c r="CN61" s="44">
        <f>SUM(CN62:CN64)</f>
        <v>1342334.5926466666</v>
      </c>
      <c r="CO61" s="43">
        <v>59</v>
      </c>
      <c r="CP61" s="43">
        <f>SUM(CP62:CP64)</f>
        <v>1442778.2969600002</v>
      </c>
      <c r="CQ61" s="43">
        <v>40</v>
      </c>
      <c r="CR61" s="43">
        <f>SUM(CR62:CR64)</f>
        <v>978154.77760000003</v>
      </c>
      <c r="CS61" s="43">
        <v>2</v>
      </c>
      <c r="CT61" s="43">
        <f t="shared" si="323"/>
        <v>49463.508639999993</v>
      </c>
      <c r="CU61" s="44">
        <v>18</v>
      </c>
      <c r="CV61" s="44">
        <f t="shared" si="323"/>
        <v>590912.27285999991</v>
      </c>
      <c r="CW61" s="45">
        <f t="shared" si="323"/>
        <v>918</v>
      </c>
      <c r="CX61" s="45">
        <f t="shared" si="323"/>
        <v>18801365.729915597</v>
      </c>
    </row>
    <row r="62" spans="1:102" ht="30" x14ac:dyDescent="0.25">
      <c r="A62" s="24"/>
      <c r="B62" s="24">
        <v>34</v>
      </c>
      <c r="C62" s="21" t="s">
        <v>170</v>
      </c>
      <c r="D62" s="15">
        <f>D60</f>
        <v>10127</v>
      </c>
      <c r="E62" s="15">
        <v>10127</v>
      </c>
      <c r="F62" s="16">
        <v>0.98</v>
      </c>
      <c r="G62" s="25">
        <v>1</v>
      </c>
      <c r="H62" s="15">
        <v>1.4</v>
      </c>
      <c r="I62" s="15">
        <v>1.68</v>
      </c>
      <c r="J62" s="15">
        <v>2.23</v>
      </c>
      <c r="K62" s="15">
        <v>2.39</v>
      </c>
      <c r="L62" s="17">
        <v>2.57</v>
      </c>
      <c r="M62" s="20"/>
      <c r="N62" s="18">
        <f t="shared" ref="N62:N64" si="324">(M62/12*1*$D62*$F62*$G62*$H62*N$10)+(M62/12*11*$E62*$F62*$G62*$H62*N$11)</f>
        <v>0</v>
      </c>
      <c r="O62" s="20">
        <v>10</v>
      </c>
      <c r="P62" s="18">
        <f t="shared" ref="P62:P64" si="325">(O62/12*1*$D62*$F62*$G62*$H62*P$10)+(O62/12*11*$E62*$F62*$G62*$H62*P$11)</f>
        <v>139174.01073333333</v>
      </c>
      <c r="Q62" s="19"/>
      <c r="R62" s="18">
        <f>(Q62/12*1*$D62*$F62*$G62*$H62*R$10)+(Q62/12*11*$E62*$F62*$G62*$H62*R$11)</f>
        <v>0</v>
      </c>
      <c r="S62" s="20"/>
      <c r="T62" s="18">
        <f>(S62/12*1*$D62*$F62*$G62*$H62*T$10)+(S62/12*11*$E62*$F62*$G62*$H62*T$11)</f>
        <v>0</v>
      </c>
      <c r="U62" s="20"/>
      <c r="V62" s="18">
        <f t="shared" ref="V62:V64" si="326">(U62/12*1*$D62*$F62*$G62*$H62*V$10)+(U62/12*11*$E62*$F62*$G62*$H62*V$11)</f>
        <v>0</v>
      </c>
      <c r="W62" s="20">
        <v>79</v>
      </c>
      <c r="X62" s="18">
        <f t="shared" ref="X62:X64" si="327">(W62/12*1*$D62*$F62*$G62*$H62*X$10)+(W62/12*11*$E62*$F62*$G62*$H62*X$11)</f>
        <v>1200092.1684266664</v>
      </c>
      <c r="Y62" s="20"/>
      <c r="Z62" s="18">
        <f>(Y62/12*1*$D62*$F62*$G62*$H62*Z$10)+(Y62/12*11*$E62*$F62*$G62*$H62*Z$11)</f>
        <v>0</v>
      </c>
      <c r="AA62" s="20">
        <v>207</v>
      </c>
      <c r="AB62" s="18">
        <f>(AA62/12*1*$D62*$F62*$G62*$H62*AB$10)+(AA62/12*11*$E62*$F62*$G62*$H62*AB$11)</f>
        <v>3451330.2095999997</v>
      </c>
      <c r="AC62" s="19">
        <v>46</v>
      </c>
      <c r="AD62" s="18">
        <f t="shared" ref="AD62:AD64" si="328">(AC62/12*1*$D62*$F62*$G62*$H62*AD$10)+(AC62/12*11*$E62*$F62*$G62*$H62*AD$11)</f>
        <v>645526.57624000008</v>
      </c>
      <c r="AE62" s="20"/>
      <c r="AF62" s="18">
        <f t="shared" ref="AF62:AF64" si="329">(AE62/12*1*$D62*$F62*$G62*$H62*AF$10)+(AE62/12*11*$E62*$F62*$G62*$H62*AF$11)</f>
        <v>0</v>
      </c>
      <c r="AG62" s="20"/>
      <c r="AH62" s="18">
        <f t="shared" ref="AH62:AH64" si="330">(AG62/12*1*$D62*$F62*$G62*$H62*AH$10)+(AG62/12*11*$E62*$F62*$G62*$H62*AH$11)</f>
        <v>0</v>
      </c>
      <c r="AI62" s="20"/>
      <c r="AJ62" s="18">
        <f t="shared" ref="AJ62:AJ64" si="331">(AI62/12*1*$D62*$F62*$G62*$H62*AJ$10)+(AI62/12*11*$E62*$F62*$G62*$H62*AJ$11)</f>
        <v>0</v>
      </c>
      <c r="AK62" s="20"/>
      <c r="AL62" s="18">
        <f t="shared" ref="AL62:AL64" si="332">(AK62/12*1*$D62*$F62*$G62*$I62*AL$10)+(AK62/12*11*$E62*$F62*$G62*$I62*AL$11)</f>
        <v>0</v>
      </c>
      <c r="AM62" s="20"/>
      <c r="AN62" s="18">
        <f t="shared" ref="AN62:AN64" si="333">(AM62/12*1*$D62*$F62*$G62*$I62*AN$10)+(AM62/12*11*$E62*$F62*$G62*$I62*AN$11)</f>
        <v>0</v>
      </c>
      <c r="AO62" s="20"/>
      <c r="AP62" s="18">
        <f t="shared" ref="AP62:AP64" si="334">(AO62/12*1*$D62*$F62*$G62*$I62*AP$10)+(AO62/12*11*$E62*$F62*$G62*$I62*AP$11)</f>
        <v>0</v>
      </c>
      <c r="AQ62" s="20"/>
      <c r="AR62" s="18">
        <f t="shared" ref="AR62:AR64" si="335">(AQ62/12*1*$D62*$F62*$G62*$I62*AR$10)+(AQ62/12*11*$E62*$F62*$G62*$I62*AR$11)</f>
        <v>0</v>
      </c>
      <c r="AS62" s="26">
        <v>10</v>
      </c>
      <c r="AT62" s="18">
        <f t="shared" ref="AT62:AT64" si="336">(AS62/12*1*$D62*$F62*$G62*$I62*AT$10)+(AS62/12*11*$E62*$F62*$G62*$I62*AT$11)</f>
        <v>168398.23728</v>
      </c>
      <c r="AU62" s="26">
        <v>34</v>
      </c>
      <c r="AV62" s="18">
        <f t="shared" ref="AV62:AV64" si="337">(AU62/12*1*$D62*$F62*$G62*$I62*AV$10)+(AU62/12*11*$E62*$F62*$G62*$I62*AV$11)</f>
        <v>572554.00675199996</v>
      </c>
      <c r="AW62" s="20"/>
      <c r="AX62" s="18">
        <f>(AW62/12*1*$D62*$F62*$G62*$I62*AX$10)+(AW62/12*11*$E62*$F62*$G62*$I62*AX$11)</f>
        <v>0</v>
      </c>
      <c r="AY62" s="20"/>
      <c r="AZ62" s="18">
        <f>(AY62/12*1*$D62*$F62*$G62*$H62*AZ$10)+(AY62/12*11*$E62*$F62*$G62*$H62*AZ$11)</f>
        <v>0</v>
      </c>
      <c r="BA62" s="20">
        <v>16</v>
      </c>
      <c r="BB62" s="18">
        <f t="shared" ref="BB62:BB64" si="338">(BA62/12*1*$D62*$F62*$G62*$H62*BB$10)+(BA62/12*11*$E62*$F62*$G62*$H62*BB$11)</f>
        <v>263434.86623999994</v>
      </c>
      <c r="BC62" s="20">
        <v>46</v>
      </c>
      <c r="BD62" s="18">
        <f t="shared" ref="BD62:BD64" si="339">(BC62/12*1*$D62*$F62*$G62*$H62*BD$10)+(BC62/12*11*$E62*$F62*$G62*$H62*BD$11)</f>
        <v>580547.82846666675</v>
      </c>
      <c r="BE62" s="20">
        <v>4</v>
      </c>
      <c r="BF62" s="18">
        <f t="shared" ref="BF62:BF64" si="340">(BE62/12*1*$D62*$F62*$G62*$H62*BF$10)+(BE62/12*11*$E62*$F62*$G62*$H62*BF$11)</f>
        <v>50482.419866666656</v>
      </c>
      <c r="BG62" s="20"/>
      <c r="BH62" s="18">
        <f t="shared" ref="BH62:BH64" si="341">(BG62/12*1*$D62*$F62*$G62*$H62*BH$10)+(BG62/12*11*$E62*$F62*$G62*$H62*BH$11)</f>
        <v>0</v>
      </c>
      <c r="BI62" s="20">
        <v>12</v>
      </c>
      <c r="BJ62" s="18">
        <f>(BI62/12*1*$D62*$F62*$G62*$I62*BJ$10)+(BI62/12*11*$E62*$F62*$G62*$I62*BJ$11)</f>
        <v>181736.71152000001</v>
      </c>
      <c r="BK62" s="20"/>
      <c r="BL62" s="18">
        <f t="shared" ref="BL62:BL64" si="342">(BK62/12*1*$D62*$F62*$G62*$H62*BL$10)+(BK62/12*11*$E62*$F62*$G62*$H62*BL$11)</f>
        <v>0</v>
      </c>
      <c r="BM62" s="20"/>
      <c r="BN62" s="18">
        <f t="shared" ref="BN62:BN64" si="343">(BM62/12*1*$D62*$F62*$G62*BN$10)+(BM62/12*11*$E62*$F62*$G62*BN$11)</f>
        <v>0</v>
      </c>
      <c r="BO62" s="20"/>
      <c r="BP62" s="18">
        <f t="shared" ref="BP62:BP64" si="344">(BO62/12*1*$D62*$F62*$G62*$H62*BP$10)+(BO62/12*11*$E62*$F62*$G62*$H62*BP$11)</f>
        <v>0</v>
      </c>
      <c r="BQ62" s="20">
        <v>22</v>
      </c>
      <c r="BR62" s="18">
        <f t="shared" ref="BR62:BR64" si="345">(BQ62/12*1*$D62*$F62*$G62*$I62*BR$10)+(BQ62/12*11*$E62*$F62*$G62*$I62*BR$11)</f>
        <v>366808.04159999994</v>
      </c>
      <c r="BS62" s="20">
        <v>4</v>
      </c>
      <c r="BT62" s="18">
        <f t="shared" ref="BT62:BT64" si="346">(BS62/12*1*$D62*$F62*$G62*$H62*BT$10)+(BS62/12*11*$E62*$F62*$G62*$H62*BT$11)</f>
        <v>55743.706927999992</v>
      </c>
      <c r="BU62" s="26"/>
      <c r="BV62" s="18">
        <f t="shared" ref="BV62:BV64" si="347">(BU62/12*1*$D62*$F62*$G62*$I62*BV$10)+(BU62/12*11*$E62*$F62*$G62*$I62*BV$11)</f>
        <v>0</v>
      </c>
      <c r="BW62" s="26">
        <v>40</v>
      </c>
      <c r="BX62" s="18">
        <f t="shared" ref="BX62:BX64" si="348">(BW62/12*1*$D62*$F62*$G62*$I62*BX$10)+(BW62/12*11*$E62*$F62*$G62*$I62*BX$11)</f>
        <v>730059.15673600009</v>
      </c>
      <c r="BY62" s="26">
        <v>4</v>
      </c>
      <c r="BZ62" s="18">
        <f t="shared" ref="BZ62:BZ64" si="349">(BY62/12*1*$D62*$F62*$G62*$I62*BZ$10)+(BY62/12*11*$E62*$F62*$G62*$I62*BZ$11)</f>
        <v>73005.915673599986</v>
      </c>
      <c r="CA62" s="26">
        <v>8</v>
      </c>
      <c r="CB62" s="18">
        <f t="shared" ref="CB62:CB64" si="350">(CA62/12*1*$D62*$F62*$G62*$I62*CB$10)+(CA62/12*11*$E62*$F62*$G62*$I62*CB$11)</f>
        <v>146011.83134719997</v>
      </c>
      <c r="CC62" s="20">
        <v>32</v>
      </c>
      <c r="CD62" s="18">
        <f t="shared" ref="CD62:CD64" si="351">(CC62/12*1*$D62*$F62*$G62*$I62*CD$10)+(CC62/12*11*$E62*$F62*$G62*$I62*CD$11)</f>
        <v>584047.32538879989</v>
      </c>
      <c r="CE62" s="20">
        <v>114</v>
      </c>
      <c r="CF62" s="18">
        <f t="shared" ref="CF62:CF64" si="352">(CE62/12*1*$D62*$F62*$G62*$H62*CF$10)+(CE62/12*11*$E62*$F62*$G62*$H62*CF$11)</f>
        <v>1730458.61898</v>
      </c>
      <c r="CG62" s="26">
        <v>14</v>
      </c>
      <c r="CH62" s="18">
        <f>(CG62/12*1*$D62*$F62*$G62*$I62*CH$10)+(CG62/12*11*$E62*$F62*$G62*$I62*CH$11)</f>
        <v>254820.43495999998</v>
      </c>
      <c r="CI62" s="20">
        <v>51</v>
      </c>
      <c r="CJ62" s="18">
        <f t="shared" ref="CJ62:CJ64" si="353">(CI62/12*1*$D62*$F62*$G62*$H62*CJ$10)+(CI62/12*11*$E62*$F62*$G62*$H62*CJ$11)</f>
        <v>774152.5400700001</v>
      </c>
      <c r="CK62" s="20"/>
      <c r="CL62" s="18">
        <f t="shared" ref="CL62:CL64" si="354">(CK62/12*1*$D62*$F62*$G62*$H62*CL$10)+(CK62/12*11*$E62*$F62*$G62*$H62*CL$11)</f>
        <v>0</v>
      </c>
      <c r="CM62" s="26">
        <v>20</v>
      </c>
      <c r="CN62" s="18">
        <f t="shared" ref="CN62:CN64" si="355">(CM62/12*1*$D62*$F62*$G62*$K62*CN$10)+(CM62/12*11*$E62*$F62*$G62*$L62*CN$11)</f>
        <v>744896.88606666669</v>
      </c>
      <c r="CO62" s="20">
        <v>59</v>
      </c>
      <c r="CP62" s="18">
        <f t="shared" ref="CP62:CP64" si="356">(CO62/12*1*$D62*$F62*$G62*$I62*CP$10)+(CO62/12*11*$E62*$F62*$G62*$I62*CP$11)</f>
        <v>1442778.2969600002</v>
      </c>
      <c r="CQ62" s="20">
        <v>40</v>
      </c>
      <c r="CR62" s="18">
        <f t="shared" ref="CR62:CR64" si="357">(CQ62/12*1*$D62*$F62*$G62*$I62*CR$10)+(CQ62/12*11*$E62*$F62*$G62*$I62*CR$11)</f>
        <v>978154.77760000003</v>
      </c>
      <c r="CS62" s="20">
        <v>2</v>
      </c>
      <c r="CT62" s="18">
        <f t="shared" ref="CT62:CT64" si="358">(CS62/12*1*$D62*$F62*$G62*$I62*CT$10)+(CS62/12*11*$E62*$F62*$G62*$I62*CT$11)</f>
        <v>49463.508639999993</v>
      </c>
      <c r="CU62" s="26">
        <v>18</v>
      </c>
      <c r="CV62" s="18">
        <f t="shared" ref="CV62:CV64" si="359">(CU62/12*1*$D62*$F62*$G62*$J62*CV$10)+(CU62/12*11*$E62*$F62*$G62*$J62*CV$11)</f>
        <v>590912.27285999991</v>
      </c>
      <c r="CW62" s="63">
        <f>SUM(AC62,Q62,S62,AA62,M62,U62,O62,BE62,BS62,CE62,CK62,BG62,CI62,AE62,BA62,AY62,AG62,BC62,BO62,AI62,W62,CO62,CS62,BI62,CQ62,BQ62,BY62,CG62,BW62,CA62,AK62,AM62,AW62,AO62,AQ62,AU62,AS62,BU62,CU62,CM62,CC62,Y62,BM62,BK62)</f>
        <v>892</v>
      </c>
      <c r="CX62" s="63">
        <f>SUM(AD62,R62,T62,AB62,N62,V62,P62,BF62,BT62,CF62,CL62,BH62,CJ62,AF62,BB62,AZ62,AH62,BD62,BP62,AJ62,X62,CP62,CT62,BJ62,CR62,BR62,BZ62,CH62,BX62,CB62,AL62,AN62,AX62,AP62,AR62,AV62,AT62,BV62,CV62,CN62,CD62,Z62,BN62,BL62)</f>
        <v>15774590.348935597</v>
      </c>
    </row>
    <row r="63" spans="1:102" ht="30" x14ac:dyDescent="0.25">
      <c r="A63" s="24"/>
      <c r="B63" s="24">
        <v>35</v>
      </c>
      <c r="C63" s="21" t="s">
        <v>171</v>
      </c>
      <c r="D63" s="15">
        <f>D62</f>
        <v>10127</v>
      </c>
      <c r="E63" s="15">
        <v>10127</v>
      </c>
      <c r="F63" s="16">
        <v>2.79</v>
      </c>
      <c r="G63" s="25">
        <v>1</v>
      </c>
      <c r="H63" s="15">
        <v>1.4</v>
      </c>
      <c r="I63" s="15">
        <v>1.68</v>
      </c>
      <c r="J63" s="15">
        <v>2.23</v>
      </c>
      <c r="K63" s="15">
        <v>2.39</v>
      </c>
      <c r="L63" s="17">
        <v>2.57</v>
      </c>
      <c r="M63" s="20"/>
      <c r="N63" s="18">
        <f t="shared" si="324"/>
        <v>0</v>
      </c>
      <c r="O63" s="20"/>
      <c r="P63" s="18">
        <f t="shared" si="325"/>
        <v>0</v>
      </c>
      <c r="Q63" s="19"/>
      <c r="R63" s="18">
        <f>(Q63/12*1*$D63*$F63*$G63*$H63*R$10)+(Q63/12*11*$E63*$F63*$G63*$H63*R$11)</f>
        <v>0</v>
      </c>
      <c r="S63" s="20"/>
      <c r="T63" s="18">
        <f>(S63/12*1*$D63*$F63*$G63*$H63*T$10)+(S63/12*11*$E63*$F63*$G63*$H63*T$11)</f>
        <v>0</v>
      </c>
      <c r="U63" s="20"/>
      <c r="V63" s="18">
        <f t="shared" si="326"/>
        <v>0</v>
      </c>
      <c r="W63" s="20"/>
      <c r="X63" s="18">
        <f t="shared" si="327"/>
        <v>0</v>
      </c>
      <c r="Y63" s="20"/>
      <c r="Z63" s="18">
        <f>(Y63/12*1*$D63*$F63*$G63*$H63*Z$10)+(Y63/12*11*$E63*$F63*$G63*$H63*Z$11)</f>
        <v>0</v>
      </c>
      <c r="AA63" s="20"/>
      <c r="AB63" s="18">
        <f>(AA63/12*1*$D63*$F63*$G63*$H63*AB$10)+(AA63/12*11*$E63*$F63*$G63*$H63*AB$11)</f>
        <v>0</v>
      </c>
      <c r="AC63" s="19"/>
      <c r="AD63" s="18">
        <f t="shared" si="328"/>
        <v>0</v>
      </c>
      <c r="AE63" s="20"/>
      <c r="AF63" s="18">
        <f t="shared" si="329"/>
        <v>0</v>
      </c>
      <c r="AG63" s="20"/>
      <c r="AH63" s="18">
        <f t="shared" si="330"/>
        <v>0</v>
      </c>
      <c r="AI63" s="20"/>
      <c r="AJ63" s="18">
        <f t="shared" si="331"/>
        <v>0</v>
      </c>
      <c r="AK63" s="20"/>
      <c r="AL63" s="18">
        <f t="shared" si="332"/>
        <v>0</v>
      </c>
      <c r="AM63" s="20"/>
      <c r="AN63" s="18">
        <f t="shared" si="333"/>
        <v>0</v>
      </c>
      <c r="AO63" s="20"/>
      <c r="AP63" s="18">
        <f t="shared" si="334"/>
        <v>0</v>
      </c>
      <c r="AQ63" s="20"/>
      <c r="AR63" s="18">
        <f t="shared" si="335"/>
        <v>0</v>
      </c>
      <c r="AS63" s="20"/>
      <c r="AT63" s="18">
        <f t="shared" si="336"/>
        <v>0</v>
      </c>
      <c r="AU63" s="20"/>
      <c r="AV63" s="18">
        <f t="shared" si="337"/>
        <v>0</v>
      </c>
      <c r="AW63" s="20"/>
      <c r="AX63" s="18">
        <f>(AW63/12*1*$D63*$F63*$G63*$I63*AX$10)+(AW63/12*11*$E63*$F63*$G63*$I63*AX$11)</f>
        <v>0</v>
      </c>
      <c r="AY63" s="20"/>
      <c r="AZ63" s="18">
        <f>(AY63/12*1*$D63*$F63*$G63*$H63*AZ$10)+(AY63/12*11*$E63*$F63*$G63*$H63*AZ$11)</f>
        <v>0</v>
      </c>
      <c r="BA63" s="20"/>
      <c r="BB63" s="18">
        <f t="shared" si="338"/>
        <v>0</v>
      </c>
      <c r="BC63" s="20"/>
      <c r="BD63" s="18">
        <f t="shared" si="339"/>
        <v>0</v>
      </c>
      <c r="BE63" s="20"/>
      <c r="BF63" s="18">
        <f t="shared" si="340"/>
        <v>0</v>
      </c>
      <c r="BG63" s="20"/>
      <c r="BH63" s="18">
        <f t="shared" si="341"/>
        <v>0</v>
      </c>
      <c r="BI63" s="20"/>
      <c r="BJ63" s="18">
        <f>(BI63/12*1*$D63*$F63*$G63*$I63*BJ$10)+(BI63/12*11*$E63*$F63*$G63*$I63*BJ$11)</f>
        <v>0</v>
      </c>
      <c r="BK63" s="20"/>
      <c r="BL63" s="18">
        <f t="shared" si="342"/>
        <v>0</v>
      </c>
      <c r="BM63" s="20"/>
      <c r="BN63" s="18">
        <f t="shared" si="343"/>
        <v>0</v>
      </c>
      <c r="BO63" s="20"/>
      <c r="BP63" s="18">
        <f t="shared" si="344"/>
        <v>0</v>
      </c>
      <c r="BQ63" s="20"/>
      <c r="BR63" s="18">
        <f t="shared" si="345"/>
        <v>0</v>
      </c>
      <c r="BS63" s="20"/>
      <c r="BT63" s="18">
        <f t="shared" si="346"/>
        <v>0</v>
      </c>
      <c r="BU63" s="20"/>
      <c r="BV63" s="18">
        <f t="shared" si="347"/>
        <v>0</v>
      </c>
      <c r="BW63" s="20"/>
      <c r="BX63" s="18">
        <f t="shared" si="348"/>
        <v>0</v>
      </c>
      <c r="BY63" s="20"/>
      <c r="BZ63" s="18">
        <f t="shared" si="349"/>
        <v>0</v>
      </c>
      <c r="CA63" s="20"/>
      <c r="CB63" s="18">
        <f t="shared" si="350"/>
        <v>0</v>
      </c>
      <c r="CC63" s="20"/>
      <c r="CD63" s="18">
        <f t="shared" si="351"/>
        <v>0</v>
      </c>
      <c r="CE63" s="20"/>
      <c r="CF63" s="18">
        <f t="shared" si="352"/>
        <v>0</v>
      </c>
      <c r="CG63" s="20"/>
      <c r="CH63" s="18">
        <f>(CG63/12*1*$D63*$F63*$G63*$I63*CH$10)+(CG63/12*11*$E63*$F63*$G63*$I63*CH$11)</f>
        <v>0</v>
      </c>
      <c r="CI63" s="20"/>
      <c r="CJ63" s="18">
        <f t="shared" si="353"/>
        <v>0</v>
      </c>
      <c r="CK63" s="20"/>
      <c r="CL63" s="18">
        <f t="shared" si="354"/>
        <v>0</v>
      </c>
      <c r="CM63" s="20"/>
      <c r="CN63" s="18">
        <f t="shared" si="355"/>
        <v>0</v>
      </c>
      <c r="CO63" s="20"/>
      <c r="CP63" s="18">
        <f t="shared" si="356"/>
        <v>0</v>
      </c>
      <c r="CQ63" s="20"/>
      <c r="CR63" s="18">
        <f t="shared" si="357"/>
        <v>0</v>
      </c>
      <c r="CS63" s="20"/>
      <c r="CT63" s="18">
        <f t="shared" si="358"/>
        <v>0</v>
      </c>
      <c r="CU63" s="20"/>
      <c r="CV63" s="18">
        <f t="shared" si="359"/>
        <v>0</v>
      </c>
      <c r="CW63" s="63">
        <f>SUM(AC63,Q63,S63,AA63,M63,U63,O63,BE63,BS63,CE63,CK63,BG63,CI63,AE63,BA63,AY63,AG63,BC63,BO63,AI63,W63,CO63,CS63,BI63,CQ63,BQ63,BY63,CG63,BW63,CA63,AK63,AM63,AW63,AO63,AQ63,AU63,AS63,BU63,CU63,CM63,CC63,Y63,BM63,BK63)</f>
        <v>0</v>
      </c>
      <c r="CX63" s="63">
        <f>SUM(AD63,R63,T63,AB63,N63,V63,P63,BF63,BT63,CF63,CL63,BH63,CJ63,AF63,BB63,AZ63,AH63,BD63,BP63,AJ63,X63,CP63,CT63,BJ63,CR63,BR63,BZ63,CH63,BX63,CB63,AL63,AN63,AX63,AP63,AR63,AV63,AT63,BV63,CV63,CN63,CD63,Z63,BN63,BL63)</f>
        <v>0</v>
      </c>
    </row>
    <row r="64" spans="1:102" ht="30" x14ac:dyDescent="0.25">
      <c r="A64" s="24"/>
      <c r="B64" s="24">
        <v>36</v>
      </c>
      <c r="C64" s="21" t="s">
        <v>172</v>
      </c>
      <c r="D64" s="15">
        <f>D63</f>
        <v>10127</v>
      </c>
      <c r="E64" s="15">
        <v>10127</v>
      </c>
      <c r="F64" s="16">
        <v>7.86</v>
      </c>
      <c r="G64" s="25">
        <v>1</v>
      </c>
      <c r="H64" s="15">
        <v>1.4</v>
      </c>
      <c r="I64" s="15">
        <v>1.68</v>
      </c>
      <c r="J64" s="15">
        <v>2.23</v>
      </c>
      <c r="K64" s="15">
        <v>2.39</v>
      </c>
      <c r="L64" s="17">
        <v>2.57</v>
      </c>
      <c r="M64" s="20"/>
      <c r="N64" s="18">
        <f t="shared" si="324"/>
        <v>0</v>
      </c>
      <c r="O64" s="20"/>
      <c r="P64" s="18">
        <f t="shared" si="325"/>
        <v>0</v>
      </c>
      <c r="Q64" s="19"/>
      <c r="R64" s="18">
        <f>(Q64/12*1*$D64*$F64*$G64*$H64*R$10)+(Q64/12*11*$E64*$F64*$G64*$H64*R$11)</f>
        <v>0</v>
      </c>
      <c r="S64" s="20"/>
      <c r="T64" s="18">
        <f>(S64/12*1*$D64*$F64*$G64*$H64*T$10)+(S64/12*11*$E64*$F64*$G64*$H64*T$11)</f>
        <v>0</v>
      </c>
      <c r="U64" s="20"/>
      <c r="V64" s="18">
        <f t="shared" si="326"/>
        <v>0</v>
      </c>
      <c r="W64" s="20"/>
      <c r="X64" s="18">
        <f t="shared" si="327"/>
        <v>0</v>
      </c>
      <c r="Y64" s="20"/>
      <c r="Z64" s="18">
        <f>(Y64/12*1*$D64*$F64*$G64*$H64*Z$10)+(Y64/12*11*$E64*$F64*$G64*$H64*Z$11)</f>
        <v>0</v>
      </c>
      <c r="AA64" s="20"/>
      <c r="AB64" s="18">
        <f>(AA64/12*1*$D64*$F64*$G64*$H64*AB$10)+(AA64/12*11*$E64*$F64*$G64*$H64*AB$11)</f>
        <v>0</v>
      </c>
      <c r="AC64" s="19"/>
      <c r="AD64" s="18">
        <f t="shared" si="328"/>
        <v>0</v>
      </c>
      <c r="AE64" s="20"/>
      <c r="AF64" s="18">
        <f t="shared" si="329"/>
        <v>0</v>
      </c>
      <c r="AG64" s="20"/>
      <c r="AH64" s="18">
        <f t="shared" si="330"/>
        <v>0</v>
      </c>
      <c r="AI64" s="20"/>
      <c r="AJ64" s="18">
        <f t="shared" si="331"/>
        <v>0</v>
      </c>
      <c r="AK64" s="20"/>
      <c r="AL64" s="18">
        <f t="shared" si="332"/>
        <v>0</v>
      </c>
      <c r="AM64" s="20"/>
      <c r="AN64" s="18">
        <f t="shared" si="333"/>
        <v>0</v>
      </c>
      <c r="AO64" s="20"/>
      <c r="AP64" s="18">
        <f t="shared" si="334"/>
        <v>0</v>
      </c>
      <c r="AQ64" s="20"/>
      <c r="AR64" s="18">
        <f t="shared" si="335"/>
        <v>0</v>
      </c>
      <c r="AS64" s="20"/>
      <c r="AT64" s="18">
        <f t="shared" si="336"/>
        <v>0</v>
      </c>
      <c r="AU64" s="20"/>
      <c r="AV64" s="18">
        <f t="shared" si="337"/>
        <v>0</v>
      </c>
      <c r="AW64" s="20"/>
      <c r="AX64" s="18">
        <f>(AW64/12*1*$D64*$F64*$G64*$I64*AX$10)+(AW64/12*11*$E64*$F64*$G64*$I64*AX$11)</f>
        <v>0</v>
      </c>
      <c r="AY64" s="20"/>
      <c r="AZ64" s="18">
        <f>(AY64/12*1*$D64*$F64*$G64*$H64*AZ$10)+(AY64/12*11*$E64*$F64*$G64*$H64*AZ$11)</f>
        <v>0</v>
      </c>
      <c r="BA64" s="20"/>
      <c r="BB64" s="18">
        <f t="shared" si="338"/>
        <v>0</v>
      </c>
      <c r="BC64" s="20">
        <v>24</v>
      </c>
      <c r="BD64" s="18">
        <f t="shared" si="339"/>
        <v>2429337.6743999999</v>
      </c>
      <c r="BE64" s="20"/>
      <c r="BF64" s="18">
        <f t="shared" si="340"/>
        <v>0</v>
      </c>
      <c r="BG64" s="20"/>
      <c r="BH64" s="18">
        <f t="shared" si="341"/>
        <v>0</v>
      </c>
      <c r="BI64" s="20"/>
      <c r="BJ64" s="18">
        <f>(BI64/12*1*$D64*$F64*$G64*$I64*BJ$10)+(BI64/12*11*$E64*$F64*$G64*$I64*BJ$11)</f>
        <v>0</v>
      </c>
      <c r="BK64" s="20"/>
      <c r="BL64" s="18">
        <f t="shared" si="342"/>
        <v>0</v>
      </c>
      <c r="BM64" s="20"/>
      <c r="BN64" s="18">
        <f t="shared" si="343"/>
        <v>0</v>
      </c>
      <c r="BO64" s="20"/>
      <c r="BP64" s="18">
        <f t="shared" si="344"/>
        <v>0</v>
      </c>
      <c r="BQ64" s="20"/>
      <c r="BR64" s="18">
        <f t="shared" si="345"/>
        <v>0</v>
      </c>
      <c r="BS64" s="20"/>
      <c r="BT64" s="18">
        <f t="shared" si="346"/>
        <v>0</v>
      </c>
      <c r="BU64" s="20"/>
      <c r="BV64" s="18">
        <f t="shared" si="347"/>
        <v>0</v>
      </c>
      <c r="BW64" s="20"/>
      <c r="BX64" s="18">
        <f t="shared" si="348"/>
        <v>0</v>
      </c>
      <c r="BY64" s="20"/>
      <c r="BZ64" s="18">
        <f t="shared" si="349"/>
        <v>0</v>
      </c>
      <c r="CA64" s="20"/>
      <c r="CB64" s="18">
        <f t="shared" si="350"/>
        <v>0</v>
      </c>
      <c r="CC64" s="20"/>
      <c r="CD64" s="18">
        <f t="shared" si="351"/>
        <v>0</v>
      </c>
      <c r="CE64" s="20"/>
      <c r="CF64" s="18">
        <f t="shared" si="352"/>
        <v>0</v>
      </c>
      <c r="CG64" s="20"/>
      <c r="CH64" s="18">
        <f>(CG64/12*1*$D64*$F64*$G64*$I64*CH$10)+(CG64/12*11*$E64*$F64*$G64*$I64*CH$11)</f>
        <v>0</v>
      </c>
      <c r="CI64" s="20"/>
      <c r="CJ64" s="18">
        <f t="shared" si="353"/>
        <v>0</v>
      </c>
      <c r="CK64" s="20"/>
      <c r="CL64" s="18">
        <f t="shared" si="354"/>
        <v>0</v>
      </c>
      <c r="CM64" s="26">
        <v>2</v>
      </c>
      <c r="CN64" s="18">
        <f t="shared" si="355"/>
        <v>597437.70657999988</v>
      </c>
      <c r="CO64" s="20"/>
      <c r="CP64" s="18">
        <f t="shared" si="356"/>
        <v>0</v>
      </c>
      <c r="CQ64" s="20"/>
      <c r="CR64" s="18">
        <f t="shared" si="357"/>
        <v>0</v>
      </c>
      <c r="CS64" s="20"/>
      <c r="CT64" s="18">
        <f t="shared" si="358"/>
        <v>0</v>
      </c>
      <c r="CU64" s="20"/>
      <c r="CV64" s="18">
        <f t="shared" si="359"/>
        <v>0</v>
      </c>
      <c r="CW64" s="63">
        <f>SUM(AC64,Q64,S64,AA64,M64,U64,O64,BE64,BS64,CE64,CK64,BG64,CI64,AE64,BA64,AY64,AG64,BC64,BO64,AI64,W64,CO64,CS64,BI64,CQ64,BQ64,BY64,CG64,BW64,CA64,AK64,AM64,AW64,AO64,AQ64,AU64,AS64,BU64,CU64,CM64,CC64,Y64,BM64,BK64)</f>
        <v>26</v>
      </c>
      <c r="CX64" s="63">
        <f>SUM(AD64,R64,T64,AB64,N64,V64,P64,BF64,BT64,CF64,CL64,BH64,CJ64,AF64,BB64,AZ64,AH64,BD64,BP64,AJ64,X64,CP64,CT64,BJ64,CR64,BR64,BZ64,CH64,BX64,CB64,AL64,AN64,AX64,AP64,AR64,AV64,AT64,BV64,CV64,CN64,CD64,Z64,BN64,BL64)</f>
        <v>3026775.3809799999</v>
      </c>
    </row>
    <row r="65" spans="1:102" x14ac:dyDescent="0.25">
      <c r="A65" s="24">
        <v>16</v>
      </c>
      <c r="B65" s="24"/>
      <c r="C65" s="46" t="s">
        <v>173</v>
      </c>
      <c r="D65" s="15"/>
      <c r="E65" s="15"/>
      <c r="F65" s="16"/>
      <c r="G65" s="25">
        <v>1</v>
      </c>
      <c r="H65" s="15">
        <v>1.4</v>
      </c>
      <c r="I65" s="15">
        <v>1.68</v>
      </c>
      <c r="J65" s="15">
        <v>2.23</v>
      </c>
      <c r="K65" s="15">
        <v>2.39</v>
      </c>
      <c r="L65" s="17">
        <v>2.57</v>
      </c>
      <c r="M65" s="43">
        <v>20</v>
      </c>
      <c r="N65" s="43">
        <f t="shared" ref="N65:BT65" si="360">SUM(N66:N67)</f>
        <v>683656.8241533332</v>
      </c>
      <c r="O65" s="43">
        <v>6</v>
      </c>
      <c r="P65" s="43">
        <f t="shared" si="360"/>
        <v>80096.063319999987</v>
      </c>
      <c r="Q65" s="43">
        <v>0</v>
      </c>
      <c r="R65" s="43">
        <f>SUM(R66:R67)</f>
        <v>0</v>
      </c>
      <c r="S65" s="43">
        <v>26</v>
      </c>
      <c r="T65" s="43">
        <f>SUM(T66:T67)</f>
        <v>352280.52253333328</v>
      </c>
      <c r="U65" s="43">
        <v>0</v>
      </c>
      <c r="V65" s="43">
        <f>SUM(V66:V67)</f>
        <v>0</v>
      </c>
      <c r="W65" s="43">
        <v>11</v>
      </c>
      <c r="X65" s="43">
        <f t="shared" si="360"/>
        <v>160280.97418666663</v>
      </c>
      <c r="Y65" s="43">
        <v>0</v>
      </c>
      <c r="Z65" s="43">
        <f>SUM(Z66:Z67)</f>
        <v>0</v>
      </c>
      <c r="AA65" s="43">
        <v>0</v>
      </c>
      <c r="AB65" s="43">
        <f t="shared" si="360"/>
        <v>0</v>
      </c>
      <c r="AC65" s="43">
        <v>2</v>
      </c>
      <c r="AD65" s="43">
        <f t="shared" si="360"/>
        <v>26920.806639999992</v>
      </c>
      <c r="AE65" s="43">
        <v>1</v>
      </c>
      <c r="AF65" s="43">
        <f t="shared" si="360"/>
        <v>13460.403319999996</v>
      </c>
      <c r="AG65" s="43">
        <v>0</v>
      </c>
      <c r="AH65" s="43">
        <f t="shared" si="360"/>
        <v>0</v>
      </c>
      <c r="AI65" s="43">
        <v>0</v>
      </c>
      <c r="AJ65" s="43">
        <f t="shared" si="360"/>
        <v>0</v>
      </c>
      <c r="AK65" s="43">
        <v>0</v>
      </c>
      <c r="AL65" s="43">
        <f t="shared" si="360"/>
        <v>0</v>
      </c>
      <c r="AM65" s="43">
        <v>0</v>
      </c>
      <c r="AN65" s="43">
        <f t="shared" si="360"/>
        <v>0</v>
      </c>
      <c r="AO65" s="44">
        <v>26</v>
      </c>
      <c r="AP65" s="44">
        <f t="shared" si="360"/>
        <v>419964.58358399995</v>
      </c>
      <c r="AQ65" s="43">
        <v>0</v>
      </c>
      <c r="AR65" s="43">
        <f t="shared" si="360"/>
        <v>0</v>
      </c>
      <c r="AS65" s="44">
        <v>92</v>
      </c>
      <c r="AT65" s="44">
        <f t="shared" si="360"/>
        <v>1486028.5265280001</v>
      </c>
      <c r="AU65" s="43">
        <v>0</v>
      </c>
      <c r="AV65" s="43">
        <f>SUM(AV66:AV67)</f>
        <v>0</v>
      </c>
      <c r="AW65" s="43">
        <v>0</v>
      </c>
      <c r="AX65" s="43">
        <f>SUM(AX66:AX67)</f>
        <v>0</v>
      </c>
      <c r="AY65" s="43">
        <v>28</v>
      </c>
      <c r="AZ65" s="43">
        <f>SUM(AZ66:AZ67)</f>
        <v>441883.27334666665</v>
      </c>
      <c r="BA65" s="43">
        <v>32</v>
      </c>
      <c r="BB65" s="43">
        <f>SUM(BB66:BB67)</f>
        <v>505364.84543999989</v>
      </c>
      <c r="BC65" s="43">
        <v>0</v>
      </c>
      <c r="BD65" s="43">
        <f>SUM(BD66:BD67)</f>
        <v>0</v>
      </c>
      <c r="BE65" s="43">
        <v>54</v>
      </c>
      <c r="BF65" s="43">
        <f t="shared" si="360"/>
        <v>653695.82460000005</v>
      </c>
      <c r="BG65" s="43">
        <v>0</v>
      </c>
      <c r="BH65" s="43">
        <f t="shared" si="360"/>
        <v>0</v>
      </c>
      <c r="BI65" s="43">
        <v>38</v>
      </c>
      <c r="BJ65" s="43">
        <f>SUM(BJ66:BJ67)</f>
        <v>552009.80743999989</v>
      </c>
      <c r="BK65" s="43">
        <v>0</v>
      </c>
      <c r="BL65" s="43">
        <f>SUM(BL66:BL67)</f>
        <v>0</v>
      </c>
      <c r="BM65" s="44">
        <v>0</v>
      </c>
      <c r="BN65" s="44">
        <f>SUM(BN66:BN67)</f>
        <v>0</v>
      </c>
      <c r="BO65" s="43">
        <v>0</v>
      </c>
      <c r="BP65" s="43">
        <f>SUM(BP66:BP67)</f>
        <v>0</v>
      </c>
      <c r="BQ65" s="43">
        <v>30</v>
      </c>
      <c r="BR65" s="43">
        <f>SUM(BR66:BR67)</f>
        <v>479776.75199999998</v>
      </c>
      <c r="BS65" s="43">
        <v>0</v>
      </c>
      <c r="BT65" s="43">
        <f t="shared" si="360"/>
        <v>0</v>
      </c>
      <c r="BU65" s="44">
        <v>2</v>
      </c>
      <c r="BV65" s="44">
        <f t="shared" ref="BV65:CX65" si="361">SUM(BV66:BV67)</f>
        <v>32081.072150399992</v>
      </c>
      <c r="BW65" s="44">
        <v>88</v>
      </c>
      <c r="BX65" s="44">
        <f>SUM(BX66:BX67)</f>
        <v>1540573.8123775998</v>
      </c>
      <c r="BY65" s="44">
        <v>95</v>
      </c>
      <c r="BZ65" s="44">
        <f>SUM(BZ66:BZ67)</f>
        <v>1663119.4565440002</v>
      </c>
      <c r="CA65" s="44">
        <v>80</v>
      </c>
      <c r="CB65" s="44">
        <f>SUM(CB66:CB67)</f>
        <v>1400521.6476159999</v>
      </c>
      <c r="CC65" s="43">
        <v>30</v>
      </c>
      <c r="CD65" s="43">
        <f>SUM(CD66:CD67)</f>
        <v>525195.61785600008</v>
      </c>
      <c r="CE65" s="43">
        <v>20</v>
      </c>
      <c r="CF65" s="43">
        <f>SUM(CF66:CF67)</f>
        <v>291197.83420000004</v>
      </c>
      <c r="CG65" s="44">
        <v>76</v>
      </c>
      <c r="CH65" s="44">
        <f>SUM(CH66:CH67)</f>
        <v>1326849.26192</v>
      </c>
      <c r="CI65" s="43">
        <v>130</v>
      </c>
      <c r="CJ65" s="43">
        <f>SUM(CJ66:CJ67)</f>
        <v>1892785.9223000002</v>
      </c>
      <c r="CK65" s="43">
        <v>0</v>
      </c>
      <c r="CL65" s="43">
        <f>SUM(CL66:CL67)</f>
        <v>0</v>
      </c>
      <c r="CM65" s="44">
        <v>30</v>
      </c>
      <c r="CN65" s="44">
        <f>SUM(CN66:CN67)</f>
        <v>1071739.3972999998</v>
      </c>
      <c r="CO65" s="43">
        <v>50</v>
      </c>
      <c r="CP65" s="43">
        <f>SUM(CP66:CP67)</f>
        <v>1172787.6160000002</v>
      </c>
      <c r="CQ65" s="43">
        <v>146</v>
      </c>
      <c r="CR65" s="43">
        <f>SUM(CR66:CR67)</f>
        <v>3424539.838719999</v>
      </c>
      <c r="CS65" s="43">
        <v>45</v>
      </c>
      <c r="CT65" s="43">
        <f t="shared" si="361"/>
        <v>1067503.2731999999</v>
      </c>
      <c r="CU65" s="44">
        <v>62</v>
      </c>
      <c r="CV65" s="44">
        <f t="shared" si="361"/>
        <v>1952288.3935533336</v>
      </c>
      <c r="CW65" s="45">
        <f t="shared" si="361"/>
        <v>1220</v>
      </c>
      <c r="CX65" s="45">
        <f t="shared" si="361"/>
        <v>23216602.350829333</v>
      </c>
    </row>
    <row r="66" spans="1:102" ht="45" x14ac:dyDescent="0.25">
      <c r="A66" s="24"/>
      <c r="B66" s="24">
        <v>37</v>
      </c>
      <c r="C66" s="14" t="s">
        <v>174</v>
      </c>
      <c r="D66" s="15">
        <f>D64</f>
        <v>10127</v>
      </c>
      <c r="E66" s="15">
        <v>10127</v>
      </c>
      <c r="F66" s="16">
        <v>0.94</v>
      </c>
      <c r="G66" s="25">
        <v>1</v>
      </c>
      <c r="H66" s="15">
        <v>1.4</v>
      </c>
      <c r="I66" s="15">
        <v>1.68</v>
      </c>
      <c r="J66" s="15">
        <v>2.23</v>
      </c>
      <c r="K66" s="15">
        <v>2.39</v>
      </c>
      <c r="L66" s="17">
        <v>2.57</v>
      </c>
      <c r="M66" s="20">
        <v>2</v>
      </c>
      <c r="N66" s="18">
        <f t="shared" ref="N66:N67" si="362">(M66/12*1*$D66*$F66*$G66*$H66*N$10)+(M66/12*11*$E66*$F66*$G66*$H66*N$11)</f>
        <v>26698.687773333328</v>
      </c>
      <c r="O66" s="20">
        <v>6</v>
      </c>
      <c r="P66" s="18">
        <f t="shared" ref="P66:P67" si="363">(O66/12*1*$D66*$F66*$G66*$H66*P$10)+(O66/12*11*$E66*$F66*$G66*$H66*P$11)</f>
        <v>80096.063319999987</v>
      </c>
      <c r="Q66" s="19"/>
      <c r="R66" s="18">
        <f>(Q66/12*1*$D66*$F66*$G66*$H66*R$10)+(Q66/12*11*$E66*$F66*$G66*$H66*R$11)</f>
        <v>0</v>
      </c>
      <c r="S66" s="20">
        <v>26</v>
      </c>
      <c r="T66" s="18">
        <f>(S66/12*1*$D66*$F66*$G66*$H66*T$10)+(S66/12*11*$E66*$F66*$G66*$H66*T$11)</f>
        <v>352280.52253333328</v>
      </c>
      <c r="U66" s="20"/>
      <c r="V66" s="18">
        <f t="shared" ref="V66:V67" si="364">(U66/12*1*$D66*$F66*$G66*$H66*V$10)+(U66/12*11*$E66*$F66*$G66*$H66*V$11)</f>
        <v>0</v>
      </c>
      <c r="W66" s="20">
        <v>11</v>
      </c>
      <c r="X66" s="18">
        <f t="shared" ref="X66:X67" si="365">(W66/12*1*$D66*$F66*$G66*$H66*X$10)+(W66/12*11*$E66*$F66*$G66*$H66*X$11)</f>
        <v>160280.97418666663</v>
      </c>
      <c r="Y66" s="20"/>
      <c r="Z66" s="18">
        <f>(Y66/12*1*$D66*$F66*$G66*$H66*Z$10)+(Y66/12*11*$E66*$F66*$G66*$H66*Z$11)</f>
        <v>0</v>
      </c>
      <c r="AA66" s="20"/>
      <c r="AB66" s="18">
        <f>(AA66/12*1*$D66*$F66*$G66*$H66*AB$10)+(AA66/12*11*$E66*$F66*$G66*$H66*AB$11)</f>
        <v>0</v>
      </c>
      <c r="AC66" s="19">
        <v>2</v>
      </c>
      <c r="AD66" s="18">
        <f t="shared" ref="AD66:AD67" si="366">(AC66/12*1*$D66*$F66*$G66*$H66*AD$10)+(AC66/12*11*$E66*$F66*$G66*$H66*AD$11)</f>
        <v>26920.806639999992</v>
      </c>
      <c r="AE66" s="20">
        <v>1</v>
      </c>
      <c r="AF66" s="18">
        <f t="shared" ref="AF66:AF67" si="367">(AE66/12*1*$D66*$F66*$G66*$H66*AF$10)+(AE66/12*11*$E66*$F66*$G66*$H66*AF$11)</f>
        <v>13460.403319999996</v>
      </c>
      <c r="AG66" s="20"/>
      <c r="AH66" s="18">
        <f t="shared" ref="AH66:AH67" si="368">(AG66/12*1*$D66*$F66*$G66*$H66*AH$10)+(AG66/12*11*$E66*$F66*$G66*$H66*AH$11)</f>
        <v>0</v>
      </c>
      <c r="AI66" s="20"/>
      <c r="AJ66" s="18">
        <f t="shared" ref="AJ66:AJ67" si="369">(AI66/12*1*$D66*$F66*$G66*$H66*AJ$10)+(AI66/12*11*$E66*$F66*$G66*$H66*AJ$11)</f>
        <v>0</v>
      </c>
      <c r="AK66" s="20"/>
      <c r="AL66" s="18">
        <f t="shared" ref="AL66:AL67" si="370">(AK66/12*1*$D66*$F66*$G66*$I66*AL$10)+(AK66/12*11*$E66*$F66*$G66*$I66*AL$11)</f>
        <v>0</v>
      </c>
      <c r="AM66" s="20"/>
      <c r="AN66" s="18">
        <f t="shared" ref="AN66:AN67" si="371">(AM66/12*1*$D66*$F66*$G66*$I66*AN$10)+(AM66/12*11*$E66*$F66*$G66*$I66*AN$11)</f>
        <v>0</v>
      </c>
      <c r="AO66" s="26">
        <v>26</v>
      </c>
      <c r="AP66" s="18">
        <f t="shared" ref="AP66:AP67" si="372">(AO66/12*1*$D66*$F66*$G66*$I66*AP$10)+(AO66/12*11*$E66*$F66*$G66*$I66*AP$11)</f>
        <v>419964.58358399995</v>
      </c>
      <c r="AQ66" s="20"/>
      <c r="AR66" s="18">
        <f t="shared" ref="AR66:AR67" si="373">(AQ66/12*1*$D66*$F66*$G66*$I66*AR$10)+(AQ66/12*11*$E66*$F66*$G66*$I66*AR$11)</f>
        <v>0</v>
      </c>
      <c r="AS66" s="26">
        <v>92</v>
      </c>
      <c r="AT66" s="18">
        <f t="shared" ref="AT66:AT67" si="374">(AS66/12*1*$D66*$F66*$G66*$I66*AT$10)+(AS66/12*11*$E66*$F66*$G66*$I66*AT$11)</f>
        <v>1486028.5265280001</v>
      </c>
      <c r="AU66" s="20"/>
      <c r="AV66" s="18">
        <f t="shared" ref="AV66:AV67" si="375">(AU66/12*1*$D66*$F66*$G66*$I66*AV$10)+(AU66/12*11*$E66*$F66*$G66*$I66*AV$11)</f>
        <v>0</v>
      </c>
      <c r="AW66" s="20"/>
      <c r="AX66" s="18">
        <f>(AW66/12*1*$D66*$F66*$G66*$I66*AX$10)+(AW66/12*11*$E66*$F66*$G66*$I66*AX$11)</f>
        <v>0</v>
      </c>
      <c r="AY66" s="20">
        <v>28</v>
      </c>
      <c r="AZ66" s="18">
        <f>(AY66/12*1*$D66*$F66*$G66*$H66*AZ$10)+(AY66/12*11*$E66*$F66*$G66*$H66*AZ$11)</f>
        <v>441883.27334666665</v>
      </c>
      <c r="BA66" s="20">
        <v>32</v>
      </c>
      <c r="BB66" s="18">
        <f t="shared" ref="BB66:BB67" si="376">(BA66/12*1*$D66*$F66*$G66*$H66*BB$10)+(BA66/12*11*$E66*$F66*$G66*$H66*BB$11)</f>
        <v>505364.84543999989</v>
      </c>
      <c r="BC66" s="20"/>
      <c r="BD66" s="18">
        <f t="shared" ref="BD66:BD67" si="377">(BC66/12*1*$D66*$F66*$G66*$H66*BD$10)+(BC66/12*11*$E66*$F66*$G66*$H66*BD$11)</f>
        <v>0</v>
      </c>
      <c r="BE66" s="20">
        <v>54</v>
      </c>
      <c r="BF66" s="18">
        <f t="shared" ref="BF66:BF67" si="378">(BE66/12*1*$D66*$F66*$G66*$H66*BF$10)+(BE66/12*11*$E66*$F66*$G66*$H66*BF$11)</f>
        <v>653695.82460000005</v>
      </c>
      <c r="BG66" s="20"/>
      <c r="BH66" s="18">
        <f t="shared" ref="BH66:BH67" si="379">(BG66/12*1*$D66*$F66*$G66*$H66*BH$10)+(BG66/12*11*$E66*$F66*$G66*$H66*BH$11)</f>
        <v>0</v>
      </c>
      <c r="BI66" s="20">
        <v>38</v>
      </c>
      <c r="BJ66" s="18">
        <f>(BI66/12*1*$D66*$F66*$G66*$I66*BJ$10)+(BI66/12*11*$E66*$F66*$G66*$I66*BJ$11)</f>
        <v>552009.80743999989</v>
      </c>
      <c r="BK66" s="20"/>
      <c r="BL66" s="18">
        <f t="shared" ref="BL66:BL67" si="380">(BK66/12*1*$D66*$F66*$G66*$H66*BL$10)+(BK66/12*11*$E66*$F66*$G66*$H66*BL$11)</f>
        <v>0</v>
      </c>
      <c r="BM66" s="20"/>
      <c r="BN66" s="18">
        <f t="shared" ref="BN66:BN67" si="381">(BM66/12*1*$D66*$F66*$G66*BN$10)+(BM66/12*11*$E66*$F66*$G66*BN$11)</f>
        <v>0</v>
      </c>
      <c r="BO66" s="20"/>
      <c r="BP66" s="18">
        <f t="shared" ref="BP66:BP67" si="382">(BO66/12*1*$D66*$F66*$G66*$H66*BP$10)+(BO66/12*11*$E66*$F66*$G66*$H66*BP$11)</f>
        <v>0</v>
      </c>
      <c r="BQ66" s="20">
        <v>30</v>
      </c>
      <c r="BR66" s="18">
        <f t="shared" ref="BR66:BR67" si="383">(BQ66/12*1*$D66*$F66*$G66*$I66*BR$10)+(BQ66/12*11*$E66*$F66*$G66*$I66*BR$11)</f>
        <v>479776.75199999998</v>
      </c>
      <c r="BS66" s="20"/>
      <c r="BT66" s="18">
        <f t="shared" ref="BT66:BT67" si="384">(BS66/12*1*$D66*$F66*$G66*$H66*BT$10)+(BS66/12*11*$E66*$F66*$G66*$H66*BT$11)</f>
        <v>0</v>
      </c>
      <c r="BU66" s="26">
        <v>2</v>
      </c>
      <c r="BV66" s="18">
        <f t="shared" ref="BV66:BV67" si="385">(BU66/12*1*$D66*$F66*$G66*$I66*BV$10)+(BU66/12*11*$E66*$F66*$G66*$I66*BV$11)</f>
        <v>32081.072150399992</v>
      </c>
      <c r="BW66" s="26">
        <v>88</v>
      </c>
      <c r="BX66" s="18">
        <f t="shared" ref="BX66:BX67" si="386">(BW66/12*1*$D66*$F66*$G66*$I66*BX$10)+(BW66/12*11*$E66*$F66*$G66*$I66*BX$11)</f>
        <v>1540573.8123775998</v>
      </c>
      <c r="BY66" s="26">
        <v>95</v>
      </c>
      <c r="BZ66" s="18">
        <f t="shared" ref="BZ66:BZ67" si="387">(BY66/12*1*$D66*$F66*$G66*$I66*BZ$10)+(BY66/12*11*$E66*$F66*$G66*$I66*BZ$11)</f>
        <v>1663119.4565440002</v>
      </c>
      <c r="CA66" s="26">
        <v>80</v>
      </c>
      <c r="CB66" s="18">
        <f t="shared" ref="CB66:CB67" si="388">(CA66/12*1*$D66*$F66*$G66*$I66*CB$10)+(CA66/12*11*$E66*$F66*$G66*$I66*CB$11)</f>
        <v>1400521.6476159999</v>
      </c>
      <c r="CC66" s="20">
        <v>30</v>
      </c>
      <c r="CD66" s="18">
        <f t="shared" ref="CD66:CD67" si="389">(CC66/12*1*$D66*$F66*$G66*$I66*CD$10)+(CC66/12*11*$E66*$F66*$G66*$I66*CD$11)</f>
        <v>525195.61785600008</v>
      </c>
      <c r="CE66" s="20">
        <v>20</v>
      </c>
      <c r="CF66" s="18">
        <f t="shared" ref="CF66:CF67" si="390">(CE66/12*1*$D66*$F66*$G66*$H66*CF$10)+(CE66/12*11*$E66*$F66*$G66*$H66*CF$11)</f>
        <v>291197.83420000004</v>
      </c>
      <c r="CG66" s="26">
        <v>76</v>
      </c>
      <c r="CH66" s="18">
        <f>(CG66/12*1*$D66*$F66*$G66*$I66*CH$10)+(CG66/12*11*$E66*$F66*$G66*$I66*CH$11)</f>
        <v>1326849.26192</v>
      </c>
      <c r="CI66" s="20">
        <v>130</v>
      </c>
      <c r="CJ66" s="18">
        <f t="shared" ref="CJ66:CJ67" si="391">(CI66/12*1*$D66*$F66*$G66*$H66*CJ$10)+(CI66/12*11*$E66*$F66*$G66*$H66*CJ$11)</f>
        <v>1892785.9223000002</v>
      </c>
      <c r="CK66" s="20"/>
      <c r="CL66" s="18">
        <f t="shared" ref="CL66:CL67" si="392">(CK66/12*1*$D66*$F66*$G66*$H66*CL$10)+(CK66/12*11*$E66*$F66*$G66*$H66*CL$11)</f>
        <v>0</v>
      </c>
      <c r="CM66" s="26">
        <v>30</v>
      </c>
      <c r="CN66" s="18">
        <f t="shared" ref="CN66:CN67" si="393">(CM66/12*1*$D66*$F66*$G66*$K66*CN$10)+(CM66/12*11*$E66*$F66*$G66*$L66*CN$11)</f>
        <v>1071739.3972999998</v>
      </c>
      <c r="CO66" s="20">
        <v>50</v>
      </c>
      <c r="CP66" s="18">
        <f t="shared" ref="CP66:CP67" si="394">(CO66/12*1*$D66*$F66*$G66*$I66*CP$10)+(CO66/12*11*$E66*$F66*$G66*$I66*CP$11)</f>
        <v>1172787.6160000002</v>
      </c>
      <c r="CQ66" s="20">
        <v>146</v>
      </c>
      <c r="CR66" s="18">
        <f t="shared" ref="CR66:CR67" si="395">(CQ66/12*1*$D66*$F66*$G66*$I66*CR$10)+(CQ66/12*11*$E66*$F66*$G66*$I66*CR$11)</f>
        <v>3424539.838719999</v>
      </c>
      <c r="CS66" s="20">
        <v>45</v>
      </c>
      <c r="CT66" s="18">
        <f t="shared" ref="CT66:CT67" si="396">(CS66/12*1*$D66*$F66*$G66*$I66*CT$10)+(CS66/12*11*$E66*$F66*$G66*$I66*CT$11)</f>
        <v>1067503.2731999999</v>
      </c>
      <c r="CU66" s="26">
        <v>62</v>
      </c>
      <c r="CV66" s="18">
        <f t="shared" ref="CV66:CV67" si="397">(CU66/12*1*$D66*$F66*$G66*$J66*CV$10)+(CU66/12*11*$E66*$F66*$G66*$J66*CV$11)</f>
        <v>1952288.3935533336</v>
      </c>
      <c r="CW66" s="63">
        <f>SUM(AC66,Q66,S66,AA66,M66,U66,O66,BE66,BS66,CE66,CK66,BG66,CI66,AE66,BA66,AY66,AG66,BC66,BO66,AI66,W66,CO66,CS66,BI66,CQ66,BQ66,BY66,CG66,BW66,CA66,AK66,AM66,AW66,AO66,AQ66,AU66,AS66,BU66,CU66,CM66,CC66,Y66,BM66,BK66)</f>
        <v>1202</v>
      </c>
      <c r="CX66" s="63">
        <f>SUM(AD66,R66,T66,AB66,N66,V66,P66,BF66,BT66,CF66,CL66,BH66,CJ66,AF66,BB66,AZ66,AH66,BD66,BP66,AJ66,X66,CP66,CT66,BJ66,CR66,BR66,BZ66,CH66,BX66,CB66,AL66,AN66,AX66,AP66,AR66,AV66,AT66,BV66,CV66,CN66,CD66,Z66,BN66,BL66)</f>
        <v>22559644.214449335</v>
      </c>
    </row>
    <row r="67" spans="1:102" ht="30" x14ac:dyDescent="0.25">
      <c r="A67" s="24"/>
      <c r="B67" s="24">
        <v>38</v>
      </c>
      <c r="C67" s="21" t="s">
        <v>175</v>
      </c>
      <c r="D67" s="15">
        <f>D66</f>
        <v>10127</v>
      </c>
      <c r="E67" s="15">
        <v>10127</v>
      </c>
      <c r="F67" s="16">
        <v>2.57</v>
      </c>
      <c r="G67" s="25">
        <v>1</v>
      </c>
      <c r="H67" s="15">
        <v>1.4</v>
      </c>
      <c r="I67" s="15">
        <v>1.68</v>
      </c>
      <c r="J67" s="15">
        <v>2.23</v>
      </c>
      <c r="K67" s="15">
        <v>2.39</v>
      </c>
      <c r="L67" s="17">
        <v>2.57</v>
      </c>
      <c r="M67" s="20">
        <v>18</v>
      </c>
      <c r="N67" s="18">
        <f t="shared" si="362"/>
        <v>656958.13637999992</v>
      </c>
      <c r="O67" s="20">
        <v>0</v>
      </c>
      <c r="P67" s="18">
        <f t="shared" si="363"/>
        <v>0</v>
      </c>
      <c r="Q67" s="19"/>
      <c r="R67" s="18">
        <f>(Q67/12*1*$D67*$F67*$G67*$H67*R$10)+(Q67/12*11*$E67*$F67*$G67*$H67*R$11)</f>
        <v>0</v>
      </c>
      <c r="S67" s="20">
        <v>0</v>
      </c>
      <c r="T67" s="18">
        <f>(S67/12*1*$D67*$F67*$G67*$H67*T$10)+(S67/12*11*$E67*$F67*$G67*$H67*T$11)</f>
        <v>0</v>
      </c>
      <c r="U67" s="20">
        <v>0</v>
      </c>
      <c r="V67" s="18">
        <f t="shared" si="364"/>
        <v>0</v>
      </c>
      <c r="W67" s="20">
        <v>0</v>
      </c>
      <c r="X67" s="18">
        <f t="shared" si="365"/>
        <v>0</v>
      </c>
      <c r="Y67" s="20"/>
      <c r="Z67" s="18">
        <f>(Y67/12*1*$D67*$F67*$G67*$H67*Z$10)+(Y67/12*11*$E67*$F67*$G67*$H67*Z$11)</f>
        <v>0</v>
      </c>
      <c r="AA67" s="20">
        <v>0</v>
      </c>
      <c r="AB67" s="18">
        <f>(AA67/12*1*$D67*$F67*$G67*$H67*AB$10)+(AA67/12*11*$E67*$F67*$G67*$H67*AB$11)</f>
        <v>0</v>
      </c>
      <c r="AC67" s="19"/>
      <c r="AD67" s="18">
        <f t="shared" si="366"/>
        <v>0</v>
      </c>
      <c r="AE67" s="20">
        <v>0</v>
      </c>
      <c r="AF67" s="18">
        <f t="shared" si="367"/>
        <v>0</v>
      </c>
      <c r="AG67" s="20">
        <v>0</v>
      </c>
      <c r="AH67" s="18">
        <f t="shared" si="368"/>
        <v>0</v>
      </c>
      <c r="AI67" s="20"/>
      <c r="AJ67" s="18">
        <f t="shared" si="369"/>
        <v>0</v>
      </c>
      <c r="AK67" s="20">
        <v>0</v>
      </c>
      <c r="AL67" s="18">
        <f t="shared" si="370"/>
        <v>0</v>
      </c>
      <c r="AM67" s="20">
        <v>0</v>
      </c>
      <c r="AN67" s="18">
        <f t="shared" si="371"/>
        <v>0</v>
      </c>
      <c r="AO67" s="20">
        <v>0</v>
      </c>
      <c r="AP67" s="18">
        <f t="shared" si="372"/>
        <v>0</v>
      </c>
      <c r="AQ67" s="20">
        <v>0</v>
      </c>
      <c r="AR67" s="18">
        <f t="shared" si="373"/>
        <v>0</v>
      </c>
      <c r="AS67" s="20">
        <v>0</v>
      </c>
      <c r="AT67" s="18">
        <f t="shared" si="374"/>
        <v>0</v>
      </c>
      <c r="AU67" s="20">
        <v>0</v>
      </c>
      <c r="AV67" s="18">
        <f t="shared" si="375"/>
        <v>0</v>
      </c>
      <c r="AW67" s="20">
        <v>0</v>
      </c>
      <c r="AX67" s="18">
        <f>(AW67/12*1*$D67*$F67*$G67*$I67*AX$10)+(AW67/12*11*$E67*$F67*$G67*$I67*AX$11)</f>
        <v>0</v>
      </c>
      <c r="AY67" s="20"/>
      <c r="AZ67" s="18">
        <f>(AY67/12*1*$D67*$F67*$G67*$H67*AZ$10)+(AY67/12*11*$E67*$F67*$G67*$H67*AZ$11)</f>
        <v>0</v>
      </c>
      <c r="BA67" s="20">
        <v>0</v>
      </c>
      <c r="BB67" s="18">
        <f t="shared" si="376"/>
        <v>0</v>
      </c>
      <c r="BC67" s="20"/>
      <c r="BD67" s="18">
        <f t="shared" si="377"/>
        <v>0</v>
      </c>
      <c r="BE67" s="20">
        <v>0</v>
      </c>
      <c r="BF67" s="18">
        <f t="shared" si="378"/>
        <v>0</v>
      </c>
      <c r="BG67" s="20">
        <v>0</v>
      </c>
      <c r="BH67" s="18">
        <f t="shared" si="379"/>
        <v>0</v>
      </c>
      <c r="BI67" s="20">
        <v>0</v>
      </c>
      <c r="BJ67" s="18">
        <f>(BI67/12*1*$D67*$F67*$G67*$I67*BJ$10)+(BI67/12*11*$E67*$F67*$G67*$I67*BJ$11)</f>
        <v>0</v>
      </c>
      <c r="BK67" s="20"/>
      <c r="BL67" s="18">
        <f t="shared" si="380"/>
        <v>0</v>
      </c>
      <c r="BM67" s="20"/>
      <c r="BN67" s="18">
        <f t="shared" si="381"/>
        <v>0</v>
      </c>
      <c r="BO67" s="20">
        <v>0</v>
      </c>
      <c r="BP67" s="18">
        <f t="shared" si="382"/>
        <v>0</v>
      </c>
      <c r="BQ67" s="20">
        <v>0</v>
      </c>
      <c r="BR67" s="18">
        <f t="shared" si="383"/>
        <v>0</v>
      </c>
      <c r="BS67" s="20">
        <v>0</v>
      </c>
      <c r="BT67" s="18">
        <f t="shared" si="384"/>
        <v>0</v>
      </c>
      <c r="BU67" s="20"/>
      <c r="BV67" s="18">
        <f t="shared" si="385"/>
        <v>0</v>
      </c>
      <c r="BW67" s="20">
        <v>0</v>
      </c>
      <c r="BX67" s="18">
        <f t="shared" si="386"/>
        <v>0</v>
      </c>
      <c r="BY67" s="20">
        <v>0</v>
      </c>
      <c r="BZ67" s="18">
        <f t="shared" si="387"/>
        <v>0</v>
      </c>
      <c r="CA67" s="20"/>
      <c r="CB67" s="18">
        <f t="shared" si="388"/>
        <v>0</v>
      </c>
      <c r="CC67" s="20">
        <v>0</v>
      </c>
      <c r="CD67" s="18">
        <f t="shared" si="389"/>
        <v>0</v>
      </c>
      <c r="CE67" s="20">
        <v>0</v>
      </c>
      <c r="CF67" s="18">
        <f t="shared" si="390"/>
        <v>0</v>
      </c>
      <c r="CG67" s="20">
        <v>0</v>
      </c>
      <c r="CH67" s="18">
        <f>(CG67/12*1*$D67*$F67*$G67*$I67*CH$10)+(CG67/12*11*$E67*$F67*$G67*$I67*CH$11)</f>
        <v>0</v>
      </c>
      <c r="CI67" s="20"/>
      <c r="CJ67" s="18">
        <f t="shared" si="391"/>
        <v>0</v>
      </c>
      <c r="CK67" s="20">
        <v>0</v>
      </c>
      <c r="CL67" s="18">
        <f t="shared" si="392"/>
        <v>0</v>
      </c>
      <c r="CM67" s="20">
        <v>0</v>
      </c>
      <c r="CN67" s="18">
        <f t="shared" si="393"/>
        <v>0</v>
      </c>
      <c r="CO67" s="20">
        <v>0</v>
      </c>
      <c r="CP67" s="18">
        <f t="shared" si="394"/>
        <v>0</v>
      </c>
      <c r="CQ67" s="20"/>
      <c r="CR67" s="18">
        <f t="shared" si="395"/>
        <v>0</v>
      </c>
      <c r="CS67" s="20">
        <v>0</v>
      </c>
      <c r="CT67" s="18">
        <f t="shared" si="396"/>
        <v>0</v>
      </c>
      <c r="CU67" s="20">
        <v>0</v>
      </c>
      <c r="CV67" s="18">
        <f t="shared" si="397"/>
        <v>0</v>
      </c>
      <c r="CW67" s="63">
        <f>SUM(AC67,Q67,S67,AA67,M67,U67,O67,BE67,BS67,CE67,CK67,BG67,CI67,AE67,BA67,AY67,AG67,BC67,BO67,AI67,W67,CO67,CS67,BI67,CQ67,BQ67,BY67,CG67,BW67,CA67,AK67,AM67,AW67,AO67,AQ67,AU67,AS67,BU67,CU67,CM67,CC67,Y67,BM67,BK67)</f>
        <v>18</v>
      </c>
      <c r="CX67" s="63">
        <f>SUM(AD67,R67,T67,AB67,N67,V67,P67,BF67,BT67,CF67,CL67,BH67,CJ67,AF67,BB67,AZ67,AH67,BD67,BP67,AJ67,X67,CP67,CT67,BJ67,CR67,BR67,BZ67,CH67,BX67,CB67,AL67,AN67,AX67,AP67,AR67,AV67,AT67,BV67,CV67,CN67,CD67,Z67,BN67,BL67)</f>
        <v>656958.13637999992</v>
      </c>
    </row>
    <row r="68" spans="1:102" x14ac:dyDescent="0.25">
      <c r="A68" s="24">
        <v>17</v>
      </c>
      <c r="B68" s="24"/>
      <c r="C68" s="32" t="s">
        <v>176</v>
      </c>
      <c r="D68" s="15"/>
      <c r="E68" s="15"/>
      <c r="F68" s="16"/>
      <c r="G68" s="25">
        <v>1</v>
      </c>
      <c r="H68" s="15">
        <v>1.4</v>
      </c>
      <c r="I68" s="15">
        <v>1.68</v>
      </c>
      <c r="J68" s="15">
        <v>2.23</v>
      </c>
      <c r="K68" s="15">
        <v>2.39</v>
      </c>
      <c r="L68" s="17">
        <v>2.57</v>
      </c>
      <c r="M68" s="43">
        <v>0</v>
      </c>
      <c r="N68" s="43">
        <f t="shared" ref="N68:BT68" si="398">SUM(N69:N69)</f>
        <v>0</v>
      </c>
      <c r="O68" s="43">
        <v>0</v>
      </c>
      <c r="P68" s="43">
        <f t="shared" si="398"/>
        <v>0</v>
      </c>
      <c r="Q68" s="43">
        <v>0</v>
      </c>
      <c r="R68" s="43">
        <f>SUM(R69:R69)</f>
        <v>0</v>
      </c>
      <c r="S68" s="43">
        <v>0</v>
      </c>
      <c r="T68" s="43">
        <f>SUM(T69:T69)</f>
        <v>0</v>
      </c>
      <c r="U68" s="43">
        <v>0</v>
      </c>
      <c r="V68" s="43">
        <f>SUM(V69:V69)</f>
        <v>0</v>
      </c>
      <c r="W68" s="43">
        <v>0</v>
      </c>
      <c r="X68" s="43">
        <f t="shared" si="398"/>
        <v>0</v>
      </c>
      <c r="Y68" s="43">
        <v>0</v>
      </c>
      <c r="Z68" s="43">
        <f>SUM(Z69:Z69)</f>
        <v>0</v>
      </c>
      <c r="AA68" s="43">
        <v>0</v>
      </c>
      <c r="AB68" s="43">
        <f t="shared" si="398"/>
        <v>0</v>
      </c>
      <c r="AC68" s="43">
        <v>0</v>
      </c>
      <c r="AD68" s="43">
        <f t="shared" si="398"/>
        <v>0</v>
      </c>
      <c r="AE68" s="43">
        <v>0</v>
      </c>
      <c r="AF68" s="43">
        <f t="shared" si="398"/>
        <v>0</v>
      </c>
      <c r="AG68" s="43">
        <v>0</v>
      </c>
      <c r="AH68" s="43">
        <f t="shared" si="398"/>
        <v>0</v>
      </c>
      <c r="AI68" s="43">
        <v>0</v>
      </c>
      <c r="AJ68" s="43">
        <f t="shared" si="398"/>
        <v>0</v>
      </c>
      <c r="AK68" s="43">
        <v>0</v>
      </c>
      <c r="AL68" s="43">
        <f t="shared" si="398"/>
        <v>0</v>
      </c>
      <c r="AM68" s="43">
        <v>0</v>
      </c>
      <c r="AN68" s="43">
        <f t="shared" si="398"/>
        <v>0</v>
      </c>
      <c r="AO68" s="43">
        <v>0</v>
      </c>
      <c r="AP68" s="43">
        <f t="shared" si="398"/>
        <v>0</v>
      </c>
      <c r="AQ68" s="43">
        <v>0</v>
      </c>
      <c r="AR68" s="43">
        <f t="shared" si="398"/>
        <v>0</v>
      </c>
      <c r="AS68" s="43">
        <v>0</v>
      </c>
      <c r="AT68" s="43">
        <f t="shared" si="398"/>
        <v>0</v>
      </c>
      <c r="AU68" s="43">
        <v>0</v>
      </c>
      <c r="AV68" s="43">
        <f>SUM(AV69:AV69)</f>
        <v>0</v>
      </c>
      <c r="AW68" s="43">
        <v>0</v>
      </c>
      <c r="AX68" s="43">
        <f>SUM(AX69:AX69)</f>
        <v>0</v>
      </c>
      <c r="AY68" s="43">
        <v>0</v>
      </c>
      <c r="AZ68" s="43">
        <f>SUM(AZ69:AZ69)</f>
        <v>0</v>
      </c>
      <c r="BA68" s="43">
        <v>0</v>
      </c>
      <c r="BB68" s="43">
        <f>SUM(BB69:BB69)</f>
        <v>0</v>
      </c>
      <c r="BC68" s="43">
        <v>0</v>
      </c>
      <c r="BD68" s="43">
        <f>SUM(BD69:BD69)</f>
        <v>0</v>
      </c>
      <c r="BE68" s="43">
        <v>0</v>
      </c>
      <c r="BF68" s="43">
        <f t="shared" si="398"/>
        <v>0</v>
      </c>
      <c r="BG68" s="43">
        <v>0</v>
      </c>
      <c r="BH68" s="43">
        <f t="shared" si="398"/>
        <v>0</v>
      </c>
      <c r="BI68" s="43">
        <v>1</v>
      </c>
      <c r="BJ68" s="43">
        <f>SUM(BJ69:BJ69)</f>
        <v>27662.30558</v>
      </c>
      <c r="BK68" s="43">
        <v>0</v>
      </c>
      <c r="BL68" s="43">
        <f>SUM(BL69:BL69)</f>
        <v>0</v>
      </c>
      <c r="BM68" s="44">
        <v>0</v>
      </c>
      <c r="BN68" s="44">
        <f>SUM(BN69:BN69)</f>
        <v>0</v>
      </c>
      <c r="BO68" s="43">
        <v>0</v>
      </c>
      <c r="BP68" s="43">
        <f>SUM(BP69:BP69)</f>
        <v>0</v>
      </c>
      <c r="BQ68" s="43">
        <v>0</v>
      </c>
      <c r="BR68" s="43">
        <f>SUM(BR69:BR69)</f>
        <v>0</v>
      </c>
      <c r="BS68" s="43">
        <v>0</v>
      </c>
      <c r="BT68" s="43">
        <f t="shared" si="398"/>
        <v>0</v>
      </c>
      <c r="BU68" s="43">
        <v>0</v>
      </c>
      <c r="BV68" s="43">
        <f t="shared" ref="BV68:CX68" si="399">SUM(BV69:BV69)</f>
        <v>0</v>
      </c>
      <c r="BW68" s="43">
        <v>0</v>
      </c>
      <c r="BX68" s="43">
        <f>SUM(BX69:BX69)</f>
        <v>0</v>
      </c>
      <c r="BY68" s="43">
        <v>0</v>
      </c>
      <c r="BZ68" s="43">
        <f>SUM(BZ69:BZ69)</f>
        <v>0</v>
      </c>
      <c r="CA68" s="43">
        <v>0</v>
      </c>
      <c r="CB68" s="43">
        <f>SUM(CB69:CB69)</f>
        <v>0</v>
      </c>
      <c r="CC68" s="43">
        <v>15</v>
      </c>
      <c r="CD68" s="43">
        <f>SUM(CD69:CD69)</f>
        <v>500053.27444800001</v>
      </c>
      <c r="CE68" s="43">
        <v>0</v>
      </c>
      <c r="CF68" s="43">
        <f>SUM(CF69:CF69)</f>
        <v>0</v>
      </c>
      <c r="CG68" s="43">
        <v>0</v>
      </c>
      <c r="CH68" s="43">
        <f>SUM(CH69:CH69)</f>
        <v>0</v>
      </c>
      <c r="CI68" s="43">
        <v>14</v>
      </c>
      <c r="CJ68" s="43">
        <f>SUM(CJ69:CJ69)</f>
        <v>388160.51728999999</v>
      </c>
      <c r="CK68" s="43">
        <v>1</v>
      </c>
      <c r="CL68" s="43">
        <f>SUM(CL69:CL69)</f>
        <v>27725.751235</v>
      </c>
      <c r="CM68" s="43">
        <v>0</v>
      </c>
      <c r="CN68" s="43">
        <f>SUM(CN69:CN69)</f>
        <v>0</v>
      </c>
      <c r="CO68" s="43">
        <v>0</v>
      </c>
      <c r="CP68" s="43">
        <f>SUM(CP69:CP69)</f>
        <v>0</v>
      </c>
      <c r="CQ68" s="43">
        <v>0</v>
      </c>
      <c r="CR68" s="43">
        <f>SUM(CR69:CR69)</f>
        <v>0</v>
      </c>
      <c r="CS68" s="43">
        <v>0</v>
      </c>
      <c r="CT68" s="43">
        <f t="shared" si="399"/>
        <v>0</v>
      </c>
      <c r="CU68" s="43">
        <v>0</v>
      </c>
      <c r="CV68" s="43">
        <f t="shared" si="399"/>
        <v>0</v>
      </c>
      <c r="CW68" s="45">
        <f t="shared" si="399"/>
        <v>31</v>
      </c>
      <c r="CX68" s="45">
        <f t="shared" si="399"/>
        <v>943601.84855300002</v>
      </c>
    </row>
    <row r="69" spans="1:102" ht="30" x14ac:dyDescent="0.25">
      <c r="A69" s="24"/>
      <c r="B69" s="24">
        <v>39</v>
      </c>
      <c r="C69" s="14" t="s">
        <v>177</v>
      </c>
      <c r="D69" s="15">
        <f>D67</f>
        <v>10127</v>
      </c>
      <c r="E69" s="15">
        <v>10127</v>
      </c>
      <c r="F69" s="16">
        <v>1.79</v>
      </c>
      <c r="G69" s="25">
        <v>1</v>
      </c>
      <c r="H69" s="15">
        <v>1.4</v>
      </c>
      <c r="I69" s="15">
        <v>1.68</v>
      </c>
      <c r="J69" s="15">
        <v>2.23</v>
      </c>
      <c r="K69" s="15">
        <v>2.39</v>
      </c>
      <c r="L69" s="17">
        <v>2.57</v>
      </c>
      <c r="M69" s="20">
        <v>0</v>
      </c>
      <c r="N69" s="18">
        <f>(M69/12*1*$D69*$F69*$G69*$H69*N$10)+(M69/12*11*$E69*$F69*$G69*$H69*N$11)</f>
        <v>0</v>
      </c>
      <c r="O69" s="20">
        <v>0</v>
      </c>
      <c r="P69" s="18">
        <f>(O69/12*1*$D69*$F69*$G69*$H69*P$10)+(O69/12*11*$E69*$F69*$G69*$H69*P$11)</f>
        <v>0</v>
      </c>
      <c r="Q69" s="19"/>
      <c r="R69" s="18">
        <f>(Q69/12*1*$D69*$F69*$G69*$H69*R$10)+(Q69/12*11*$E69*$F69*$G69*$H69*R$11)</f>
        <v>0</v>
      </c>
      <c r="S69" s="20">
        <v>0</v>
      </c>
      <c r="T69" s="18">
        <f>(S69/12*1*$D69*$F69*$G69*$H69*T$10)+(S69/12*11*$E69*$F69*$G69*$H69*T$11)</f>
        <v>0</v>
      </c>
      <c r="U69" s="20">
        <v>0</v>
      </c>
      <c r="V69" s="18">
        <f>(U69/12*1*$D69*$F69*$G69*$H69*V$10)+(U69/12*11*$E69*$F69*$G69*$H69*V$11)</f>
        <v>0</v>
      </c>
      <c r="W69" s="20">
        <v>0</v>
      </c>
      <c r="X69" s="18">
        <f>(W69/12*1*$D69*$F69*$G69*$H69*X$10)+(W69/12*11*$E69*$F69*$G69*$H69*X$11)</f>
        <v>0</v>
      </c>
      <c r="Y69" s="20"/>
      <c r="Z69" s="18">
        <f>(Y69/12*1*$D69*$F69*$G69*$H69*Z$10)+(Y69/12*11*$E69*$F69*$G69*$H69*Z$11)</f>
        <v>0</v>
      </c>
      <c r="AA69" s="20">
        <v>0</v>
      </c>
      <c r="AB69" s="18">
        <f>(AA69/12*1*$D69*$F69*$G69*$H69*AB$10)+(AA69/12*11*$E69*$F69*$G69*$H69*AB$11)</f>
        <v>0</v>
      </c>
      <c r="AC69" s="19"/>
      <c r="AD69" s="18">
        <f>(AC69/12*1*$D69*$F69*$G69*$H69*AD$10)+(AC69/12*11*$E69*$F69*$G69*$H69*AD$11)</f>
        <v>0</v>
      </c>
      <c r="AE69" s="20">
        <v>0</v>
      </c>
      <c r="AF69" s="18">
        <f>(AE69/12*1*$D69*$F69*$G69*$H69*AF$10)+(AE69/12*11*$E69*$F69*$G69*$H69*AF$11)</f>
        <v>0</v>
      </c>
      <c r="AG69" s="20">
        <v>0</v>
      </c>
      <c r="AH69" s="18">
        <f>(AG69/12*1*$D69*$F69*$G69*$H69*AH$10)+(AG69/12*11*$E69*$F69*$G69*$H69*AH$11)</f>
        <v>0</v>
      </c>
      <c r="AI69" s="20"/>
      <c r="AJ69" s="18">
        <f>(AI69/12*1*$D69*$F69*$G69*$H69*AJ$10)+(AI69/12*11*$E69*$F69*$G69*$H69*AJ$11)</f>
        <v>0</v>
      </c>
      <c r="AK69" s="20">
        <v>0</v>
      </c>
      <c r="AL69" s="18">
        <f>(AK69/12*1*$D69*$F69*$G69*$I69*AL$10)+(AK69/12*11*$E69*$F69*$G69*$I69*AL$11)</f>
        <v>0</v>
      </c>
      <c r="AM69" s="20">
        <v>0</v>
      </c>
      <c r="AN69" s="18">
        <f>(AM69/12*1*$D69*$F69*$G69*$I69*AN$10)+(AM69/12*11*$E69*$F69*$G69*$I69*AN$11)</f>
        <v>0</v>
      </c>
      <c r="AO69" s="20">
        <v>0</v>
      </c>
      <c r="AP69" s="18">
        <f>(AO69/12*1*$D69*$F69*$G69*$I69*AP$10)+(AO69/12*11*$E69*$F69*$G69*$I69*AP$11)</f>
        <v>0</v>
      </c>
      <c r="AQ69" s="20">
        <v>0</v>
      </c>
      <c r="AR69" s="18">
        <f>(AQ69/12*1*$D69*$F69*$G69*$I69*AR$10)+(AQ69/12*11*$E69*$F69*$G69*$I69*AR$11)</f>
        <v>0</v>
      </c>
      <c r="AS69" s="20">
        <v>0</v>
      </c>
      <c r="AT69" s="18">
        <f>(AS69/12*1*$D69*$F69*$G69*$I69*AT$10)+(AS69/12*11*$E69*$F69*$G69*$I69*AT$11)</f>
        <v>0</v>
      </c>
      <c r="AU69" s="20">
        <v>0</v>
      </c>
      <c r="AV69" s="18">
        <f>(AU69/12*1*$D69*$F69*$G69*$I69*AV$10)+(AU69/12*11*$E69*$F69*$G69*$I69*AV$11)</f>
        <v>0</v>
      </c>
      <c r="AW69" s="20">
        <v>0</v>
      </c>
      <c r="AX69" s="18">
        <f>(AW69/12*1*$D69*$F69*$G69*$I69*AX$10)+(AW69/12*11*$E69*$F69*$G69*$I69*AX$11)</f>
        <v>0</v>
      </c>
      <c r="AY69" s="20"/>
      <c r="AZ69" s="18">
        <f>(AY69/12*1*$D69*$F69*$G69*$H69*AZ$10)+(AY69/12*11*$E69*$F69*$G69*$H69*AZ$11)</f>
        <v>0</v>
      </c>
      <c r="BA69" s="20">
        <v>0</v>
      </c>
      <c r="BB69" s="18">
        <f>(BA69/12*1*$D69*$F69*$G69*$H69*BB$10)+(BA69/12*11*$E69*$F69*$G69*$H69*BB$11)</f>
        <v>0</v>
      </c>
      <c r="BC69" s="20"/>
      <c r="BD69" s="18">
        <f>(BC69/12*1*$D69*$F69*$G69*$H69*BD$10)+(BC69/12*11*$E69*$F69*$G69*$H69*BD$11)</f>
        <v>0</v>
      </c>
      <c r="BE69" s="20">
        <v>0</v>
      </c>
      <c r="BF69" s="18">
        <f>(BE69/12*1*$D69*$F69*$G69*$H69*BF$10)+(BE69/12*11*$E69*$F69*$G69*$H69*BF$11)</f>
        <v>0</v>
      </c>
      <c r="BG69" s="20">
        <v>0</v>
      </c>
      <c r="BH69" s="18">
        <f>(BG69/12*1*$D69*$F69*$G69*$H69*BH$10)+(BG69/12*11*$E69*$F69*$G69*$H69*BH$11)</f>
        <v>0</v>
      </c>
      <c r="BI69" s="20">
        <v>1</v>
      </c>
      <c r="BJ69" s="18">
        <f>(BI69/12*1*$D69*$F69*$G69*$I69*BJ$10)+(BI69/12*11*$E69*$F69*$G69*$I69*BJ$11)</f>
        <v>27662.30558</v>
      </c>
      <c r="BK69" s="20"/>
      <c r="BL69" s="18">
        <f>(BK69/12*1*$D69*$F69*$G69*$H69*BL$10)+(BK69/12*11*$E69*$F69*$G69*$H69*BL$11)</f>
        <v>0</v>
      </c>
      <c r="BM69" s="20"/>
      <c r="BN69" s="18">
        <f>(BM69/12*1*$D69*$F69*$G69*BN$10)+(BM69/12*11*$E69*$F69*$G69*BN$11)</f>
        <v>0</v>
      </c>
      <c r="BO69" s="20">
        <v>0</v>
      </c>
      <c r="BP69" s="18">
        <f>(BO69/12*1*$D69*$F69*$G69*$H69*BP$10)+(BO69/12*11*$E69*$F69*$G69*$H69*BP$11)</f>
        <v>0</v>
      </c>
      <c r="BQ69" s="20">
        <v>0</v>
      </c>
      <c r="BR69" s="18">
        <f>(BQ69/12*1*$D69*$F69*$G69*$I69*BR$10)+(BQ69/12*11*$E69*$F69*$G69*$I69*BR$11)</f>
        <v>0</v>
      </c>
      <c r="BS69" s="20">
        <v>0</v>
      </c>
      <c r="BT69" s="18">
        <f>(BS69/12*1*$D69*$F69*$G69*$H69*BT$10)+(BS69/12*11*$E69*$F69*$G69*$H69*BT$11)</f>
        <v>0</v>
      </c>
      <c r="BU69" s="20"/>
      <c r="BV69" s="18">
        <f>(BU69/12*1*$D69*$F69*$G69*$I69*BV$10)+(BU69/12*11*$E69*$F69*$G69*$I69*BV$11)</f>
        <v>0</v>
      </c>
      <c r="BW69" s="20">
        <v>0</v>
      </c>
      <c r="BX69" s="18">
        <f>(BW69/12*1*$D69*$F69*$G69*$I69*BX$10)+(BW69/12*11*$E69*$F69*$G69*$I69*BX$11)</f>
        <v>0</v>
      </c>
      <c r="BY69" s="20">
        <v>0</v>
      </c>
      <c r="BZ69" s="18">
        <f>(BY69/12*1*$D69*$F69*$G69*$I69*BZ$10)+(BY69/12*11*$E69*$F69*$G69*$I69*BZ$11)</f>
        <v>0</v>
      </c>
      <c r="CA69" s="20"/>
      <c r="CB69" s="18">
        <f>(CA69/12*1*$D69*$F69*$G69*$I69*CB$10)+(CA69/12*11*$E69*$F69*$G69*$I69*CB$11)</f>
        <v>0</v>
      </c>
      <c r="CC69" s="20">
        <v>15</v>
      </c>
      <c r="CD69" s="18">
        <f>(CC69/12*1*$D69*$F69*$G69*$I69*CD$10)+(CC69/12*11*$E69*$F69*$G69*$I69*CD$11)</f>
        <v>500053.27444800001</v>
      </c>
      <c r="CE69" s="20">
        <v>0</v>
      </c>
      <c r="CF69" s="18">
        <f>(CE69/12*1*$D69*$F69*$G69*$H69*CF$10)+(CE69/12*11*$E69*$F69*$G69*$H69*CF$11)</f>
        <v>0</v>
      </c>
      <c r="CG69" s="20">
        <v>0</v>
      </c>
      <c r="CH69" s="18">
        <f>(CG69/12*1*$D69*$F69*$G69*$I69*CH$10)+(CG69/12*11*$E69*$F69*$G69*$I69*CH$11)</f>
        <v>0</v>
      </c>
      <c r="CI69" s="20">
        <v>14</v>
      </c>
      <c r="CJ69" s="18">
        <f>(CI69/12*1*$D69*$F69*$G69*$H69*CJ$10)+(CI69/12*11*$E69*$F69*$G69*$H69*CJ$11)</f>
        <v>388160.51728999999</v>
      </c>
      <c r="CK69" s="20">
        <v>1</v>
      </c>
      <c r="CL69" s="18">
        <f>(CK69/12*1*$D69*$F69*$G69*$H69*CL$10)+(CK69/12*11*$E69*$F69*$G69*$H69*CL$11)</f>
        <v>27725.751235</v>
      </c>
      <c r="CM69" s="20">
        <v>0</v>
      </c>
      <c r="CN69" s="18">
        <f>(CM69/12*1*$D69*$F69*$G69*$K69*CN$10)+(CM69/12*11*$E69*$F69*$G69*$L69*CN$11)</f>
        <v>0</v>
      </c>
      <c r="CO69" s="20">
        <v>0</v>
      </c>
      <c r="CP69" s="18">
        <f>(CO69/12*1*$D69*$F69*$G69*$I69*CP$10)+(CO69/12*11*$E69*$F69*$G69*$I69*CP$11)</f>
        <v>0</v>
      </c>
      <c r="CQ69" s="20"/>
      <c r="CR69" s="18">
        <f>(CQ69/12*1*$D69*$F69*$G69*$I69*CR$10)+(CQ69/12*11*$E69*$F69*$G69*$I69*CR$11)</f>
        <v>0</v>
      </c>
      <c r="CS69" s="20">
        <v>0</v>
      </c>
      <c r="CT69" s="18">
        <f>(CS69/12*1*$D69*$F69*$G69*$I69*CT$10)+(CS69/12*11*$E69*$F69*$G69*$I69*CT$11)</f>
        <v>0</v>
      </c>
      <c r="CU69" s="20">
        <v>0</v>
      </c>
      <c r="CV69" s="18">
        <f>(CU69/12*1*$D69*$F69*$G69*$J69*CV$10)+(CU69/12*11*$E69*$F69*$G69*$J69*CV$11)</f>
        <v>0</v>
      </c>
      <c r="CW69" s="63">
        <f>SUM(AC69,Q69,S69,AA69,M69,U69,O69,BE69,BS69,CE69,CK69,BG69,CI69,AE69,BA69,AY69,AG69,BC69,BO69,AI69,W69,CO69,CS69,BI69,CQ69,BQ69,BY69,CG69,BW69,CA69,AK69,AM69,AW69,AO69,AQ69,AU69,AS69,BU69,CU69,CM69,CC69,Y69,BM69,BK69)</f>
        <v>31</v>
      </c>
      <c r="CX69" s="63">
        <f>SUM(AD69,R69,T69,AB69,N69,V69,P69,BF69,BT69,CF69,CL69,BH69,CJ69,AF69,BB69,AZ69,AH69,BD69,BP69,AJ69,X69,CP69,CT69,BJ69,CR69,BR69,BZ69,CH69,BX69,CB69,AL69,AN69,AX69,AP69,AR69,AV69,AT69,BV69,CV69,CN69,CD69,Z69,BN69,BL69)</f>
        <v>943601.84855300002</v>
      </c>
    </row>
    <row r="70" spans="1:102" x14ac:dyDescent="0.25">
      <c r="A70" s="24">
        <v>18</v>
      </c>
      <c r="B70" s="24"/>
      <c r="C70" s="32" t="s">
        <v>178</v>
      </c>
      <c r="D70" s="15"/>
      <c r="E70" s="15"/>
      <c r="F70" s="16"/>
      <c r="G70" s="25">
        <v>1</v>
      </c>
      <c r="H70" s="15">
        <v>1.4</v>
      </c>
      <c r="I70" s="15">
        <v>1.68</v>
      </c>
      <c r="J70" s="15">
        <v>2.23</v>
      </c>
      <c r="K70" s="15">
        <v>2.39</v>
      </c>
      <c r="L70" s="17">
        <v>2.57</v>
      </c>
      <c r="M70" s="43">
        <v>0</v>
      </c>
      <c r="N70" s="43">
        <f t="shared" ref="N70:BT70" si="400">SUM(N71:N74)</f>
        <v>0</v>
      </c>
      <c r="O70" s="43">
        <v>26</v>
      </c>
      <c r="P70" s="43">
        <f t="shared" si="400"/>
        <v>295389.73706666665</v>
      </c>
      <c r="Q70" s="43">
        <v>0</v>
      </c>
      <c r="R70" s="43">
        <f>SUM(R71:R74)</f>
        <v>0</v>
      </c>
      <c r="S70" s="43">
        <v>0</v>
      </c>
      <c r="T70" s="43">
        <f>SUM(T71:T74)</f>
        <v>0</v>
      </c>
      <c r="U70" s="43">
        <v>0</v>
      </c>
      <c r="V70" s="43">
        <f>SUM(V71:V74)</f>
        <v>0</v>
      </c>
      <c r="W70" s="43">
        <v>44</v>
      </c>
      <c r="X70" s="43">
        <f t="shared" si="400"/>
        <v>942464.5290666665</v>
      </c>
      <c r="Y70" s="43">
        <v>0</v>
      </c>
      <c r="Z70" s="43">
        <f>SUM(Z71:Z74)</f>
        <v>0</v>
      </c>
      <c r="AA70" s="43">
        <v>0</v>
      </c>
      <c r="AB70" s="43">
        <f t="shared" si="400"/>
        <v>0</v>
      </c>
      <c r="AC70" s="43">
        <v>21</v>
      </c>
      <c r="AD70" s="43">
        <f t="shared" si="400"/>
        <v>240568.91040000002</v>
      </c>
      <c r="AE70" s="43">
        <v>0</v>
      </c>
      <c r="AF70" s="43">
        <f t="shared" si="400"/>
        <v>0</v>
      </c>
      <c r="AG70" s="43">
        <v>0</v>
      </c>
      <c r="AH70" s="43">
        <f t="shared" si="400"/>
        <v>0</v>
      </c>
      <c r="AI70" s="43">
        <v>0</v>
      </c>
      <c r="AJ70" s="43">
        <f t="shared" si="400"/>
        <v>0</v>
      </c>
      <c r="AK70" s="43">
        <v>0</v>
      </c>
      <c r="AL70" s="43">
        <f t="shared" si="400"/>
        <v>0</v>
      </c>
      <c r="AM70" s="44">
        <v>499</v>
      </c>
      <c r="AN70" s="44">
        <f t="shared" si="400"/>
        <v>13031961.546239998</v>
      </c>
      <c r="AO70" s="43">
        <v>0</v>
      </c>
      <c r="AP70" s="43">
        <f t="shared" si="400"/>
        <v>0</v>
      </c>
      <c r="AQ70" s="43">
        <v>0</v>
      </c>
      <c r="AR70" s="43">
        <f t="shared" si="400"/>
        <v>0</v>
      </c>
      <c r="AS70" s="44">
        <v>29</v>
      </c>
      <c r="AT70" s="44">
        <f t="shared" si="400"/>
        <v>398657.05151999998</v>
      </c>
      <c r="AU70" s="44">
        <v>15</v>
      </c>
      <c r="AV70" s="44">
        <f>SUM(AV71:AV74)</f>
        <v>206201.92320000002</v>
      </c>
      <c r="AW70" s="43">
        <v>0</v>
      </c>
      <c r="AX70" s="43">
        <f>SUM(AX71:AX74)</f>
        <v>0</v>
      </c>
      <c r="AY70" s="43">
        <v>0</v>
      </c>
      <c r="AZ70" s="43">
        <f>SUM(AZ71:AZ74)</f>
        <v>0</v>
      </c>
      <c r="BA70" s="43">
        <v>37</v>
      </c>
      <c r="BB70" s="43">
        <f>SUM(BB71:BB74)</f>
        <v>497300.51280000008</v>
      </c>
      <c r="BC70" s="43">
        <v>0</v>
      </c>
      <c r="BD70" s="43">
        <f>SUM(BD71:BD74)</f>
        <v>0</v>
      </c>
      <c r="BE70" s="43">
        <v>0</v>
      </c>
      <c r="BF70" s="43">
        <f t="shared" si="400"/>
        <v>0</v>
      </c>
      <c r="BG70" s="43">
        <v>0</v>
      </c>
      <c r="BH70" s="43">
        <f t="shared" si="400"/>
        <v>0</v>
      </c>
      <c r="BI70" s="43">
        <v>9</v>
      </c>
      <c r="BJ70" s="43">
        <f>SUM(BJ71:BJ74)</f>
        <v>135993.45759999999</v>
      </c>
      <c r="BK70" s="43">
        <v>0</v>
      </c>
      <c r="BL70" s="43">
        <f>SUM(BL71:BL74)</f>
        <v>0</v>
      </c>
      <c r="BM70" s="44">
        <v>0</v>
      </c>
      <c r="BN70" s="44">
        <f>SUM(BN71:BN74)</f>
        <v>0</v>
      </c>
      <c r="BO70" s="43">
        <v>0</v>
      </c>
      <c r="BP70" s="43">
        <f>SUM(BP71:BP74)</f>
        <v>0</v>
      </c>
      <c r="BQ70" s="43">
        <v>24</v>
      </c>
      <c r="BR70" s="43">
        <f>SUM(BR71:BR74)</f>
        <v>326656.51199999999</v>
      </c>
      <c r="BS70" s="43">
        <v>22</v>
      </c>
      <c r="BT70" s="43">
        <f t="shared" si="400"/>
        <v>250277.86783999996</v>
      </c>
      <c r="BU70" s="44">
        <v>4</v>
      </c>
      <c r="BV70" s="44">
        <f t="shared" ref="BV70:CX70" si="401">SUM(BV71:BV74)</f>
        <v>54606.080255999994</v>
      </c>
      <c r="BW70" s="44">
        <v>10</v>
      </c>
      <c r="BX70" s="44">
        <f>SUM(BX71:BX74)</f>
        <v>148991.66464000003</v>
      </c>
      <c r="BY70" s="43">
        <v>0</v>
      </c>
      <c r="BZ70" s="43">
        <f>SUM(BZ71:BZ74)</f>
        <v>0</v>
      </c>
      <c r="CA70" s="43">
        <v>0</v>
      </c>
      <c r="CB70" s="43">
        <f>SUM(CB71:CB74)</f>
        <v>0</v>
      </c>
      <c r="CC70" s="43">
        <v>20</v>
      </c>
      <c r="CD70" s="43">
        <f>SUM(CD71:CD74)</f>
        <v>297983.32928000006</v>
      </c>
      <c r="CE70" s="43">
        <v>0</v>
      </c>
      <c r="CF70" s="43">
        <f>SUM(CF71:CF74)</f>
        <v>0</v>
      </c>
      <c r="CG70" s="44">
        <v>11</v>
      </c>
      <c r="CH70" s="44">
        <f>SUM(CH71:CH74)</f>
        <v>163441.6784</v>
      </c>
      <c r="CI70" s="43">
        <v>21</v>
      </c>
      <c r="CJ70" s="43">
        <f>SUM(CJ71:CJ74)</f>
        <v>260219.34120000005</v>
      </c>
      <c r="CK70" s="43">
        <v>20</v>
      </c>
      <c r="CL70" s="43">
        <f>SUM(CL71:CL74)</f>
        <v>247827.94400000005</v>
      </c>
      <c r="CM70" s="44">
        <v>10</v>
      </c>
      <c r="CN70" s="44">
        <f>SUM(CN71:CN74)</f>
        <v>304039.54533333331</v>
      </c>
      <c r="CO70" s="43">
        <v>4</v>
      </c>
      <c r="CP70" s="43">
        <f>SUM(CP71:CP74)</f>
        <v>79849.369599999991</v>
      </c>
      <c r="CQ70" s="43">
        <v>8</v>
      </c>
      <c r="CR70" s="43">
        <f>SUM(CR71:CR74)</f>
        <v>159698.73919999998</v>
      </c>
      <c r="CS70" s="43">
        <v>2</v>
      </c>
      <c r="CT70" s="43">
        <f t="shared" si="401"/>
        <v>40378.374399999993</v>
      </c>
      <c r="CU70" s="44">
        <v>6</v>
      </c>
      <c r="CV70" s="44">
        <f t="shared" si="401"/>
        <v>160792.45520000003</v>
      </c>
      <c r="CW70" s="45">
        <f t="shared" si="401"/>
        <v>842</v>
      </c>
      <c r="CX70" s="45">
        <f t="shared" si="401"/>
        <v>18243300.569242664</v>
      </c>
    </row>
    <row r="71" spans="1:102" ht="30" x14ac:dyDescent="0.25">
      <c r="A71" s="24"/>
      <c r="B71" s="24">
        <v>40</v>
      </c>
      <c r="C71" s="21" t="s">
        <v>179</v>
      </c>
      <c r="D71" s="15">
        <f>D69</f>
        <v>10127</v>
      </c>
      <c r="E71" s="15">
        <v>10127</v>
      </c>
      <c r="F71" s="16">
        <v>1.6</v>
      </c>
      <c r="G71" s="25">
        <v>1</v>
      </c>
      <c r="H71" s="15">
        <v>1.4</v>
      </c>
      <c r="I71" s="15">
        <v>1.68</v>
      </c>
      <c r="J71" s="15">
        <v>2.23</v>
      </c>
      <c r="K71" s="15">
        <v>2.39</v>
      </c>
      <c r="L71" s="17">
        <v>2.57</v>
      </c>
      <c r="M71" s="20">
        <v>0</v>
      </c>
      <c r="N71" s="18">
        <f t="shared" ref="N71:N74" si="402">(M71/12*1*$D71*$F71*$G71*$H71*N$10)+(M71/12*11*$E71*$F71*$G71*$H71*N$11)</f>
        <v>0</v>
      </c>
      <c r="O71" s="20"/>
      <c r="P71" s="18">
        <f t="shared" ref="P71:P74" si="403">(O71/12*1*$D71*$F71*$G71*$H71*P$10)+(O71/12*11*$E71*$F71*$G71*$H71*P$11)</f>
        <v>0</v>
      </c>
      <c r="Q71" s="19"/>
      <c r="R71" s="18">
        <f>(Q71/12*1*$D71*$F71*$G71*$H71*R$10)+(Q71/12*11*$E71*$F71*$G71*$H71*R$11)</f>
        <v>0</v>
      </c>
      <c r="S71" s="20">
        <v>0</v>
      </c>
      <c r="T71" s="18">
        <f>(S71/12*1*$D71*$F71*$G71*$H71*T$10)+(S71/12*11*$E71*$F71*$G71*$H71*T$11)</f>
        <v>0</v>
      </c>
      <c r="U71" s="20">
        <v>0</v>
      </c>
      <c r="V71" s="18">
        <f t="shared" ref="V71:V74" si="404">(U71/12*1*$D71*$F71*$G71*$H71*V$10)+(U71/12*11*$E71*$F71*$G71*$H71*V$11)</f>
        <v>0</v>
      </c>
      <c r="W71" s="20">
        <v>32</v>
      </c>
      <c r="X71" s="18">
        <f t="shared" ref="X71:X74" si="405">(W71/12*1*$D71*$F71*$G71*$H71*X$10)+(W71/12*11*$E71*$F71*$G71*$H71*X$11)</f>
        <v>793654.34026666649</v>
      </c>
      <c r="Y71" s="20"/>
      <c r="Z71" s="18">
        <f>(Y71/12*1*$D71*$F71*$G71*$H71*Z$10)+(Y71/12*11*$E71*$F71*$G71*$H71*Z$11)</f>
        <v>0</v>
      </c>
      <c r="AA71" s="20">
        <v>0</v>
      </c>
      <c r="AB71" s="18">
        <f>(AA71/12*1*$D71*$F71*$G71*$H71*AB$10)+(AA71/12*11*$E71*$F71*$G71*$H71*AB$11)</f>
        <v>0</v>
      </c>
      <c r="AC71" s="19"/>
      <c r="AD71" s="18">
        <f t="shared" ref="AD71:AD74" si="406">(AC71/12*1*$D71*$F71*$G71*$H71*AD$10)+(AC71/12*11*$E71*$F71*$G71*$H71*AD$11)</f>
        <v>0</v>
      </c>
      <c r="AE71" s="20">
        <v>0</v>
      </c>
      <c r="AF71" s="18">
        <f t="shared" ref="AF71:AF74" si="407">(AE71/12*1*$D71*$F71*$G71*$H71*AF$10)+(AE71/12*11*$E71*$F71*$G71*$H71*AF$11)</f>
        <v>0</v>
      </c>
      <c r="AG71" s="20">
        <v>0</v>
      </c>
      <c r="AH71" s="18">
        <f t="shared" ref="AH71:AH74" si="408">(AG71/12*1*$D71*$F71*$G71*$H71*AH$10)+(AG71/12*11*$E71*$F71*$G71*$H71*AH$11)</f>
        <v>0</v>
      </c>
      <c r="AI71" s="20"/>
      <c r="AJ71" s="18">
        <f t="shared" ref="AJ71:AJ74" si="409">(AI71/12*1*$D71*$F71*$G71*$H71*AJ$10)+(AI71/12*11*$E71*$F71*$G71*$H71*AJ$11)</f>
        <v>0</v>
      </c>
      <c r="AK71" s="20">
        <v>0</v>
      </c>
      <c r="AL71" s="18">
        <f t="shared" ref="AL71:AL74" si="410">(AK71/12*1*$D71*$F71*$G71*$I71*AL$10)+(AK71/12*11*$E71*$F71*$G71*$I71*AL$11)</f>
        <v>0</v>
      </c>
      <c r="AM71" s="26">
        <v>449</v>
      </c>
      <c r="AN71" s="18">
        <f t="shared" ref="AN71:AN74" si="411">(AM71/12*1*$D71*$F71*$G71*$I71*AN$10)+(AM71/12*11*$E71*$F71*$G71*$I71*AN$11)</f>
        <v>12344621.802239997</v>
      </c>
      <c r="AO71" s="20">
        <v>0</v>
      </c>
      <c r="AP71" s="18">
        <f t="shared" ref="AP71:AP74" si="412">(AO71/12*1*$D71*$F71*$G71*$I71*AP$10)+(AO71/12*11*$E71*$F71*$G71*$I71*AP$11)</f>
        <v>0</v>
      </c>
      <c r="AQ71" s="20">
        <v>0</v>
      </c>
      <c r="AR71" s="18">
        <f t="shared" ref="AR71:AR74" si="413">(AQ71/12*1*$D71*$F71*$G71*$I71*AR$10)+(AQ71/12*11*$E71*$F71*$G71*$I71*AR$11)</f>
        <v>0</v>
      </c>
      <c r="AS71" s="20"/>
      <c r="AT71" s="18">
        <f t="shared" ref="AT71:AT74" si="414">(AS71/12*1*$D71*$F71*$G71*$I71*AT$10)+(AS71/12*11*$E71*$F71*$G71*$I71*AT$11)</f>
        <v>0</v>
      </c>
      <c r="AU71" s="20">
        <v>0</v>
      </c>
      <c r="AV71" s="18">
        <f t="shared" ref="AV71:AV74" si="415">(AU71/12*1*$D71*$F71*$G71*$I71*AV$10)+(AU71/12*11*$E71*$F71*$G71*$I71*AV$11)</f>
        <v>0</v>
      </c>
      <c r="AW71" s="20">
        <v>0</v>
      </c>
      <c r="AX71" s="18">
        <f>(AW71/12*1*$D71*$F71*$G71*$I71*AX$10)+(AW71/12*11*$E71*$F71*$G71*$I71*AX$11)</f>
        <v>0</v>
      </c>
      <c r="AY71" s="20"/>
      <c r="AZ71" s="18">
        <f>(AY71/12*1*$D71*$F71*$G71*$H71*AZ$10)+(AY71/12*11*$E71*$F71*$G71*$H71*AZ$11)</f>
        <v>0</v>
      </c>
      <c r="BA71" s="20">
        <v>0</v>
      </c>
      <c r="BB71" s="18">
        <f t="shared" ref="BB71:BB74" si="416">(BA71/12*1*$D71*$F71*$G71*$H71*BB$10)+(BA71/12*11*$E71*$F71*$G71*$H71*BB$11)</f>
        <v>0</v>
      </c>
      <c r="BC71" s="20"/>
      <c r="BD71" s="18">
        <f t="shared" ref="BD71:BD74" si="417">(BC71/12*1*$D71*$F71*$G71*$H71*BD$10)+(BC71/12*11*$E71*$F71*$G71*$H71*BD$11)</f>
        <v>0</v>
      </c>
      <c r="BE71" s="20">
        <v>0</v>
      </c>
      <c r="BF71" s="18">
        <f t="shared" ref="BF71:BF74" si="418">(BE71/12*1*$D71*$F71*$G71*$H71*BF$10)+(BE71/12*11*$E71*$F71*$G71*$H71*BF$11)</f>
        <v>0</v>
      </c>
      <c r="BG71" s="20">
        <v>0</v>
      </c>
      <c r="BH71" s="18">
        <f t="shared" ref="BH71:BH74" si="419">(BG71/12*1*$D71*$F71*$G71*$H71*BH$10)+(BG71/12*11*$E71*$F71*$G71*$H71*BH$11)</f>
        <v>0</v>
      </c>
      <c r="BI71" s="20">
        <v>2</v>
      </c>
      <c r="BJ71" s="18">
        <f>(BI71/12*1*$D71*$F71*$G71*$I71*BJ$10)+(BI71/12*11*$E71*$F71*$G71*$I71*BJ$11)</f>
        <v>49452.166399999995</v>
      </c>
      <c r="BK71" s="20"/>
      <c r="BL71" s="18">
        <f t="shared" ref="BL71:BL74" si="420">(BK71/12*1*$D71*$F71*$G71*$H71*BL$10)+(BK71/12*11*$E71*$F71*$G71*$H71*BL$11)</f>
        <v>0</v>
      </c>
      <c r="BM71" s="20"/>
      <c r="BN71" s="18">
        <f t="shared" ref="BN71:BN74" si="421">(BM71/12*1*$D71*$F71*$G71*BN$10)+(BM71/12*11*$E71*$F71*$G71*BN$11)</f>
        <v>0</v>
      </c>
      <c r="BO71" s="20">
        <v>0</v>
      </c>
      <c r="BP71" s="18">
        <f t="shared" ref="BP71:BP74" si="422">(BO71/12*1*$D71*$F71*$G71*$H71*BP$10)+(BO71/12*11*$E71*$F71*$G71*$H71*BP$11)</f>
        <v>0</v>
      </c>
      <c r="BQ71" s="20"/>
      <c r="BR71" s="18">
        <f t="shared" ref="BR71:BR74" si="423">(BQ71/12*1*$D71*$F71*$G71*$I71*BR$10)+(BQ71/12*11*$E71*$F71*$G71*$I71*BR$11)</f>
        <v>0</v>
      </c>
      <c r="BS71" s="20">
        <v>0</v>
      </c>
      <c r="BT71" s="18">
        <f t="shared" ref="BT71:BT74" si="424">(BS71/12*1*$D71*$F71*$G71*$H71*BT$10)+(BS71/12*11*$E71*$F71*$G71*$H71*BT$11)</f>
        <v>0</v>
      </c>
      <c r="BU71" s="20"/>
      <c r="BV71" s="18">
        <f t="shared" ref="BV71:BV74" si="425">(BU71/12*1*$D71*$F71*$G71*$I71*BV$10)+(BU71/12*11*$E71*$F71*$G71*$I71*BV$11)</f>
        <v>0</v>
      </c>
      <c r="BW71" s="20">
        <v>0</v>
      </c>
      <c r="BX71" s="18">
        <f t="shared" ref="BX71:BX74" si="426">(BW71/12*1*$D71*$F71*$G71*$I71*BX$10)+(BW71/12*11*$E71*$F71*$G71*$I71*BX$11)</f>
        <v>0</v>
      </c>
      <c r="BY71" s="20">
        <v>0</v>
      </c>
      <c r="BZ71" s="18">
        <f t="shared" ref="BZ71:BZ74" si="427">(BY71/12*1*$D71*$F71*$G71*$I71*BZ$10)+(BY71/12*11*$E71*$F71*$G71*$I71*BZ$11)</f>
        <v>0</v>
      </c>
      <c r="CA71" s="20"/>
      <c r="CB71" s="18">
        <f t="shared" ref="CB71:CB74" si="428">(CA71/12*1*$D71*$F71*$G71*$I71*CB$10)+(CA71/12*11*$E71*$F71*$G71*$I71*CB$11)</f>
        <v>0</v>
      </c>
      <c r="CC71" s="20">
        <v>0</v>
      </c>
      <c r="CD71" s="18">
        <f t="shared" ref="CD71:CD74" si="429">(CC71/12*1*$D71*$F71*$G71*$I71*CD$10)+(CC71/12*11*$E71*$F71*$G71*$I71*CD$11)</f>
        <v>0</v>
      </c>
      <c r="CE71" s="20">
        <v>0</v>
      </c>
      <c r="CF71" s="18">
        <f t="shared" ref="CF71:CF74" si="430">(CE71/12*1*$D71*$F71*$G71*$H71*CF$10)+(CE71/12*11*$E71*$F71*$G71*$H71*CF$11)</f>
        <v>0</v>
      </c>
      <c r="CG71" s="20"/>
      <c r="CH71" s="18">
        <f>(CG71/12*1*$D71*$F71*$G71*$I71*CH$10)+(CG71/12*11*$E71*$F71*$G71*$I71*CH$11)</f>
        <v>0</v>
      </c>
      <c r="CI71" s="20"/>
      <c r="CJ71" s="18">
        <f t="shared" ref="CJ71:CJ74" si="431">(CI71/12*1*$D71*$F71*$G71*$H71*CJ$10)+(CI71/12*11*$E71*$F71*$G71*$H71*CJ$11)</f>
        <v>0</v>
      </c>
      <c r="CK71" s="20"/>
      <c r="CL71" s="18">
        <f t="shared" ref="CL71:CL74" si="432">(CK71/12*1*$D71*$F71*$G71*$H71*CL$10)+(CK71/12*11*$E71*$F71*$G71*$H71*CL$11)</f>
        <v>0</v>
      </c>
      <c r="CM71" s="20">
        <v>0</v>
      </c>
      <c r="CN71" s="18">
        <f t="shared" ref="CN71:CN74" si="433">(CM71/12*1*$D71*$F71*$G71*$K71*CN$10)+(CM71/12*11*$E71*$F71*$G71*$L71*CN$11)</f>
        <v>0</v>
      </c>
      <c r="CO71" s="20">
        <v>0</v>
      </c>
      <c r="CP71" s="18">
        <f t="shared" ref="CP71:CP74" si="434">(CO71/12*1*$D71*$F71*$G71*$I71*CP$10)+(CO71/12*11*$E71*$F71*$G71*$I71*CP$11)</f>
        <v>0</v>
      </c>
      <c r="CQ71" s="20"/>
      <c r="CR71" s="18">
        <f t="shared" ref="CR71:CR74" si="435">(CQ71/12*1*$D71*$F71*$G71*$I71*CR$10)+(CQ71/12*11*$E71*$F71*$G71*$I71*CR$11)</f>
        <v>0</v>
      </c>
      <c r="CS71" s="20"/>
      <c r="CT71" s="18">
        <f t="shared" ref="CT71:CT74" si="436">(CS71/12*1*$D71*$F71*$G71*$I71*CT$10)+(CS71/12*11*$E71*$F71*$G71*$I71*CT$11)</f>
        <v>0</v>
      </c>
      <c r="CU71" s="20">
        <v>0</v>
      </c>
      <c r="CV71" s="18">
        <f t="shared" ref="CV71:CV74" si="437">(CU71/12*1*$D71*$F71*$G71*$J71*CV$10)+(CU71/12*11*$E71*$F71*$G71*$J71*CV$11)</f>
        <v>0</v>
      </c>
      <c r="CW71" s="63">
        <f>SUM(AC71,Q71,S71,AA71,M71,U71,O71,BE71,BS71,CE71,CK71,BG71,CI71,AE71,BA71,AY71,AG71,BC71,BO71,AI71,W71,CO71,CS71,BI71,CQ71,BQ71,BY71,CG71,BW71,CA71,AK71,AM71,AW71,AO71,AQ71,AU71,AS71,BU71,CU71,CM71,CC71,Y71,BM71,BK71)</f>
        <v>483</v>
      </c>
      <c r="CX71" s="63">
        <f>SUM(AD71,R71,T71,AB71,N71,V71,P71,BF71,BT71,CF71,CL71,BH71,CJ71,AF71,BB71,AZ71,AH71,BD71,BP71,AJ71,X71,CP71,CT71,BJ71,CR71,BR71,BZ71,CH71,BX71,CB71,AL71,AN71,AX71,AP71,AR71,AV71,AT71,BV71,CV71,CN71,CD71,Z71,BN71,BL71)</f>
        <v>13187728.308906663</v>
      </c>
    </row>
    <row r="72" spans="1:102" ht="30" x14ac:dyDescent="0.25">
      <c r="A72" s="24"/>
      <c r="B72" s="24">
        <v>41</v>
      </c>
      <c r="C72" s="21" t="s">
        <v>180</v>
      </c>
      <c r="D72" s="15">
        <f t="shared" si="321"/>
        <v>10127</v>
      </c>
      <c r="E72" s="15">
        <v>10127</v>
      </c>
      <c r="F72" s="16">
        <v>3.25</v>
      </c>
      <c r="G72" s="25">
        <v>1</v>
      </c>
      <c r="H72" s="15">
        <v>1.4</v>
      </c>
      <c r="I72" s="15">
        <v>1.68</v>
      </c>
      <c r="J72" s="15">
        <v>2.23</v>
      </c>
      <c r="K72" s="15">
        <v>2.39</v>
      </c>
      <c r="L72" s="17">
        <v>2.57</v>
      </c>
      <c r="M72" s="20"/>
      <c r="N72" s="18">
        <f t="shared" si="402"/>
        <v>0</v>
      </c>
      <c r="O72" s="20"/>
      <c r="P72" s="18">
        <f t="shared" si="403"/>
        <v>0</v>
      </c>
      <c r="Q72" s="19"/>
      <c r="R72" s="18">
        <f>(Q72/12*1*$D72*$F72*$G72*$H72*R$10)+(Q72/12*11*$E72*$F72*$G72*$H72*R$11)</f>
        <v>0</v>
      </c>
      <c r="S72" s="20"/>
      <c r="T72" s="18">
        <f>(S72/12*1*$D72*$F72*$G72*$H72*T$10)+(S72/12*11*$E72*$F72*$G72*$H72*T$11)</f>
        <v>0</v>
      </c>
      <c r="U72" s="20"/>
      <c r="V72" s="18">
        <f t="shared" si="404"/>
        <v>0</v>
      </c>
      <c r="W72" s="20"/>
      <c r="X72" s="18">
        <f t="shared" si="405"/>
        <v>0</v>
      </c>
      <c r="Y72" s="20"/>
      <c r="Z72" s="18">
        <f>(Y72/12*1*$D72*$F72*$G72*$H72*Z$10)+(Y72/12*11*$E72*$F72*$G72*$H72*Z$11)</f>
        <v>0</v>
      </c>
      <c r="AA72" s="20"/>
      <c r="AB72" s="18">
        <f>(AA72/12*1*$D72*$F72*$G72*$H72*AB$10)+(AA72/12*11*$E72*$F72*$G72*$H72*AB$11)</f>
        <v>0</v>
      </c>
      <c r="AC72" s="19"/>
      <c r="AD72" s="18">
        <f t="shared" si="406"/>
        <v>0</v>
      </c>
      <c r="AE72" s="20"/>
      <c r="AF72" s="18">
        <f t="shared" si="407"/>
        <v>0</v>
      </c>
      <c r="AG72" s="20"/>
      <c r="AH72" s="18">
        <f t="shared" si="408"/>
        <v>0</v>
      </c>
      <c r="AI72" s="20"/>
      <c r="AJ72" s="18">
        <f t="shared" si="409"/>
        <v>0</v>
      </c>
      <c r="AK72" s="20"/>
      <c r="AL72" s="18">
        <f t="shared" si="410"/>
        <v>0</v>
      </c>
      <c r="AM72" s="20"/>
      <c r="AN72" s="18">
        <f t="shared" si="411"/>
        <v>0</v>
      </c>
      <c r="AO72" s="20"/>
      <c r="AP72" s="18">
        <f t="shared" si="412"/>
        <v>0</v>
      </c>
      <c r="AQ72" s="20"/>
      <c r="AR72" s="18">
        <f t="shared" si="413"/>
        <v>0</v>
      </c>
      <c r="AS72" s="20"/>
      <c r="AT72" s="18">
        <f t="shared" si="414"/>
        <v>0</v>
      </c>
      <c r="AU72" s="20"/>
      <c r="AV72" s="18">
        <f t="shared" si="415"/>
        <v>0</v>
      </c>
      <c r="AW72" s="20"/>
      <c r="AX72" s="18">
        <f>(AW72/12*1*$D72*$F72*$G72*$I72*AX$10)+(AW72/12*11*$E72*$F72*$G72*$I72*AX$11)</f>
        <v>0</v>
      </c>
      <c r="AY72" s="20"/>
      <c r="AZ72" s="18">
        <f>(AY72/12*1*$D72*$F72*$G72*$H72*AZ$10)+(AY72/12*11*$E72*$F72*$G72*$H72*AZ$11)</f>
        <v>0</v>
      </c>
      <c r="BA72" s="20"/>
      <c r="BB72" s="18">
        <f t="shared" si="416"/>
        <v>0</v>
      </c>
      <c r="BC72" s="20"/>
      <c r="BD72" s="18">
        <f t="shared" si="417"/>
        <v>0</v>
      </c>
      <c r="BE72" s="20"/>
      <c r="BF72" s="18">
        <f t="shared" si="418"/>
        <v>0</v>
      </c>
      <c r="BG72" s="20"/>
      <c r="BH72" s="18">
        <f t="shared" si="419"/>
        <v>0</v>
      </c>
      <c r="BI72" s="20"/>
      <c r="BJ72" s="18">
        <f>(BI72/12*1*$D72*$F72*$G72*$I72*BJ$10)+(BI72/12*11*$E72*$F72*$G72*$I72*BJ$11)</f>
        <v>0</v>
      </c>
      <c r="BK72" s="20"/>
      <c r="BL72" s="18">
        <f t="shared" si="420"/>
        <v>0</v>
      </c>
      <c r="BM72" s="20"/>
      <c r="BN72" s="18">
        <f t="shared" si="421"/>
        <v>0</v>
      </c>
      <c r="BO72" s="20"/>
      <c r="BP72" s="18">
        <f t="shared" si="422"/>
        <v>0</v>
      </c>
      <c r="BQ72" s="20"/>
      <c r="BR72" s="18">
        <f t="shared" si="423"/>
        <v>0</v>
      </c>
      <c r="BS72" s="20"/>
      <c r="BT72" s="18">
        <f t="shared" si="424"/>
        <v>0</v>
      </c>
      <c r="BU72" s="20"/>
      <c r="BV72" s="18">
        <f t="shared" si="425"/>
        <v>0</v>
      </c>
      <c r="BW72" s="20"/>
      <c r="BX72" s="18">
        <f t="shared" si="426"/>
        <v>0</v>
      </c>
      <c r="BY72" s="20"/>
      <c r="BZ72" s="18">
        <f t="shared" si="427"/>
        <v>0</v>
      </c>
      <c r="CA72" s="20"/>
      <c r="CB72" s="18">
        <f t="shared" si="428"/>
        <v>0</v>
      </c>
      <c r="CC72" s="20"/>
      <c r="CD72" s="18">
        <f t="shared" si="429"/>
        <v>0</v>
      </c>
      <c r="CE72" s="20"/>
      <c r="CF72" s="18">
        <f t="shared" si="430"/>
        <v>0</v>
      </c>
      <c r="CG72" s="20"/>
      <c r="CH72" s="18">
        <f>(CG72/12*1*$D72*$F72*$G72*$I72*CH$10)+(CG72/12*11*$E72*$F72*$G72*$I72*CH$11)</f>
        <v>0</v>
      </c>
      <c r="CI72" s="20"/>
      <c r="CJ72" s="18">
        <f t="shared" si="431"/>
        <v>0</v>
      </c>
      <c r="CK72" s="20"/>
      <c r="CL72" s="18">
        <f t="shared" si="432"/>
        <v>0</v>
      </c>
      <c r="CM72" s="20"/>
      <c r="CN72" s="18">
        <f t="shared" si="433"/>
        <v>0</v>
      </c>
      <c r="CO72" s="20"/>
      <c r="CP72" s="18">
        <f t="shared" si="434"/>
        <v>0</v>
      </c>
      <c r="CQ72" s="20"/>
      <c r="CR72" s="18">
        <f t="shared" si="435"/>
        <v>0</v>
      </c>
      <c r="CS72" s="20"/>
      <c r="CT72" s="18">
        <f t="shared" si="436"/>
        <v>0</v>
      </c>
      <c r="CU72" s="20"/>
      <c r="CV72" s="18">
        <f t="shared" si="437"/>
        <v>0</v>
      </c>
      <c r="CW72" s="63">
        <f>SUM(AC72,Q72,S72,AA72,M72,U72,O72,BE72,BS72,CE72,CK72,BG72,CI72,AE72,BA72,AY72,AG72,BC72,BO72,AI72,W72,CO72,CS72,BI72,CQ72,BQ72,BY72,CG72,BW72,CA72,AK72,AM72,AW72,AO72,AQ72,AU72,AS72,BU72,CU72,CM72,CC72,Y72,BM72,BK72)</f>
        <v>0</v>
      </c>
      <c r="CX72" s="63">
        <f>SUM(AD72,R72,T72,AB72,N72,V72,P72,BF72,BT72,CF72,CL72,BH72,CJ72,AF72,BB72,AZ72,AH72,BD72,BP72,AJ72,X72,CP72,CT72,BJ72,CR72,BR72,BZ72,CH72,BX72,CB72,AL72,AN72,AX72,AP72,AR72,AV72,AT72,BV72,CV72,CN72,CD72,Z72,BN72,BL72)</f>
        <v>0</v>
      </c>
    </row>
    <row r="73" spans="1:102" ht="30" x14ac:dyDescent="0.25">
      <c r="A73" s="24"/>
      <c r="B73" s="24">
        <v>42</v>
      </c>
      <c r="C73" s="14" t="s">
        <v>181</v>
      </c>
      <c r="D73" s="15">
        <f>D72</f>
        <v>10127</v>
      </c>
      <c r="E73" s="15">
        <v>10127</v>
      </c>
      <c r="F73" s="16">
        <v>3.18</v>
      </c>
      <c r="G73" s="25">
        <v>1</v>
      </c>
      <c r="H73" s="15">
        <v>1.4</v>
      </c>
      <c r="I73" s="15">
        <v>1.68</v>
      </c>
      <c r="J73" s="15">
        <v>2.23</v>
      </c>
      <c r="K73" s="15">
        <v>2.39</v>
      </c>
      <c r="L73" s="17">
        <v>2.57</v>
      </c>
      <c r="M73" s="23"/>
      <c r="N73" s="18">
        <f t="shared" si="402"/>
        <v>0</v>
      </c>
      <c r="O73" s="23"/>
      <c r="P73" s="18">
        <f t="shared" si="403"/>
        <v>0</v>
      </c>
      <c r="Q73" s="19"/>
      <c r="R73" s="18">
        <f>(Q73/12*1*$D73*$F73*$G73*$H73*R$10)+(Q73/12*11*$E73*$F73*$G73*$H73*R$11)</f>
        <v>0</v>
      </c>
      <c r="S73" s="23"/>
      <c r="T73" s="18">
        <f>(S73/12*1*$D73*$F73*$G73*$H73*T$10)+(S73/12*11*$E73*$F73*$G73*$H73*T$11)</f>
        <v>0</v>
      </c>
      <c r="U73" s="23"/>
      <c r="V73" s="18">
        <f t="shared" si="404"/>
        <v>0</v>
      </c>
      <c r="W73" s="23"/>
      <c r="X73" s="18">
        <f t="shared" si="405"/>
        <v>0</v>
      </c>
      <c r="Y73" s="20"/>
      <c r="Z73" s="18">
        <f>(Y73/12*1*$D73*$F73*$G73*$H73*Z$10)+(Y73/12*11*$E73*$F73*$G73*$H73*Z$11)</f>
        <v>0</v>
      </c>
      <c r="AA73" s="23"/>
      <c r="AB73" s="18">
        <f>(AA73/12*1*$D73*$F73*$G73*$H73*AB$10)+(AA73/12*11*$E73*$F73*$G73*$H73*AB$11)</f>
        <v>0</v>
      </c>
      <c r="AC73" s="19"/>
      <c r="AD73" s="18">
        <f t="shared" si="406"/>
        <v>0</v>
      </c>
      <c r="AE73" s="23"/>
      <c r="AF73" s="18">
        <f t="shared" si="407"/>
        <v>0</v>
      </c>
      <c r="AG73" s="23"/>
      <c r="AH73" s="18">
        <f t="shared" si="408"/>
        <v>0</v>
      </c>
      <c r="AI73" s="23"/>
      <c r="AJ73" s="18">
        <f t="shared" si="409"/>
        <v>0</v>
      </c>
      <c r="AK73" s="23"/>
      <c r="AL73" s="18">
        <f t="shared" si="410"/>
        <v>0</v>
      </c>
      <c r="AM73" s="23"/>
      <c r="AN73" s="18">
        <f t="shared" si="411"/>
        <v>0</v>
      </c>
      <c r="AO73" s="23"/>
      <c r="AP73" s="18">
        <f t="shared" si="412"/>
        <v>0</v>
      </c>
      <c r="AQ73" s="23"/>
      <c r="AR73" s="18">
        <f t="shared" si="413"/>
        <v>0</v>
      </c>
      <c r="AS73" s="23"/>
      <c r="AT73" s="18">
        <f t="shared" si="414"/>
        <v>0</v>
      </c>
      <c r="AU73" s="23"/>
      <c r="AV73" s="18">
        <f t="shared" si="415"/>
        <v>0</v>
      </c>
      <c r="AW73" s="23"/>
      <c r="AX73" s="18">
        <f>(AW73/12*1*$D73*$F73*$G73*$I73*AX$10)+(AW73/12*11*$E73*$F73*$G73*$I73*AX$11)</f>
        <v>0</v>
      </c>
      <c r="AY73" s="23"/>
      <c r="AZ73" s="18">
        <f>(AY73/12*1*$D73*$F73*$G73*$H73*AZ$10)+(AY73/12*11*$E73*$F73*$G73*$H73*AZ$11)</f>
        <v>0</v>
      </c>
      <c r="BA73" s="23"/>
      <c r="BB73" s="18">
        <f t="shared" si="416"/>
        <v>0</v>
      </c>
      <c r="BC73" s="23"/>
      <c r="BD73" s="18">
        <f t="shared" si="417"/>
        <v>0</v>
      </c>
      <c r="BE73" s="23"/>
      <c r="BF73" s="18">
        <f t="shared" si="418"/>
        <v>0</v>
      </c>
      <c r="BG73" s="23"/>
      <c r="BH73" s="18">
        <f t="shared" si="419"/>
        <v>0</v>
      </c>
      <c r="BI73" s="23"/>
      <c r="BJ73" s="18">
        <f>(BI73/12*1*$D73*$F73*$G73*$I73*BJ$10)+(BI73/12*11*$E73*$F73*$G73*$I73*BJ$11)</f>
        <v>0</v>
      </c>
      <c r="BK73" s="23"/>
      <c r="BL73" s="18">
        <f t="shared" si="420"/>
        <v>0</v>
      </c>
      <c r="BM73" s="23"/>
      <c r="BN73" s="18">
        <f t="shared" si="421"/>
        <v>0</v>
      </c>
      <c r="BO73" s="23"/>
      <c r="BP73" s="18">
        <f t="shared" si="422"/>
        <v>0</v>
      </c>
      <c r="BQ73" s="23"/>
      <c r="BR73" s="18">
        <f t="shared" si="423"/>
        <v>0</v>
      </c>
      <c r="BS73" s="23"/>
      <c r="BT73" s="18">
        <f t="shared" si="424"/>
        <v>0</v>
      </c>
      <c r="BU73" s="23"/>
      <c r="BV73" s="18">
        <f t="shared" si="425"/>
        <v>0</v>
      </c>
      <c r="BW73" s="23"/>
      <c r="BX73" s="18">
        <f t="shared" si="426"/>
        <v>0</v>
      </c>
      <c r="BY73" s="23"/>
      <c r="BZ73" s="18">
        <f t="shared" si="427"/>
        <v>0</v>
      </c>
      <c r="CA73" s="23"/>
      <c r="CB73" s="18">
        <f t="shared" si="428"/>
        <v>0</v>
      </c>
      <c r="CC73" s="23"/>
      <c r="CD73" s="18">
        <f t="shared" si="429"/>
        <v>0</v>
      </c>
      <c r="CE73" s="23"/>
      <c r="CF73" s="18">
        <f t="shared" si="430"/>
        <v>0</v>
      </c>
      <c r="CG73" s="23"/>
      <c r="CH73" s="18">
        <f>(CG73/12*1*$D73*$F73*$G73*$I73*CH$10)+(CG73/12*11*$E73*$F73*$G73*$I73*CH$11)</f>
        <v>0</v>
      </c>
      <c r="CI73" s="23"/>
      <c r="CJ73" s="18">
        <f t="shared" si="431"/>
        <v>0</v>
      </c>
      <c r="CK73" s="23"/>
      <c r="CL73" s="18">
        <f t="shared" si="432"/>
        <v>0</v>
      </c>
      <c r="CM73" s="23"/>
      <c r="CN73" s="18">
        <f t="shared" si="433"/>
        <v>0</v>
      </c>
      <c r="CO73" s="23"/>
      <c r="CP73" s="18">
        <f t="shared" si="434"/>
        <v>0</v>
      </c>
      <c r="CQ73" s="23"/>
      <c r="CR73" s="18">
        <f t="shared" si="435"/>
        <v>0</v>
      </c>
      <c r="CS73" s="23"/>
      <c r="CT73" s="18">
        <f t="shared" si="436"/>
        <v>0</v>
      </c>
      <c r="CU73" s="23"/>
      <c r="CV73" s="18">
        <f t="shared" si="437"/>
        <v>0</v>
      </c>
      <c r="CW73" s="63">
        <f>SUM(AC73,Q73,S73,AA73,M73,U73,O73,BE73,BS73,CE73,CK73,BG73,CI73,AE73,BA73,AY73,AG73,BC73,BO73,AI73,W73,CO73,CS73,BI73,CQ73,BQ73,BY73,CG73,BW73,CA73,AK73,AM73,AW73,AO73,AQ73,AU73,AS73,BU73,CU73,CM73,CC73,Y73,BM73,BK73)</f>
        <v>0</v>
      </c>
      <c r="CX73" s="63">
        <f>SUM(AD73,R73,T73,AB73,N73,V73,P73,BF73,BT73,CF73,CL73,BH73,CJ73,AF73,BB73,AZ73,AH73,BD73,BP73,AJ73,X73,CP73,CT73,BJ73,CR73,BR73,BZ73,CH73,BX73,CB73,AL73,AN73,AX73,AP73,AR73,AV73,AT73,BV73,CV73,CN73,CD73,Z73,BN73,BL73)</f>
        <v>0</v>
      </c>
    </row>
    <row r="74" spans="1:102" x14ac:dyDescent="0.25">
      <c r="A74" s="24"/>
      <c r="B74" s="24">
        <v>43</v>
      </c>
      <c r="C74" s="14" t="s">
        <v>182</v>
      </c>
      <c r="D74" s="15">
        <f>D73</f>
        <v>10127</v>
      </c>
      <c r="E74" s="15">
        <v>10127</v>
      </c>
      <c r="F74" s="16">
        <v>0.8</v>
      </c>
      <c r="G74" s="25">
        <v>1</v>
      </c>
      <c r="H74" s="15">
        <v>1.4</v>
      </c>
      <c r="I74" s="15">
        <v>1.68</v>
      </c>
      <c r="J74" s="15">
        <v>2.23</v>
      </c>
      <c r="K74" s="15">
        <v>2.39</v>
      </c>
      <c r="L74" s="17">
        <v>2.57</v>
      </c>
      <c r="M74" s="23"/>
      <c r="N74" s="18">
        <f t="shared" si="402"/>
        <v>0</v>
      </c>
      <c r="O74" s="23">
        <v>26</v>
      </c>
      <c r="P74" s="18">
        <f t="shared" si="403"/>
        <v>295389.73706666665</v>
      </c>
      <c r="Q74" s="19"/>
      <c r="R74" s="18">
        <f>(Q74/12*1*$D74*$F74*$G74*$H74*R$10)+(Q74/12*11*$E74*$F74*$G74*$H74*R$11)</f>
        <v>0</v>
      </c>
      <c r="S74" s="23"/>
      <c r="T74" s="18">
        <f>(S74/12*1*$D74*$F74*$G74*$H74*T$10)+(S74/12*11*$E74*$F74*$G74*$H74*T$11)</f>
        <v>0</v>
      </c>
      <c r="U74" s="23"/>
      <c r="V74" s="18">
        <f t="shared" si="404"/>
        <v>0</v>
      </c>
      <c r="W74" s="23">
        <v>12</v>
      </c>
      <c r="X74" s="18">
        <f t="shared" si="405"/>
        <v>148810.18880000003</v>
      </c>
      <c r="Y74" s="20"/>
      <c r="Z74" s="18">
        <f>(Y74/12*1*$D74*$F74*$G74*$H74*Z$10)+(Y74/12*11*$E74*$F74*$G74*$H74*Z$11)</f>
        <v>0</v>
      </c>
      <c r="AA74" s="23"/>
      <c r="AB74" s="18">
        <f>(AA74/12*1*$D74*$F74*$G74*$H74*AB$10)+(AA74/12*11*$E74*$F74*$G74*$H74*AB$11)</f>
        <v>0</v>
      </c>
      <c r="AC74" s="19">
        <v>21</v>
      </c>
      <c r="AD74" s="18">
        <f t="shared" si="406"/>
        <v>240568.91040000002</v>
      </c>
      <c r="AE74" s="23"/>
      <c r="AF74" s="18">
        <f t="shared" si="407"/>
        <v>0</v>
      </c>
      <c r="AG74" s="23"/>
      <c r="AH74" s="18">
        <f t="shared" si="408"/>
        <v>0</v>
      </c>
      <c r="AI74" s="23"/>
      <c r="AJ74" s="18">
        <f t="shared" si="409"/>
        <v>0</v>
      </c>
      <c r="AK74" s="23"/>
      <c r="AL74" s="18">
        <f t="shared" si="410"/>
        <v>0</v>
      </c>
      <c r="AM74" s="27">
        <v>50</v>
      </c>
      <c r="AN74" s="18">
        <f t="shared" si="411"/>
        <v>687339.74400000006</v>
      </c>
      <c r="AO74" s="23"/>
      <c r="AP74" s="18">
        <f t="shared" si="412"/>
        <v>0</v>
      </c>
      <c r="AQ74" s="23"/>
      <c r="AR74" s="18">
        <f t="shared" si="413"/>
        <v>0</v>
      </c>
      <c r="AS74" s="27">
        <v>29</v>
      </c>
      <c r="AT74" s="18">
        <f t="shared" si="414"/>
        <v>398657.05151999998</v>
      </c>
      <c r="AU74" s="27">
        <v>15</v>
      </c>
      <c r="AV74" s="18">
        <f t="shared" si="415"/>
        <v>206201.92320000002</v>
      </c>
      <c r="AW74" s="23"/>
      <c r="AX74" s="18">
        <f>(AW74/12*1*$D74*$F74*$G74*$I74*AX$10)+(AW74/12*11*$E74*$F74*$G74*$I74*AX$11)</f>
        <v>0</v>
      </c>
      <c r="AY74" s="23"/>
      <c r="AZ74" s="18">
        <f>(AY74/12*1*$D74*$F74*$G74*$H74*AZ$10)+(AY74/12*11*$E74*$F74*$G74*$H74*AZ$11)</f>
        <v>0</v>
      </c>
      <c r="BA74" s="23">
        <v>37</v>
      </c>
      <c r="BB74" s="18">
        <f t="shared" si="416"/>
        <v>497300.51280000008</v>
      </c>
      <c r="BC74" s="23"/>
      <c r="BD74" s="18">
        <f t="shared" si="417"/>
        <v>0</v>
      </c>
      <c r="BE74" s="23"/>
      <c r="BF74" s="18">
        <f t="shared" si="418"/>
        <v>0</v>
      </c>
      <c r="BG74" s="23"/>
      <c r="BH74" s="18">
        <f t="shared" si="419"/>
        <v>0</v>
      </c>
      <c r="BI74" s="23">
        <v>7</v>
      </c>
      <c r="BJ74" s="18">
        <f>(BI74/12*1*$D74*$F74*$G74*$I74*BJ$10)+(BI74/12*11*$E74*$F74*$G74*$I74*BJ$11)</f>
        <v>86541.291200000007</v>
      </c>
      <c r="BK74" s="23"/>
      <c r="BL74" s="18">
        <f t="shared" si="420"/>
        <v>0</v>
      </c>
      <c r="BM74" s="23"/>
      <c r="BN74" s="18">
        <f t="shared" si="421"/>
        <v>0</v>
      </c>
      <c r="BO74" s="23"/>
      <c r="BP74" s="18">
        <f t="shared" si="422"/>
        <v>0</v>
      </c>
      <c r="BQ74" s="23">
        <v>24</v>
      </c>
      <c r="BR74" s="18">
        <f t="shared" si="423"/>
        <v>326656.51199999999</v>
      </c>
      <c r="BS74" s="23">
        <v>22</v>
      </c>
      <c r="BT74" s="18">
        <f t="shared" si="424"/>
        <v>250277.86783999996</v>
      </c>
      <c r="BU74" s="27">
        <v>4</v>
      </c>
      <c r="BV74" s="18">
        <f t="shared" si="425"/>
        <v>54606.080255999994</v>
      </c>
      <c r="BW74" s="27">
        <v>10</v>
      </c>
      <c r="BX74" s="18">
        <f t="shared" si="426"/>
        <v>148991.66464000003</v>
      </c>
      <c r="BY74" s="23"/>
      <c r="BZ74" s="18">
        <f t="shared" si="427"/>
        <v>0</v>
      </c>
      <c r="CA74" s="23"/>
      <c r="CB74" s="18">
        <f t="shared" si="428"/>
        <v>0</v>
      </c>
      <c r="CC74" s="23">
        <v>20</v>
      </c>
      <c r="CD74" s="18">
        <f t="shared" si="429"/>
        <v>297983.32928000006</v>
      </c>
      <c r="CE74" s="23"/>
      <c r="CF74" s="18">
        <f t="shared" si="430"/>
        <v>0</v>
      </c>
      <c r="CG74" s="27">
        <v>11</v>
      </c>
      <c r="CH74" s="18">
        <f>(CG74/12*1*$D74*$F74*$G74*$I74*CH$10)+(CG74/12*11*$E74*$F74*$G74*$I74*CH$11)</f>
        <v>163441.6784</v>
      </c>
      <c r="CI74" s="23">
        <v>21</v>
      </c>
      <c r="CJ74" s="18">
        <f t="shared" si="431"/>
        <v>260219.34120000005</v>
      </c>
      <c r="CK74" s="23">
        <v>20</v>
      </c>
      <c r="CL74" s="18">
        <f t="shared" si="432"/>
        <v>247827.94400000005</v>
      </c>
      <c r="CM74" s="27">
        <v>10</v>
      </c>
      <c r="CN74" s="18">
        <f t="shared" si="433"/>
        <v>304039.54533333331</v>
      </c>
      <c r="CO74" s="23">
        <v>4</v>
      </c>
      <c r="CP74" s="18">
        <f t="shared" si="434"/>
        <v>79849.369599999991</v>
      </c>
      <c r="CQ74" s="23">
        <v>8</v>
      </c>
      <c r="CR74" s="18">
        <f t="shared" si="435"/>
        <v>159698.73919999998</v>
      </c>
      <c r="CS74" s="23">
        <v>2</v>
      </c>
      <c r="CT74" s="18">
        <f t="shared" si="436"/>
        <v>40378.374399999993</v>
      </c>
      <c r="CU74" s="27">
        <v>6</v>
      </c>
      <c r="CV74" s="18">
        <f t="shared" si="437"/>
        <v>160792.45520000003</v>
      </c>
      <c r="CW74" s="63">
        <f>SUM(AC74,Q74,S74,AA74,M74,U74,O74,BE74,BS74,CE74,CK74,BG74,CI74,AE74,BA74,AY74,AG74,BC74,BO74,AI74,W74,CO74,CS74,BI74,CQ74,BQ74,BY74,CG74,BW74,CA74,AK74,AM74,AW74,AO74,AQ74,AU74,AS74,BU74,CU74,CM74,CC74,Y74,BM74,BK74)</f>
        <v>359</v>
      </c>
      <c r="CX74" s="63">
        <f>SUM(AD74,R74,T74,AB74,N74,V74,P74,BF74,BT74,CF74,CL74,BH74,CJ74,AF74,BB74,AZ74,AH74,BD74,BP74,AJ74,X74,CP74,CT74,BJ74,CR74,BR74,BZ74,CH74,BX74,CB74,AL74,AN74,AX74,AP74,AR74,AV74,AT74,BV74,CV74,CN74,CD74,Z74,BN74,BL74)</f>
        <v>5055572.2603360014</v>
      </c>
    </row>
    <row r="75" spans="1:102" x14ac:dyDescent="0.25">
      <c r="A75" s="24">
        <v>19</v>
      </c>
      <c r="B75" s="24"/>
      <c r="C75" s="32" t="s">
        <v>183</v>
      </c>
      <c r="D75" s="15"/>
      <c r="E75" s="15"/>
      <c r="F75" s="16"/>
      <c r="G75" s="25"/>
      <c r="H75" s="15"/>
      <c r="I75" s="15"/>
      <c r="J75" s="15"/>
      <c r="K75" s="15"/>
      <c r="L75" s="17">
        <v>2.57</v>
      </c>
      <c r="M75" s="43">
        <v>0</v>
      </c>
      <c r="N75" s="43">
        <f t="shared" ref="N75:X75" si="438">SUM(N76:N86)</f>
        <v>0</v>
      </c>
      <c r="O75" s="43">
        <v>0</v>
      </c>
      <c r="P75" s="43">
        <f t="shared" si="438"/>
        <v>0</v>
      </c>
      <c r="Q75" s="43">
        <v>0</v>
      </c>
      <c r="R75" s="43">
        <f>SUM(R76:R86)</f>
        <v>0</v>
      </c>
      <c r="S75" s="43">
        <v>114</v>
      </c>
      <c r="T75" s="43">
        <f>SUM(T76:T86)</f>
        <v>821603.50999999989</v>
      </c>
      <c r="U75" s="43">
        <v>55</v>
      </c>
      <c r="V75" s="43">
        <f>SUM(V76:V86)</f>
        <v>3427284.6607999997</v>
      </c>
      <c r="W75" s="43">
        <v>0</v>
      </c>
      <c r="X75" s="43">
        <f t="shared" si="438"/>
        <v>0</v>
      </c>
      <c r="Y75" s="43">
        <v>0</v>
      </c>
      <c r="Z75" s="43">
        <f>SUM(Z76:Z86)</f>
        <v>0</v>
      </c>
      <c r="AA75" s="43">
        <v>0</v>
      </c>
      <c r="AB75" s="43">
        <f t="shared" ref="AB75:BV75" si="439">SUM(AB76:AB86)</f>
        <v>0</v>
      </c>
      <c r="AC75" s="43">
        <v>0</v>
      </c>
      <c r="AD75" s="43">
        <f t="shared" si="439"/>
        <v>0</v>
      </c>
      <c r="AE75" s="43">
        <v>10</v>
      </c>
      <c r="AF75" s="43">
        <f t="shared" si="439"/>
        <v>336510.0830000001</v>
      </c>
      <c r="AG75" s="43">
        <v>0</v>
      </c>
      <c r="AH75" s="43">
        <f t="shared" si="439"/>
        <v>0</v>
      </c>
      <c r="AI75" s="43">
        <v>0</v>
      </c>
      <c r="AJ75" s="43">
        <f t="shared" si="439"/>
        <v>0</v>
      </c>
      <c r="AK75" s="43">
        <v>0</v>
      </c>
      <c r="AL75" s="43">
        <f t="shared" si="439"/>
        <v>0</v>
      </c>
      <c r="AM75" s="43">
        <v>0</v>
      </c>
      <c r="AN75" s="43">
        <f t="shared" si="439"/>
        <v>0</v>
      </c>
      <c r="AO75" s="44">
        <v>4</v>
      </c>
      <c r="AP75" s="44">
        <f t="shared" si="439"/>
        <v>34366.987199999996</v>
      </c>
      <c r="AQ75" s="43">
        <v>190</v>
      </c>
      <c r="AR75" s="43">
        <f t="shared" si="439"/>
        <v>14294776.490904</v>
      </c>
      <c r="AS75" s="43">
        <v>0</v>
      </c>
      <c r="AT75" s="43">
        <f t="shared" si="439"/>
        <v>0</v>
      </c>
      <c r="AU75" s="43">
        <v>0</v>
      </c>
      <c r="AV75" s="43">
        <f>SUM(AV76:AV86)</f>
        <v>0</v>
      </c>
      <c r="AW75" s="43">
        <v>0</v>
      </c>
      <c r="AX75" s="43">
        <f>SUM(AX76:AX86)</f>
        <v>0</v>
      </c>
      <c r="AY75" s="43">
        <v>0</v>
      </c>
      <c r="AZ75" s="43">
        <f>SUM(AZ76:AZ86)</f>
        <v>0</v>
      </c>
      <c r="BA75" s="43">
        <v>0</v>
      </c>
      <c r="BB75" s="43">
        <f>SUM(BB76:BB86)</f>
        <v>0</v>
      </c>
      <c r="BC75" s="43">
        <v>0</v>
      </c>
      <c r="BD75" s="43">
        <f>SUM(BD76:BD86)</f>
        <v>0</v>
      </c>
      <c r="BE75" s="43">
        <v>0</v>
      </c>
      <c r="BF75" s="43">
        <f t="shared" si="439"/>
        <v>0</v>
      </c>
      <c r="BG75" s="43">
        <v>0</v>
      </c>
      <c r="BH75" s="43">
        <f t="shared" si="439"/>
        <v>0</v>
      </c>
      <c r="BI75" s="43">
        <v>0</v>
      </c>
      <c r="BJ75" s="43">
        <f>SUM(BJ76:BJ86)</f>
        <v>0</v>
      </c>
      <c r="BK75" s="43">
        <v>0</v>
      </c>
      <c r="BL75" s="43">
        <f>SUM(BL76:BL86)</f>
        <v>0</v>
      </c>
      <c r="BM75" s="44">
        <v>0</v>
      </c>
      <c r="BN75" s="44">
        <f>SUM(BN76:BN86)</f>
        <v>0</v>
      </c>
      <c r="BO75" s="43">
        <v>0</v>
      </c>
      <c r="BP75" s="43">
        <f>SUM(BP76:BP86)</f>
        <v>0</v>
      </c>
      <c r="BQ75" s="43">
        <v>0</v>
      </c>
      <c r="BR75" s="43">
        <f>SUM(BR76:BR86)</f>
        <v>0</v>
      </c>
      <c r="BS75" s="43">
        <v>0</v>
      </c>
      <c r="BT75" s="43">
        <f t="shared" si="439"/>
        <v>0</v>
      </c>
      <c r="BU75" s="44">
        <v>4</v>
      </c>
      <c r="BV75" s="44">
        <f t="shared" si="439"/>
        <v>34128.800159999999</v>
      </c>
      <c r="BW75" s="44">
        <v>2</v>
      </c>
      <c r="BX75" s="44">
        <f>SUM(BX76:BX86)</f>
        <v>18623.95808</v>
      </c>
      <c r="BY75" s="43">
        <v>0</v>
      </c>
      <c r="BZ75" s="43">
        <f>SUM(BZ76:BZ86)</f>
        <v>0</v>
      </c>
      <c r="CA75" s="43">
        <v>0</v>
      </c>
      <c r="CB75" s="43">
        <f>SUM(CB76:CB86)</f>
        <v>0</v>
      </c>
      <c r="CC75" s="43">
        <v>0</v>
      </c>
      <c r="CD75" s="43">
        <f>SUM(CD76:CD86)</f>
        <v>0</v>
      </c>
      <c r="CE75" s="43">
        <v>0</v>
      </c>
      <c r="CF75" s="43">
        <f>SUM(CF76:CF86)</f>
        <v>0</v>
      </c>
      <c r="CG75" s="43">
        <v>0</v>
      </c>
      <c r="CH75" s="43">
        <f>SUM(CH76:CH86)</f>
        <v>0</v>
      </c>
      <c r="CI75" s="43">
        <v>0</v>
      </c>
      <c r="CJ75" s="43">
        <f>SUM(CJ76:CJ86)</f>
        <v>0</v>
      </c>
      <c r="CK75" s="43">
        <v>0</v>
      </c>
      <c r="CL75" s="43">
        <f>SUM(CL76:CL86)</f>
        <v>0</v>
      </c>
      <c r="CM75" s="44">
        <v>2</v>
      </c>
      <c r="CN75" s="44">
        <f>SUM(CN76:CN86)</f>
        <v>38004.943166666657</v>
      </c>
      <c r="CO75" s="43">
        <v>0</v>
      </c>
      <c r="CP75" s="43">
        <f>SUM(CP76:CP86)</f>
        <v>0</v>
      </c>
      <c r="CQ75" s="43">
        <v>0</v>
      </c>
      <c r="CR75" s="43">
        <f>SUM(CR76:CR86)</f>
        <v>0</v>
      </c>
      <c r="CS75" s="43">
        <v>0</v>
      </c>
      <c r="CT75" s="43">
        <f t="shared" ref="CT75:CX75" si="440">SUM(CT76:CT86)</f>
        <v>0</v>
      </c>
      <c r="CU75" s="43">
        <v>0</v>
      </c>
      <c r="CV75" s="43">
        <f t="shared" si="440"/>
        <v>0</v>
      </c>
      <c r="CW75" s="45">
        <f t="shared" si="440"/>
        <v>381</v>
      </c>
      <c r="CX75" s="45">
        <f t="shared" si="440"/>
        <v>19005299.433310665</v>
      </c>
    </row>
    <row r="76" spans="1:102" x14ac:dyDescent="0.25">
      <c r="A76" s="24"/>
      <c r="B76" s="24">
        <v>44</v>
      </c>
      <c r="C76" s="14" t="s">
        <v>184</v>
      </c>
      <c r="D76" s="15">
        <f>D74</f>
        <v>10127</v>
      </c>
      <c r="E76" s="15">
        <v>10127</v>
      </c>
      <c r="F76" s="16">
        <v>3.64</v>
      </c>
      <c r="G76" s="25">
        <v>1</v>
      </c>
      <c r="H76" s="15">
        <v>1.4</v>
      </c>
      <c r="I76" s="15">
        <v>1.68</v>
      </c>
      <c r="J76" s="15">
        <v>2.23</v>
      </c>
      <c r="K76" s="15">
        <v>2.39</v>
      </c>
      <c r="L76" s="17">
        <v>2.57</v>
      </c>
      <c r="M76" s="20">
        <v>0</v>
      </c>
      <c r="N76" s="18">
        <f t="shared" ref="N76:N86" si="441">(M76/12*1*$D76*$F76*$G76*$H76*N$10)+(M76/12*11*$E76*$F76*$G76*$H76*N$11)</f>
        <v>0</v>
      </c>
      <c r="O76" s="20">
        <v>0</v>
      </c>
      <c r="P76" s="18">
        <f t="shared" ref="P76:P86" si="442">(O76/12*1*$D76*$F76*$G76*$H76*P$10)+(O76/12*11*$E76*$F76*$G76*$H76*P$11)</f>
        <v>0</v>
      </c>
      <c r="Q76" s="19"/>
      <c r="R76" s="18">
        <f>(Q76/12*1*$D76*$F76*$G76*$H76*R$10)+(Q76/12*11*$E76*$F76*$G76*$H76*R$11)</f>
        <v>0</v>
      </c>
      <c r="S76" s="20"/>
      <c r="T76" s="18">
        <f>(S76/12*1*$D76*$F76*$G76*$H76*T$10)+(S76/12*11*$E76*$F76*$G76*$H76*T$11)</f>
        <v>0</v>
      </c>
      <c r="U76" s="20"/>
      <c r="V76" s="18">
        <f t="shared" ref="V76:V86" si="443">(U76/12*1*$D76*$F76*$G76*$H76*V$10)+(U76/12*11*$E76*$F76*$G76*$H76*V$11)</f>
        <v>0</v>
      </c>
      <c r="W76" s="20">
        <v>0</v>
      </c>
      <c r="X76" s="18">
        <f t="shared" ref="X76:X86" si="444">(W76/12*1*$D76*$F76*$G76*$H76*X$10)+(W76/12*11*$E76*$F76*$G76*$H76*X$11)</f>
        <v>0</v>
      </c>
      <c r="Y76" s="20"/>
      <c r="Z76" s="18">
        <f>(Y76/12*1*$D76*$F76*$G76*$H76*Z$10)+(Y76/12*11*$E76*$F76*$G76*$H76*Z$11)</f>
        <v>0</v>
      </c>
      <c r="AA76" s="20">
        <v>0</v>
      </c>
      <c r="AB76" s="18">
        <f>(AA76/12*1*$D76*$F76*$G76*$H76*AB$10)+(AA76/12*11*$E76*$F76*$G76*$H76*AB$11)</f>
        <v>0</v>
      </c>
      <c r="AC76" s="19"/>
      <c r="AD76" s="18">
        <f t="shared" ref="AD76:AD86" si="445">(AC76/12*1*$D76*$F76*$G76*$H76*AD$10)+(AC76/12*11*$E76*$F76*$G76*$H76*AD$11)</f>
        <v>0</v>
      </c>
      <c r="AE76" s="20">
        <v>0</v>
      </c>
      <c r="AF76" s="18">
        <f t="shared" ref="AF76:AF86" si="446">(AE76/12*1*$D76*$F76*$G76*$H76*AF$10)+(AE76/12*11*$E76*$F76*$G76*$H76*AF$11)</f>
        <v>0</v>
      </c>
      <c r="AG76" s="20">
        <v>0</v>
      </c>
      <c r="AH76" s="18">
        <f t="shared" ref="AH76:AH86" si="447">(AG76/12*1*$D76*$F76*$G76*$H76*AH$10)+(AG76/12*11*$E76*$F76*$G76*$H76*AH$11)</f>
        <v>0</v>
      </c>
      <c r="AI76" s="20"/>
      <c r="AJ76" s="18">
        <f t="shared" ref="AJ76:AJ86" si="448">(AI76/12*1*$D76*$F76*$G76*$H76*AJ$10)+(AI76/12*11*$E76*$F76*$G76*$H76*AJ$11)</f>
        <v>0</v>
      </c>
      <c r="AK76" s="20">
        <v>0</v>
      </c>
      <c r="AL76" s="18">
        <f t="shared" ref="AL76:AL86" si="449">(AK76/12*1*$D76*$F76*$G76*$I76*AL$10)+(AK76/12*11*$E76*$F76*$G76*$I76*AL$11)</f>
        <v>0</v>
      </c>
      <c r="AM76" s="20">
        <v>0</v>
      </c>
      <c r="AN76" s="18">
        <f t="shared" ref="AN76:AN86" si="450">(AM76/12*1*$D76*$F76*$G76*$I76*AN$10)+(AM76/12*11*$E76*$F76*$G76*$I76*AN$11)</f>
        <v>0</v>
      </c>
      <c r="AO76" s="20">
        <v>0</v>
      </c>
      <c r="AP76" s="18">
        <f t="shared" ref="AP76:AP86" si="451">(AO76/12*1*$D76*$F76*$G76*$I76*AP$10)+(AO76/12*11*$E76*$F76*$G76*$I76*AP$11)</f>
        <v>0</v>
      </c>
      <c r="AQ76" s="20">
        <v>0</v>
      </c>
      <c r="AR76" s="18">
        <f t="shared" ref="AR76:AR86" si="452">(AQ76/12*1*$D76*$F76*$G76*$I76*AR$10)+(AQ76/12*11*$E76*$F76*$G76*$I76*AR$11)</f>
        <v>0</v>
      </c>
      <c r="AS76" s="20">
        <v>0</v>
      </c>
      <c r="AT76" s="18">
        <f t="shared" ref="AT76:AT86" si="453">(AS76/12*1*$D76*$F76*$G76*$I76*AT$10)+(AS76/12*11*$E76*$F76*$G76*$I76*AT$11)</f>
        <v>0</v>
      </c>
      <c r="AU76" s="20">
        <v>0</v>
      </c>
      <c r="AV76" s="18">
        <f t="shared" ref="AV76:AV86" si="454">(AU76/12*1*$D76*$F76*$G76*$I76*AV$10)+(AU76/12*11*$E76*$F76*$G76*$I76*AV$11)</f>
        <v>0</v>
      </c>
      <c r="AW76" s="20">
        <v>0</v>
      </c>
      <c r="AX76" s="18">
        <f>(AW76/12*1*$D76*$F76*$G76*$I76*AX$10)+(AW76/12*11*$E76*$F76*$G76*$I76*AX$11)</f>
        <v>0</v>
      </c>
      <c r="AY76" s="20"/>
      <c r="AZ76" s="18">
        <f>(AY76/12*1*$D76*$F76*$G76*$H76*AZ$10)+(AY76/12*11*$E76*$F76*$G76*$H76*AZ$11)</f>
        <v>0</v>
      </c>
      <c r="BA76" s="20">
        <v>0</v>
      </c>
      <c r="BB76" s="18">
        <f t="shared" ref="BB76:BB86" si="455">(BA76/12*1*$D76*$F76*$G76*$H76*BB$10)+(BA76/12*11*$E76*$F76*$G76*$H76*BB$11)</f>
        <v>0</v>
      </c>
      <c r="BC76" s="20"/>
      <c r="BD76" s="18">
        <f t="shared" ref="BD76:BD86" si="456">(BC76/12*1*$D76*$F76*$G76*$H76*BD$10)+(BC76/12*11*$E76*$F76*$G76*$H76*BD$11)</f>
        <v>0</v>
      </c>
      <c r="BE76" s="20">
        <v>0</v>
      </c>
      <c r="BF76" s="18">
        <f t="shared" ref="BF76:BF86" si="457">(BE76/12*1*$D76*$F76*$G76*$H76*BF$10)+(BE76/12*11*$E76*$F76*$G76*$H76*BF$11)</f>
        <v>0</v>
      </c>
      <c r="BG76" s="20">
        <v>0</v>
      </c>
      <c r="BH76" s="18">
        <f t="shared" ref="BH76:BH86" si="458">(BG76/12*1*$D76*$F76*$G76*$H76*BH$10)+(BG76/12*11*$E76*$F76*$G76*$H76*BH$11)</f>
        <v>0</v>
      </c>
      <c r="BI76" s="20">
        <v>0</v>
      </c>
      <c r="BJ76" s="18">
        <f>(BI76/12*1*$D76*$F76*$G76*$I76*BJ$10)+(BI76/12*11*$E76*$F76*$G76*$I76*BJ$11)</f>
        <v>0</v>
      </c>
      <c r="BK76" s="20"/>
      <c r="BL76" s="18">
        <f t="shared" ref="BL76:BL86" si="459">(BK76/12*1*$D76*$F76*$G76*$H76*BL$10)+(BK76/12*11*$E76*$F76*$G76*$H76*BL$11)</f>
        <v>0</v>
      </c>
      <c r="BM76" s="20"/>
      <c r="BN76" s="18">
        <f t="shared" ref="BN76:BN86" si="460">(BM76/12*1*$D76*$F76*$G76*BN$10)+(BM76/12*11*$E76*$F76*$G76*BN$11)</f>
        <v>0</v>
      </c>
      <c r="BO76" s="20">
        <v>0</v>
      </c>
      <c r="BP76" s="18">
        <f t="shared" ref="BP76:BP86" si="461">(BO76/12*1*$D76*$F76*$G76*$H76*BP$10)+(BO76/12*11*$E76*$F76*$G76*$H76*BP$11)</f>
        <v>0</v>
      </c>
      <c r="BQ76" s="20">
        <v>0</v>
      </c>
      <c r="BR76" s="18">
        <f t="shared" ref="BR76:BR86" si="462">(BQ76/12*1*$D76*$F76*$G76*$I76*BR$10)+(BQ76/12*11*$E76*$F76*$G76*$I76*BR$11)</f>
        <v>0</v>
      </c>
      <c r="BS76" s="20">
        <v>0</v>
      </c>
      <c r="BT76" s="18">
        <f t="shared" ref="BT76:BT86" si="463">(BS76/12*1*$D76*$F76*$G76*$H76*BT$10)+(BS76/12*11*$E76*$F76*$G76*$H76*BT$11)</f>
        <v>0</v>
      </c>
      <c r="BU76" s="20"/>
      <c r="BV76" s="18">
        <f t="shared" ref="BV76:BV86" si="464">(BU76/12*1*$D76*$F76*$G76*$I76*BV$10)+(BU76/12*11*$E76*$F76*$G76*$I76*BV$11)</f>
        <v>0</v>
      </c>
      <c r="BW76" s="20">
        <v>0</v>
      </c>
      <c r="BX76" s="18">
        <f t="shared" ref="BX76:BX86" si="465">(BW76/12*1*$D76*$F76*$G76*$I76*BX$10)+(BW76/12*11*$E76*$F76*$G76*$I76*BX$11)</f>
        <v>0</v>
      </c>
      <c r="BY76" s="20">
        <v>0</v>
      </c>
      <c r="BZ76" s="18">
        <f t="shared" ref="BZ76:BZ86" si="466">(BY76/12*1*$D76*$F76*$G76*$I76*BZ$10)+(BY76/12*11*$E76*$F76*$G76*$I76*BZ$11)</f>
        <v>0</v>
      </c>
      <c r="CA76" s="20"/>
      <c r="CB76" s="18">
        <f t="shared" ref="CB76:CB86" si="467">(CA76/12*1*$D76*$F76*$G76*$I76*CB$10)+(CA76/12*11*$E76*$F76*$G76*$I76*CB$11)</f>
        <v>0</v>
      </c>
      <c r="CC76" s="20">
        <v>0</v>
      </c>
      <c r="CD76" s="18">
        <f t="shared" ref="CD76:CD86" si="468">(CC76/12*1*$D76*$F76*$G76*$I76*CD$10)+(CC76/12*11*$E76*$F76*$G76*$I76*CD$11)</f>
        <v>0</v>
      </c>
      <c r="CE76" s="20">
        <v>0</v>
      </c>
      <c r="CF76" s="18">
        <f t="shared" ref="CF76:CF86" si="469">(CE76/12*1*$D76*$F76*$G76*$H76*CF$10)+(CE76/12*11*$E76*$F76*$G76*$H76*CF$11)</f>
        <v>0</v>
      </c>
      <c r="CG76" s="20">
        <v>0</v>
      </c>
      <c r="CH76" s="18">
        <f>(CG76/12*1*$D76*$F76*$G76*$I76*CH$10)+(CG76/12*11*$E76*$F76*$G76*$I76*CH$11)</f>
        <v>0</v>
      </c>
      <c r="CI76" s="20"/>
      <c r="CJ76" s="18">
        <f t="shared" ref="CJ76:CJ86" si="470">(CI76/12*1*$D76*$F76*$G76*$H76*CJ$10)+(CI76/12*11*$E76*$F76*$G76*$H76*CJ$11)</f>
        <v>0</v>
      </c>
      <c r="CK76" s="20">
        <v>0</v>
      </c>
      <c r="CL76" s="18">
        <f t="shared" ref="CL76:CL86" si="471">(CK76/12*1*$D76*$F76*$G76*$H76*CL$10)+(CK76/12*11*$E76*$F76*$G76*$H76*CL$11)</f>
        <v>0</v>
      </c>
      <c r="CM76" s="20">
        <v>0</v>
      </c>
      <c r="CN76" s="18">
        <f t="shared" ref="CN76:CN86" si="472">(CM76/12*1*$D76*$F76*$G76*$K76*CN$10)+(CM76/12*11*$E76*$F76*$G76*$L76*CN$11)</f>
        <v>0</v>
      </c>
      <c r="CO76" s="20">
        <v>0</v>
      </c>
      <c r="CP76" s="18">
        <f t="shared" ref="CP76:CP86" si="473">(CO76/12*1*$D76*$F76*$G76*$I76*CP$10)+(CO76/12*11*$E76*$F76*$G76*$I76*CP$11)</f>
        <v>0</v>
      </c>
      <c r="CQ76" s="20"/>
      <c r="CR76" s="18">
        <f t="shared" ref="CR76:CR86" si="474">(CQ76/12*1*$D76*$F76*$G76*$I76*CR$10)+(CQ76/12*11*$E76*$F76*$G76*$I76*CR$11)</f>
        <v>0</v>
      </c>
      <c r="CS76" s="20">
        <v>0</v>
      </c>
      <c r="CT76" s="18">
        <f t="shared" ref="CT76:CT86" si="475">(CS76/12*1*$D76*$F76*$G76*$I76*CT$10)+(CS76/12*11*$E76*$F76*$G76*$I76*CT$11)</f>
        <v>0</v>
      </c>
      <c r="CU76" s="20">
        <v>0</v>
      </c>
      <c r="CV76" s="18">
        <f t="shared" ref="CV76:CV86" si="476">(CU76/12*1*$D76*$F76*$G76*$J76*CV$10)+(CU76/12*11*$E76*$F76*$G76*$J76*CV$11)</f>
        <v>0</v>
      </c>
      <c r="CW76" s="63">
        <f>SUM(AC76,Q76,S76,AA76,M76,U76,O76,BE76,BS76,CE76,CK76,BG76,CI76,AE76,BA76,AY76,AG76,BC76,BO76,AI76,W76,CO76,CS76,BI76,CQ76,BQ76,BY76,CG76,BW76,CA76,AK76,AM76,AW76,AO76,AQ76,AU76,AS76,BU76,CU76,CM76,CC76,Y76,BM76,BK76)</f>
        <v>0</v>
      </c>
      <c r="CX76" s="63">
        <f>SUM(AD76,R76,T76,AB76,N76,V76,P76,BF76,BT76,CF76,CL76,BH76,CJ76,AF76,BB76,AZ76,AH76,BD76,BP76,AJ76,X76,CP76,CT76,BJ76,CR76,BR76,BZ76,CH76,BX76,CB76,AL76,AN76,AX76,AP76,AR76,AV76,AT76,BV76,CV76,CN76,CD76,Z76,BN76,BL76)</f>
        <v>0</v>
      </c>
    </row>
    <row r="77" spans="1:102" x14ac:dyDescent="0.25">
      <c r="A77" s="24"/>
      <c r="B77" s="24">
        <v>45</v>
      </c>
      <c r="C77" s="14" t="s">
        <v>185</v>
      </c>
      <c r="D77" s="15">
        <f>D76</f>
        <v>10127</v>
      </c>
      <c r="E77" s="15">
        <v>10127</v>
      </c>
      <c r="F77" s="16">
        <v>4.0199999999999996</v>
      </c>
      <c r="G77" s="25">
        <v>1</v>
      </c>
      <c r="H77" s="15">
        <v>1.4</v>
      </c>
      <c r="I77" s="15">
        <v>1.68</v>
      </c>
      <c r="J77" s="15">
        <v>2.23</v>
      </c>
      <c r="K77" s="15">
        <v>2.39</v>
      </c>
      <c r="L77" s="17">
        <v>2.57</v>
      </c>
      <c r="M77" s="20">
        <v>0</v>
      </c>
      <c r="N77" s="18">
        <f t="shared" si="441"/>
        <v>0</v>
      </c>
      <c r="O77" s="20">
        <v>0</v>
      </c>
      <c r="P77" s="18">
        <f t="shared" si="442"/>
        <v>0</v>
      </c>
      <c r="Q77" s="19"/>
      <c r="R77" s="18">
        <f>(Q77/12*1*$D77*$F77*$G77*$H77*R$10)+(Q77/12*11*$E77*$F77*$G77*$H77*R$11)</f>
        <v>0</v>
      </c>
      <c r="S77" s="20"/>
      <c r="T77" s="18">
        <f>(S77/12*1*$D77*$F77*$G77*$H77*T$10)+(S77/12*11*$E77*$F77*$G77*$H77*T$11)</f>
        <v>0</v>
      </c>
      <c r="U77" s="20">
        <v>55</v>
      </c>
      <c r="V77" s="18">
        <f t="shared" si="443"/>
        <v>3427284.6607999997</v>
      </c>
      <c r="W77" s="20">
        <v>0</v>
      </c>
      <c r="X77" s="18">
        <f t="shared" si="444"/>
        <v>0</v>
      </c>
      <c r="Y77" s="20"/>
      <c r="Z77" s="18">
        <f>(Y77/12*1*$D77*$F77*$G77*$H77*Z$10)+(Y77/12*11*$E77*$F77*$G77*$H77*Z$11)</f>
        <v>0</v>
      </c>
      <c r="AA77" s="20">
        <v>0</v>
      </c>
      <c r="AB77" s="18">
        <f>(AA77/12*1*$D77*$F77*$G77*$H77*AB$10)+(AA77/12*11*$E77*$F77*$G77*$H77*AB$11)</f>
        <v>0</v>
      </c>
      <c r="AC77" s="19"/>
      <c r="AD77" s="18">
        <f t="shared" si="445"/>
        <v>0</v>
      </c>
      <c r="AE77" s="20">
        <v>0</v>
      </c>
      <c r="AF77" s="18">
        <f t="shared" si="446"/>
        <v>0</v>
      </c>
      <c r="AG77" s="20">
        <v>0</v>
      </c>
      <c r="AH77" s="18">
        <f t="shared" si="447"/>
        <v>0</v>
      </c>
      <c r="AI77" s="20"/>
      <c r="AJ77" s="18">
        <f t="shared" si="448"/>
        <v>0</v>
      </c>
      <c r="AK77" s="20">
        <v>0</v>
      </c>
      <c r="AL77" s="18">
        <f t="shared" si="449"/>
        <v>0</v>
      </c>
      <c r="AM77" s="20">
        <v>0</v>
      </c>
      <c r="AN77" s="18">
        <f t="shared" si="450"/>
        <v>0</v>
      </c>
      <c r="AO77" s="20">
        <v>0</v>
      </c>
      <c r="AP77" s="18">
        <f t="shared" si="451"/>
        <v>0</v>
      </c>
      <c r="AQ77" s="20">
        <v>0</v>
      </c>
      <c r="AR77" s="18">
        <f t="shared" si="452"/>
        <v>0</v>
      </c>
      <c r="AS77" s="20">
        <v>0</v>
      </c>
      <c r="AT77" s="18">
        <f t="shared" si="453"/>
        <v>0</v>
      </c>
      <c r="AU77" s="20">
        <v>0</v>
      </c>
      <c r="AV77" s="18">
        <f t="shared" si="454"/>
        <v>0</v>
      </c>
      <c r="AW77" s="20">
        <v>0</v>
      </c>
      <c r="AX77" s="18">
        <f>(AW77/12*1*$D77*$F77*$G77*$I77*AX$10)+(AW77/12*11*$E77*$F77*$G77*$I77*AX$11)</f>
        <v>0</v>
      </c>
      <c r="AY77" s="20"/>
      <c r="AZ77" s="18">
        <f>(AY77/12*1*$D77*$F77*$G77*$H77*AZ$10)+(AY77/12*11*$E77*$F77*$G77*$H77*AZ$11)</f>
        <v>0</v>
      </c>
      <c r="BA77" s="20">
        <v>0</v>
      </c>
      <c r="BB77" s="18">
        <f t="shared" si="455"/>
        <v>0</v>
      </c>
      <c r="BC77" s="20"/>
      <c r="BD77" s="18">
        <f t="shared" si="456"/>
        <v>0</v>
      </c>
      <c r="BE77" s="20">
        <v>0</v>
      </c>
      <c r="BF77" s="18">
        <f t="shared" si="457"/>
        <v>0</v>
      </c>
      <c r="BG77" s="20">
        <v>0</v>
      </c>
      <c r="BH77" s="18">
        <f t="shared" si="458"/>
        <v>0</v>
      </c>
      <c r="BI77" s="20">
        <v>0</v>
      </c>
      <c r="BJ77" s="18">
        <f>(BI77/12*1*$D77*$F77*$G77*$I77*BJ$10)+(BI77/12*11*$E77*$F77*$G77*$I77*BJ$11)</f>
        <v>0</v>
      </c>
      <c r="BK77" s="20"/>
      <c r="BL77" s="18">
        <f t="shared" si="459"/>
        <v>0</v>
      </c>
      <c r="BM77" s="20"/>
      <c r="BN77" s="18">
        <f t="shared" si="460"/>
        <v>0</v>
      </c>
      <c r="BO77" s="20">
        <v>0</v>
      </c>
      <c r="BP77" s="18">
        <f t="shared" si="461"/>
        <v>0</v>
      </c>
      <c r="BQ77" s="20">
        <v>0</v>
      </c>
      <c r="BR77" s="18">
        <f t="shared" si="462"/>
        <v>0</v>
      </c>
      <c r="BS77" s="20">
        <v>0</v>
      </c>
      <c r="BT77" s="18">
        <f t="shared" si="463"/>
        <v>0</v>
      </c>
      <c r="BU77" s="20"/>
      <c r="BV77" s="18">
        <f t="shared" si="464"/>
        <v>0</v>
      </c>
      <c r="BW77" s="20">
        <v>0</v>
      </c>
      <c r="BX77" s="18">
        <f t="shared" si="465"/>
        <v>0</v>
      </c>
      <c r="BY77" s="20">
        <v>0</v>
      </c>
      <c r="BZ77" s="18">
        <f t="shared" si="466"/>
        <v>0</v>
      </c>
      <c r="CA77" s="20"/>
      <c r="CB77" s="18">
        <f t="shared" si="467"/>
        <v>0</v>
      </c>
      <c r="CC77" s="20">
        <v>0</v>
      </c>
      <c r="CD77" s="18">
        <f t="shared" si="468"/>
        <v>0</v>
      </c>
      <c r="CE77" s="20">
        <v>0</v>
      </c>
      <c r="CF77" s="18">
        <f t="shared" si="469"/>
        <v>0</v>
      </c>
      <c r="CG77" s="20">
        <v>0</v>
      </c>
      <c r="CH77" s="18">
        <f>(CG77/12*1*$D77*$F77*$G77*$I77*CH$10)+(CG77/12*11*$E77*$F77*$G77*$I77*CH$11)</f>
        <v>0</v>
      </c>
      <c r="CI77" s="20"/>
      <c r="CJ77" s="18">
        <f t="shared" si="470"/>
        <v>0</v>
      </c>
      <c r="CK77" s="20">
        <v>0</v>
      </c>
      <c r="CL77" s="18">
        <f t="shared" si="471"/>
        <v>0</v>
      </c>
      <c r="CM77" s="20">
        <v>0</v>
      </c>
      <c r="CN77" s="18">
        <f t="shared" si="472"/>
        <v>0</v>
      </c>
      <c r="CO77" s="20">
        <v>0</v>
      </c>
      <c r="CP77" s="18">
        <f t="shared" si="473"/>
        <v>0</v>
      </c>
      <c r="CQ77" s="20"/>
      <c r="CR77" s="18">
        <f t="shared" si="474"/>
        <v>0</v>
      </c>
      <c r="CS77" s="20">
        <v>0</v>
      </c>
      <c r="CT77" s="18">
        <f t="shared" si="475"/>
        <v>0</v>
      </c>
      <c r="CU77" s="20">
        <v>0</v>
      </c>
      <c r="CV77" s="18">
        <f t="shared" si="476"/>
        <v>0</v>
      </c>
      <c r="CW77" s="63">
        <f>SUM(AC77,Q77,S77,AA77,M77,U77,O77,BE77,BS77,CE77,CK77,BG77,CI77,AE77,BA77,AY77,AG77,BC77,BO77,AI77,W77,CO77,CS77,BI77,CQ77,BQ77,BY77,CG77,BW77,CA77,AK77,AM77,AW77,AO77,AQ77,AU77,AS77,BU77,CU77,CM77,CC77,Y77,BM77,BK77)</f>
        <v>55</v>
      </c>
      <c r="CX77" s="63">
        <f>SUM(AD77,R77,T77,AB77,N77,V77,P77,BF77,BT77,CF77,CL77,BH77,CJ77,AF77,BB77,AZ77,AH77,BD77,BP77,AJ77,X77,CP77,CT77,BJ77,CR77,BR77,BZ77,CH77,BX77,CB77,AL77,AN77,AX77,AP77,AR77,AV77,AT77,BV77,CV77,CN77,CD77,Z77,BN77,BL77)</f>
        <v>3427284.6607999997</v>
      </c>
    </row>
    <row r="78" spans="1:102" x14ac:dyDescent="0.25">
      <c r="A78" s="24"/>
      <c r="B78" s="24">
        <v>46</v>
      </c>
      <c r="C78" s="14" t="s">
        <v>186</v>
      </c>
      <c r="D78" s="15">
        <f>D77</f>
        <v>10127</v>
      </c>
      <c r="E78" s="15">
        <v>10127</v>
      </c>
      <c r="F78" s="16">
        <v>6.42</v>
      </c>
      <c r="G78" s="25">
        <v>1</v>
      </c>
      <c r="H78" s="15">
        <v>1.4</v>
      </c>
      <c r="I78" s="15">
        <v>1.68</v>
      </c>
      <c r="J78" s="15">
        <v>2.23</v>
      </c>
      <c r="K78" s="15">
        <v>2.39</v>
      </c>
      <c r="L78" s="17">
        <v>2.57</v>
      </c>
      <c r="M78" s="20">
        <v>0</v>
      </c>
      <c r="N78" s="18">
        <f t="shared" si="441"/>
        <v>0</v>
      </c>
      <c r="O78" s="20">
        <v>0</v>
      </c>
      <c r="P78" s="18">
        <f t="shared" si="442"/>
        <v>0</v>
      </c>
      <c r="Q78" s="19"/>
      <c r="R78" s="18">
        <f>(Q78/12*1*$D78*$F78*$G78*$H78*R$10)+(Q78/12*11*$E78*$F78*$G78*$H78*R$11)</f>
        <v>0</v>
      </c>
      <c r="S78" s="20"/>
      <c r="T78" s="18">
        <f>(S78/12*1*$D78*$F78*$G78*$H78*T$10)+(S78/12*11*$E78*$F78*$G78*$H78*T$11)</f>
        <v>0</v>
      </c>
      <c r="U78" s="20"/>
      <c r="V78" s="18">
        <f t="shared" si="443"/>
        <v>0</v>
      </c>
      <c r="W78" s="20">
        <v>0</v>
      </c>
      <c r="X78" s="18">
        <f t="shared" si="444"/>
        <v>0</v>
      </c>
      <c r="Y78" s="20"/>
      <c r="Z78" s="18">
        <f>(Y78/12*1*$D78*$F78*$G78*$H78*Z$10)+(Y78/12*11*$E78*$F78*$G78*$H78*Z$11)</f>
        <v>0</v>
      </c>
      <c r="AA78" s="20">
        <v>0</v>
      </c>
      <c r="AB78" s="18">
        <f>(AA78/12*1*$D78*$F78*$G78*$H78*AB$10)+(AA78/12*11*$E78*$F78*$G78*$H78*AB$11)</f>
        <v>0</v>
      </c>
      <c r="AC78" s="19"/>
      <c r="AD78" s="18">
        <f t="shared" si="445"/>
        <v>0</v>
      </c>
      <c r="AE78" s="20">
        <v>0</v>
      </c>
      <c r="AF78" s="18">
        <f t="shared" si="446"/>
        <v>0</v>
      </c>
      <c r="AG78" s="20">
        <v>0</v>
      </c>
      <c r="AH78" s="18">
        <f t="shared" si="447"/>
        <v>0</v>
      </c>
      <c r="AI78" s="20"/>
      <c r="AJ78" s="18">
        <f t="shared" si="448"/>
        <v>0</v>
      </c>
      <c r="AK78" s="20">
        <v>0</v>
      </c>
      <c r="AL78" s="18">
        <f t="shared" si="449"/>
        <v>0</v>
      </c>
      <c r="AM78" s="20">
        <v>0</v>
      </c>
      <c r="AN78" s="18">
        <f t="shared" si="450"/>
        <v>0</v>
      </c>
      <c r="AO78" s="20">
        <v>0</v>
      </c>
      <c r="AP78" s="18">
        <f t="shared" si="451"/>
        <v>0</v>
      </c>
      <c r="AQ78" s="20">
        <v>0</v>
      </c>
      <c r="AR78" s="18">
        <f t="shared" si="452"/>
        <v>0</v>
      </c>
      <c r="AS78" s="20">
        <v>0</v>
      </c>
      <c r="AT78" s="18">
        <f t="shared" si="453"/>
        <v>0</v>
      </c>
      <c r="AU78" s="20">
        <v>0</v>
      </c>
      <c r="AV78" s="18">
        <f t="shared" si="454"/>
        <v>0</v>
      </c>
      <c r="AW78" s="20">
        <v>0</v>
      </c>
      <c r="AX78" s="18">
        <f>(AW78/12*1*$D78*$F78*$G78*$I78*AX$10)+(AW78/12*11*$E78*$F78*$G78*$I78*AX$11)</f>
        <v>0</v>
      </c>
      <c r="AY78" s="20"/>
      <c r="AZ78" s="18">
        <f>(AY78/12*1*$D78*$F78*$G78*$H78*AZ$10)+(AY78/12*11*$E78*$F78*$G78*$H78*AZ$11)</f>
        <v>0</v>
      </c>
      <c r="BA78" s="20">
        <v>0</v>
      </c>
      <c r="BB78" s="18">
        <f t="shared" si="455"/>
        <v>0</v>
      </c>
      <c r="BC78" s="20"/>
      <c r="BD78" s="18">
        <f t="shared" si="456"/>
        <v>0</v>
      </c>
      <c r="BE78" s="20">
        <v>0</v>
      </c>
      <c r="BF78" s="18">
        <f t="shared" si="457"/>
        <v>0</v>
      </c>
      <c r="BG78" s="20">
        <v>0</v>
      </c>
      <c r="BH78" s="18">
        <f t="shared" si="458"/>
        <v>0</v>
      </c>
      <c r="BI78" s="20">
        <v>0</v>
      </c>
      <c r="BJ78" s="18">
        <f>(BI78/12*1*$D78*$F78*$G78*$I78*BJ$10)+(BI78/12*11*$E78*$F78*$G78*$I78*BJ$11)</f>
        <v>0</v>
      </c>
      <c r="BK78" s="20"/>
      <c r="BL78" s="18">
        <f t="shared" si="459"/>
        <v>0</v>
      </c>
      <c r="BM78" s="20"/>
      <c r="BN78" s="18">
        <f t="shared" si="460"/>
        <v>0</v>
      </c>
      <c r="BO78" s="20">
        <v>0</v>
      </c>
      <c r="BP78" s="18">
        <f t="shared" si="461"/>
        <v>0</v>
      </c>
      <c r="BQ78" s="20">
        <v>0</v>
      </c>
      <c r="BR78" s="18">
        <f t="shared" si="462"/>
        <v>0</v>
      </c>
      <c r="BS78" s="20">
        <v>0</v>
      </c>
      <c r="BT78" s="18">
        <f t="shared" si="463"/>
        <v>0</v>
      </c>
      <c r="BU78" s="20"/>
      <c r="BV78" s="18">
        <f t="shared" si="464"/>
        <v>0</v>
      </c>
      <c r="BW78" s="20">
        <v>0</v>
      </c>
      <c r="BX78" s="18">
        <f t="shared" si="465"/>
        <v>0</v>
      </c>
      <c r="BY78" s="20">
        <v>0</v>
      </c>
      <c r="BZ78" s="18">
        <f t="shared" si="466"/>
        <v>0</v>
      </c>
      <c r="CA78" s="20"/>
      <c r="CB78" s="18">
        <f t="shared" si="467"/>
        <v>0</v>
      </c>
      <c r="CC78" s="20">
        <v>0</v>
      </c>
      <c r="CD78" s="18">
        <f t="shared" si="468"/>
        <v>0</v>
      </c>
      <c r="CE78" s="20">
        <v>0</v>
      </c>
      <c r="CF78" s="18">
        <f t="shared" si="469"/>
        <v>0</v>
      </c>
      <c r="CG78" s="20">
        <v>0</v>
      </c>
      <c r="CH78" s="18">
        <f>(CG78/12*1*$D78*$F78*$G78*$I78*CH$10)+(CG78/12*11*$E78*$F78*$G78*$I78*CH$11)</f>
        <v>0</v>
      </c>
      <c r="CI78" s="20"/>
      <c r="CJ78" s="18">
        <f t="shared" si="470"/>
        <v>0</v>
      </c>
      <c r="CK78" s="20">
        <v>0</v>
      </c>
      <c r="CL78" s="18">
        <f t="shared" si="471"/>
        <v>0</v>
      </c>
      <c r="CM78" s="20">
        <v>0</v>
      </c>
      <c r="CN78" s="18">
        <f t="shared" si="472"/>
        <v>0</v>
      </c>
      <c r="CO78" s="20">
        <v>0</v>
      </c>
      <c r="CP78" s="18">
        <f t="shared" si="473"/>
        <v>0</v>
      </c>
      <c r="CQ78" s="20"/>
      <c r="CR78" s="18">
        <f t="shared" si="474"/>
        <v>0</v>
      </c>
      <c r="CS78" s="20">
        <v>0</v>
      </c>
      <c r="CT78" s="18">
        <f t="shared" si="475"/>
        <v>0</v>
      </c>
      <c r="CU78" s="20">
        <v>0</v>
      </c>
      <c r="CV78" s="18">
        <f t="shared" si="476"/>
        <v>0</v>
      </c>
      <c r="CW78" s="63">
        <f>SUM(AC78,Q78,S78,AA78,M78,U78,O78,BE78,BS78,CE78,CK78,BG78,CI78,AE78,BA78,AY78,AG78,BC78,BO78,AI78,W78,CO78,CS78,BI78,CQ78,BQ78,BY78,CG78,BW78,CA78,AK78,AM78,AW78,AO78,AQ78,AU78,AS78,BU78,CU78,CM78,CC78,Y78,BM78,BK78)</f>
        <v>0</v>
      </c>
      <c r="CX78" s="63">
        <f>SUM(AD78,R78,T78,AB78,N78,V78,P78,BF78,BT78,CF78,CL78,BH78,CJ78,AF78,BB78,AZ78,AH78,BD78,BP78,AJ78,X78,CP78,CT78,BJ78,CR78,BR78,BZ78,CH78,BX78,CB78,AL78,AN78,AX78,AP78,AR78,AV78,AT78,BV78,CV78,CN78,CD78,Z78,BN78,BL78)</f>
        <v>0</v>
      </c>
    </row>
    <row r="79" spans="1:102" ht="30" x14ac:dyDescent="0.25">
      <c r="A79" s="24"/>
      <c r="B79" s="24">
        <v>47</v>
      </c>
      <c r="C79" s="21" t="s">
        <v>187</v>
      </c>
      <c r="D79" s="15">
        <f>D78</f>
        <v>10127</v>
      </c>
      <c r="E79" s="15">
        <v>10127</v>
      </c>
      <c r="F79" s="16">
        <v>2.35</v>
      </c>
      <c r="G79" s="25">
        <v>1</v>
      </c>
      <c r="H79" s="15">
        <v>1.4</v>
      </c>
      <c r="I79" s="15">
        <v>1.68</v>
      </c>
      <c r="J79" s="15">
        <v>2.23</v>
      </c>
      <c r="K79" s="15">
        <v>2.39</v>
      </c>
      <c r="L79" s="17">
        <v>2.57</v>
      </c>
      <c r="M79" s="20"/>
      <c r="N79" s="18">
        <f t="shared" si="441"/>
        <v>0</v>
      </c>
      <c r="O79" s="20"/>
      <c r="P79" s="18">
        <f t="shared" si="442"/>
        <v>0</v>
      </c>
      <c r="Q79" s="19"/>
      <c r="R79" s="18">
        <f>(Q79/12*1*$D79*$F79*$G79*$H79*R$10)+(Q79/12*11*$E79*$F79*$G79*$H79*R$11)</f>
        <v>0</v>
      </c>
      <c r="S79" s="20"/>
      <c r="T79" s="18">
        <f>(S79/12*1*$D79*$F79*$G79*$H79*T$10)+(S79/12*11*$E79*$F79*$G79*$H79*T$11)</f>
        <v>0</v>
      </c>
      <c r="U79" s="20"/>
      <c r="V79" s="18">
        <f t="shared" si="443"/>
        <v>0</v>
      </c>
      <c r="W79" s="20"/>
      <c r="X79" s="18">
        <f t="shared" si="444"/>
        <v>0</v>
      </c>
      <c r="Y79" s="20"/>
      <c r="Z79" s="18">
        <f>(Y79/12*1*$D79*$F79*$G79*$H79*Z$10)+(Y79/12*11*$E79*$F79*$G79*$H79*Z$11)</f>
        <v>0</v>
      </c>
      <c r="AA79" s="20"/>
      <c r="AB79" s="18">
        <f>(AA79/12*1*$D79*$F79*$G79*$H79*AB$10)+(AA79/12*11*$E79*$F79*$G79*$H79*AB$11)</f>
        <v>0</v>
      </c>
      <c r="AC79" s="19"/>
      <c r="AD79" s="18">
        <f t="shared" si="445"/>
        <v>0</v>
      </c>
      <c r="AE79" s="20">
        <v>10</v>
      </c>
      <c r="AF79" s="18">
        <f t="shared" si="446"/>
        <v>336510.0830000001</v>
      </c>
      <c r="AG79" s="20"/>
      <c r="AH79" s="18">
        <f t="shared" si="447"/>
        <v>0</v>
      </c>
      <c r="AI79" s="20"/>
      <c r="AJ79" s="18">
        <f t="shared" si="448"/>
        <v>0</v>
      </c>
      <c r="AK79" s="20"/>
      <c r="AL79" s="18">
        <f t="shared" si="449"/>
        <v>0</v>
      </c>
      <c r="AM79" s="20"/>
      <c r="AN79" s="18">
        <f t="shared" si="450"/>
        <v>0</v>
      </c>
      <c r="AO79" s="20"/>
      <c r="AP79" s="18">
        <f t="shared" si="451"/>
        <v>0</v>
      </c>
      <c r="AQ79" s="20"/>
      <c r="AR79" s="18">
        <f t="shared" si="452"/>
        <v>0</v>
      </c>
      <c r="AS79" s="20"/>
      <c r="AT79" s="18">
        <f t="shared" si="453"/>
        <v>0</v>
      </c>
      <c r="AU79" s="20"/>
      <c r="AV79" s="18">
        <f t="shared" si="454"/>
        <v>0</v>
      </c>
      <c r="AW79" s="20"/>
      <c r="AX79" s="18">
        <f>(AW79/12*1*$D79*$F79*$G79*$I79*AX$10)+(AW79/12*11*$E79*$F79*$G79*$I79*AX$11)</f>
        <v>0</v>
      </c>
      <c r="AY79" s="20"/>
      <c r="AZ79" s="18">
        <f>(AY79/12*1*$D79*$F79*$G79*$H79*AZ$10)+(AY79/12*11*$E79*$F79*$G79*$H79*AZ$11)</f>
        <v>0</v>
      </c>
      <c r="BA79" s="20"/>
      <c r="BB79" s="18">
        <f t="shared" si="455"/>
        <v>0</v>
      </c>
      <c r="BC79" s="20"/>
      <c r="BD79" s="18">
        <f t="shared" si="456"/>
        <v>0</v>
      </c>
      <c r="BE79" s="20"/>
      <c r="BF79" s="18">
        <f t="shared" si="457"/>
        <v>0</v>
      </c>
      <c r="BG79" s="20"/>
      <c r="BH79" s="18">
        <f t="shared" si="458"/>
        <v>0</v>
      </c>
      <c r="BI79" s="20"/>
      <c r="BJ79" s="18">
        <f>(BI79/12*1*$D79*$F79*$G79*$I79*BJ$10)+(BI79/12*11*$E79*$F79*$G79*$I79*BJ$11)</f>
        <v>0</v>
      </c>
      <c r="BK79" s="20"/>
      <c r="BL79" s="18">
        <f t="shared" si="459"/>
        <v>0</v>
      </c>
      <c r="BM79" s="20"/>
      <c r="BN79" s="18">
        <f t="shared" si="460"/>
        <v>0</v>
      </c>
      <c r="BO79" s="20"/>
      <c r="BP79" s="18">
        <f t="shared" si="461"/>
        <v>0</v>
      </c>
      <c r="BQ79" s="20"/>
      <c r="BR79" s="18">
        <f t="shared" si="462"/>
        <v>0</v>
      </c>
      <c r="BS79" s="20"/>
      <c r="BT79" s="18">
        <f t="shared" si="463"/>
        <v>0</v>
      </c>
      <c r="BU79" s="20"/>
      <c r="BV79" s="18">
        <f t="shared" si="464"/>
        <v>0</v>
      </c>
      <c r="BW79" s="20"/>
      <c r="BX79" s="18">
        <f t="shared" si="465"/>
        <v>0</v>
      </c>
      <c r="BY79" s="20"/>
      <c r="BZ79" s="18">
        <f t="shared" si="466"/>
        <v>0</v>
      </c>
      <c r="CA79" s="20"/>
      <c r="CB79" s="18">
        <f t="shared" si="467"/>
        <v>0</v>
      </c>
      <c r="CC79" s="20"/>
      <c r="CD79" s="18">
        <f t="shared" si="468"/>
        <v>0</v>
      </c>
      <c r="CE79" s="20"/>
      <c r="CF79" s="18">
        <f t="shared" si="469"/>
        <v>0</v>
      </c>
      <c r="CG79" s="20"/>
      <c r="CH79" s="18">
        <f>(CG79/12*1*$D79*$F79*$G79*$I79*CH$10)+(CG79/12*11*$E79*$F79*$G79*$I79*CH$11)</f>
        <v>0</v>
      </c>
      <c r="CI79" s="20"/>
      <c r="CJ79" s="18">
        <f t="shared" si="470"/>
        <v>0</v>
      </c>
      <c r="CK79" s="20"/>
      <c r="CL79" s="18">
        <f t="shared" si="471"/>
        <v>0</v>
      </c>
      <c r="CM79" s="20"/>
      <c r="CN79" s="18">
        <f t="shared" si="472"/>
        <v>0</v>
      </c>
      <c r="CO79" s="20"/>
      <c r="CP79" s="18">
        <f t="shared" si="473"/>
        <v>0</v>
      </c>
      <c r="CQ79" s="20"/>
      <c r="CR79" s="18">
        <f t="shared" si="474"/>
        <v>0</v>
      </c>
      <c r="CS79" s="20"/>
      <c r="CT79" s="18">
        <f t="shared" si="475"/>
        <v>0</v>
      </c>
      <c r="CU79" s="20"/>
      <c r="CV79" s="18">
        <f t="shared" si="476"/>
        <v>0</v>
      </c>
      <c r="CW79" s="63">
        <f>SUM(AC79,Q79,S79,AA79,M79,U79,O79,BE79,BS79,CE79,CK79,BG79,CI79,AE79,BA79,AY79,AG79,BC79,BO79,AI79,W79,CO79,CS79,BI79,CQ79,BQ79,BY79,CG79,BW79,CA79,AK79,AM79,AW79,AO79,AQ79,AU79,AS79,BU79,CU79,CM79,CC79,Y79,BM79,BK79)</f>
        <v>10</v>
      </c>
      <c r="CX79" s="63">
        <f>SUM(AD79,R79,T79,AB79,N79,V79,P79,BF79,BT79,CF79,CL79,BH79,CJ79,AF79,BB79,AZ79,AH79,BD79,BP79,AJ79,X79,CP79,CT79,BJ79,CR79,BR79,BZ79,CH79,BX79,CB79,AL79,AN79,AX79,AP79,AR79,AV79,AT79,BV79,CV79,CN79,CD79,Z79,BN79,BL79)</f>
        <v>336510.0830000001</v>
      </c>
    </row>
    <row r="80" spans="1:102" ht="30" x14ac:dyDescent="0.25">
      <c r="A80" s="24"/>
      <c r="B80" s="24">
        <v>48</v>
      </c>
      <c r="C80" s="21" t="s">
        <v>188</v>
      </c>
      <c r="D80" s="15">
        <f>D79</f>
        <v>10127</v>
      </c>
      <c r="E80" s="15">
        <v>10127</v>
      </c>
      <c r="F80" s="16">
        <v>2.48</v>
      </c>
      <c r="G80" s="25">
        <v>1</v>
      </c>
      <c r="H80" s="15">
        <v>1.4</v>
      </c>
      <c r="I80" s="15">
        <v>1.68</v>
      </c>
      <c r="J80" s="15">
        <v>2.23</v>
      </c>
      <c r="K80" s="15">
        <v>2.39</v>
      </c>
      <c r="L80" s="17">
        <v>2.57</v>
      </c>
      <c r="M80" s="20"/>
      <c r="N80" s="18">
        <f t="shared" si="441"/>
        <v>0</v>
      </c>
      <c r="O80" s="20"/>
      <c r="P80" s="18">
        <f t="shared" si="442"/>
        <v>0</v>
      </c>
      <c r="Q80" s="19"/>
      <c r="R80" s="18">
        <f>(Q80/12*1*$D80*$F80*$G80*$H80*R$10)+(Q80/12*11*$E80*$F80*$G80*$H80*R$11)</f>
        <v>0</v>
      </c>
      <c r="S80" s="20"/>
      <c r="T80" s="18">
        <f>(S80/12*1*$D80*$F80*$G80*$H80*T$10)+(S80/12*11*$E80*$F80*$G80*$H80*T$11)</f>
        <v>0</v>
      </c>
      <c r="U80" s="20"/>
      <c r="V80" s="18">
        <f t="shared" si="443"/>
        <v>0</v>
      </c>
      <c r="W80" s="20"/>
      <c r="X80" s="18">
        <f t="shared" si="444"/>
        <v>0</v>
      </c>
      <c r="Y80" s="20"/>
      <c r="Z80" s="18">
        <f>(Y80/12*1*$D80*$F80*$G80*$H80*Z$10)+(Y80/12*11*$E80*$F80*$G80*$H80*Z$11)</f>
        <v>0</v>
      </c>
      <c r="AA80" s="20"/>
      <c r="AB80" s="18">
        <f>(AA80/12*1*$D80*$F80*$G80*$H80*AB$10)+(AA80/12*11*$E80*$F80*$G80*$H80*AB$11)</f>
        <v>0</v>
      </c>
      <c r="AC80" s="19"/>
      <c r="AD80" s="18">
        <f t="shared" si="445"/>
        <v>0</v>
      </c>
      <c r="AE80" s="20"/>
      <c r="AF80" s="18">
        <f t="shared" si="446"/>
        <v>0</v>
      </c>
      <c r="AG80" s="20"/>
      <c r="AH80" s="18">
        <f t="shared" si="447"/>
        <v>0</v>
      </c>
      <c r="AI80" s="20"/>
      <c r="AJ80" s="18">
        <f t="shared" si="448"/>
        <v>0</v>
      </c>
      <c r="AK80" s="20"/>
      <c r="AL80" s="18">
        <f t="shared" si="449"/>
        <v>0</v>
      </c>
      <c r="AM80" s="20"/>
      <c r="AN80" s="18">
        <f t="shared" si="450"/>
        <v>0</v>
      </c>
      <c r="AO80" s="20"/>
      <c r="AP80" s="18">
        <f t="shared" si="451"/>
        <v>0</v>
      </c>
      <c r="AQ80" s="20"/>
      <c r="AR80" s="18">
        <f t="shared" si="452"/>
        <v>0</v>
      </c>
      <c r="AS80" s="20"/>
      <c r="AT80" s="18">
        <f t="shared" si="453"/>
        <v>0</v>
      </c>
      <c r="AU80" s="20"/>
      <c r="AV80" s="18">
        <f t="shared" si="454"/>
        <v>0</v>
      </c>
      <c r="AW80" s="20"/>
      <c r="AX80" s="18">
        <f>(AW80/12*1*$D80*$F80*$G80*$I80*AX$10)+(AW80/12*11*$E80*$F80*$G80*$I80*AX$11)</f>
        <v>0</v>
      </c>
      <c r="AY80" s="20"/>
      <c r="AZ80" s="18">
        <f>(AY80/12*1*$D80*$F80*$G80*$H80*AZ$10)+(AY80/12*11*$E80*$F80*$G80*$H80*AZ$11)</f>
        <v>0</v>
      </c>
      <c r="BA80" s="20"/>
      <c r="BB80" s="18">
        <f t="shared" si="455"/>
        <v>0</v>
      </c>
      <c r="BC80" s="20"/>
      <c r="BD80" s="18">
        <f t="shared" si="456"/>
        <v>0</v>
      </c>
      <c r="BE80" s="20"/>
      <c r="BF80" s="18">
        <f t="shared" si="457"/>
        <v>0</v>
      </c>
      <c r="BG80" s="20"/>
      <c r="BH80" s="18">
        <f t="shared" si="458"/>
        <v>0</v>
      </c>
      <c r="BI80" s="20"/>
      <c r="BJ80" s="18">
        <f>(BI80/12*1*$D80*$F80*$G80*$I80*BJ$10)+(BI80/12*11*$E80*$F80*$G80*$I80*BJ$11)</f>
        <v>0</v>
      </c>
      <c r="BK80" s="20"/>
      <c r="BL80" s="18">
        <f t="shared" si="459"/>
        <v>0</v>
      </c>
      <c r="BM80" s="20"/>
      <c r="BN80" s="18">
        <f t="shared" si="460"/>
        <v>0</v>
      </c>
      <c r="BO80" s="20"/>
      <c r="BP80" s="18">
        <f t="shared" si="461"/>
        <v>0</v>
      </c>
      <c r="BQ80" s="20"/>
      <c r="BR80" s="18">
        <f t="shared" si="462"/>
        <v>0</v>
      </c>
      <c r="BS80" s="20"/>
      <c r="BT80" s="18">
        <f t="shared" si="463"/>
        <v>0</v>
      </c>
      <c r="BU80" s="20"/>
      <c r="BV80" s="18">
        <f t="shared" si="464"/>
        <v>0</v>
      </c>
      <c r="BW80" s="20"/>
      <c r="BX80" s="18">
        <f t="shared" si="465"/>
        <v>0</v>
      </c>
      <c r="BY80" s="20"/>
      <c r="BZ80" s="18">
        <f t="shared" si="466"/>
        <v>0</v>
      </c>
      <c r="CA80" s="20"/>
      <c r="CB80" s="18">
        <f t="shared" si="467"/>
        <v>0</v>
      </c>
      <c r="CC80" s="20"/>
      <c r="CD80" s="18">
        <f t="shared" si="468"/>
        <v>0</v>
      </c>
      <c r="CE80" s="20"/>
      <c r="CF80" s="18">
        <f t="shared" si="469"/>
        <v>0</v>
      </c>
      <c r="CG80" s="20"/>
      <c r="CH80" s="18">
        <f>(CG80/12*1*$D80*$F80*$G80*$I80*CH$10)+(CG80/12*11*$E80*$F80*$G80*$I80*CH$11)</f>
        <v>0</v>
      </c>
      <c r="CI80" s="20"/>
      <c r="CJ80" s="18">
        <f t="shared" si="470"/>
        <v>0</v>
      </c>
      <c r="CK80" s="20"/>
      <c r="CL80" s="18">
        <f t="shared" si="471"/>
        <v>0</v>
      </c>
      <c r="CM80" s="20"/>
      <c r="CN80" s="18">
        <f t="shared" si="472"/>
        <v>0</v>
      </c>
      <c r="CO80" s="20"/>
      <c r="CP80" s="18">
        <f t="shared" si="473"/>
        <v>0</v>
      </c>
      <c r="CQ80" s="20"/>
      <c r="CR80" s="18">
        <f t="shared" si="474"/>
        <v>0</v>
      </c>
      <c r="CS80" s="20"/>
      <c r="CT80" s="18">
        <f t="shared" si="475"/>
        <v>0</v>
      </c>
      <c r="CU80" s="20"/>
      <c r="CV80" s="18">
        <f t="shared" si="476"/>
        <v>0</v>
      </c>
      <c r="CW80" s="63">
        <f>SUM(AC80,Q80,S80,AA80,M80,U80,O80,BE80,BS80,CE80,CK80,BG80,CI80,AE80,BA80,AY80,AG80,BC80,BO80,AI80,W80,CO80,CS80,BI80,CQ80,BQ80,BY80,CG80,BW80,CA80,AK80,AM80,AW80,AO80,AQ80,AU80,AS80,BU80,CU80,CM80,CC80,Y80,BM80,BK80)</f>
        <v>0</v>
      </c>
      <c r="CX80" s="63">
        <f>SUM(AD80,R80,T80,AB80,N80,V80,P80,BF80,BT80,CF80,CL80,BH80,CJ80,AF80,BB80,AZ80,AH80,BD80,BP80,AJ80,X80,CP80,CT80,BJ80,CR80,BR80,BZ80,CH80,BX80,CB80,AL80,AN80,AX80,AP80,AR80,AV80,AT80,BV80,CV80,CN80,CD80,Z80,BN80,BL80)</f>
        <v>0</v>
      </c>
    </row>
    <row r="81" spans="1:102" ht="45.75" customHeight="1" x14ac:dyDescent="0.25">
      <c r="A81" s="24"/>
      <c r="B81" s="24">
        <v>49</v>
      </c>
      <c r="C81" s="21" t="s">
        <v>189</v>
      </c>
      <c r="D81" s="15">
        <f>D83</f>
        <v>10127</v>
      </c>
      <c r="E81" s="15">
        <v>10127</v>
      </c>
      <c r="F81" s="16">
        <v>0.5</v>
      </c>
      <c r="G81" s="25">
        <v>1</v>
      </c>
      <c r="H81" s="15">
        <v>1.4</v>
      </c>
      <c r="I81" s="15">
        <v>1.68</v>
      </c>
      <c r="J81" s="15">
        <v>2.23</v>
      </c>
      <c r="K81" s="15">
        <v>2.39</v>
      </c>
      <c r="L81" s="17">
        <v>2.57</v>
      </c>
      <c r="M81" s="20"/>
      <c r="N81" s="18">
        <f t="shared" si="441"/>
        <v>0</v>
      </c>
      <c r="O81" s="20"/>
      <c r="P81" s="18">
        <f t="shared" si="442"/>
        <v>0</v>
      </c>
      <c r="Q81" s="19"/>
      <c r="R81" s="18">
        <f>(Q81/12*1*$D81*$F81*$G81*$H81*R$10)+(Q81/12*11*$E81*$F81*$G81*$H81*R$11)</f>
        <v>0</v>
      </c>
      <c r="S81" s="20">
        <v>114</v>
      </c>
      <c r="T81" s="18">
        <f>(S81/12*1*$D81*$F81*$G81*$H81*T$10)+(S81/12*11*$E81*$F81*$G81*$H81*T$11)</f>
        <v>821603.50999999989</v>
      </c>
      <c r="U81" s="20"/>
      <c r="V81" s="18">
        <f t="shared" si="443"/>
        <v>0</v>
      </c>
      <c r="W81" s="20"/>
      <c r="X81" s="18">
        <f t="shared" si="444"/>
        <v>0</v>
      </c>
      <c r="Y81" s="20"/>
      <c r="Z81" s="18">
        <f>(Y81/12*1*$D81*$F81*$G81*$H81*Z$10)+(Y81/12*11*$E81*$F81*$G81*$H81*Z$11)</f>
        <v>0</v>
      </c>
      <c r="AA81" s="20"/>
      <c r="AB81" s="18">
        <f>(AA81/12*1*$D81*$F81*$G81*$H81*AB$10)+(AA81/12*11*$E81*$F81*$G81*$H81*AB$11)</f>
        <v>0</v>
      </c>
      <c r="AC81" s="19"/>
      <c r="AD81" s="18">
        <f t="shared" si="445"/>
        <v>0</v>
      </c>
      <c r="AE81" s="20"/>
      <c r="AF81" s="18">
        <f t="shared" si="446"/>
        <v>0</v>
      </c>
      <c r="AG81" s="20"/>
      <c r="AH81" s="18">
        <f t="shared" si="447"/>
        <v>0</v>
      </c>
      <c r="AI81" s="20"/>
      <c r="AJ81" s="18">
        <f t="shared" si="448"/>
        <v>0</v>
      </c>
      <c r="AK81" s="20"/>
      <c r="AL81" s="18">
        <f t="shared" si="449"/>
        <v>0</v>
      </c>
      <c r="AM81" s="20"/>
      <c r="AN81" s="18">
        <f t="shared" si="450"/>
        <v>0</v>
      </c>
      <c r="AO81" s="26">
        <v>4</v>
      </c>
      <c r="AP81" s="18">
        <f t="shared" si="451"/>
        <v>34366.987199999996</v>
      </c>
      <c r="AQ81" s="20">
        <v>17</v>
      </c>
      <c r="AR81" s="18">
        <f t="shared" si="452"/>
        <v>146059.69560000001</v>
      </c>
      <c r="AS81" s="20"/>
      <c r="AT81" s="18">
        <f t="shared" si="453"/>
        <v>0</v>
      </c>
      <c r="AU81" s="20"/>
      <c r="AV81" s="18">
        <f t="shared" si="454"/>
        <v>0</v>
      </c>
      <c r="AW81" s="20"/>
      <c r="AX81" s="18">
        <f>(AW81/12*1*$D81*$F81*$G81*$I81*AX$10)+(AW81/12*11*$E81*$F81*$G81*$I81*AX$11)</f>
        <v>0</v>
      </c>
      <c r="AY81" s="20"/>
      <c r="AZ81" s="18">
        <f>(AY81/12*1*$D81*$F81*$G81*$H81*AZ$10)+(AY81/12*11*$E81*$F81*$G81*$H81*AZ$11)</f>
        <v>0</v>
      </c>
      <c r="BA81" s="20"/>
      <c r="BB81" s="18">
        <f t="shared" si="455"/>
        <v>0</v>
      </c>
      <c r="BC81" s="20"/>
      <c r="BD81" s="18">
        <f t="shared" si="456"/>
        <v>0</v>
      </c>
      <c r="BE81" s="20"/>
      <c r="BF81" s="18">
        <f t="shared" si="457"/>
        <v>0</v>
      </c>
      <c r="BG81" s="20"/>
      <c r="BH81" s="18">
        <f t="shared" si="458"/>
        <v>0</v>
      </c>
      <c r="BI81" s="20"/>
      <c r="BJ81" s="18">
        <f>(BI81/12*1*$D81*$F81*$G81*$I81*BJ$10)+(BI81/12*11*$E81*$F81*$G81*$I81*BJ$11)</f>
        <v>0</v>
      </c>
      <c r="BK81" s="20"/>
      <c r="BL81" s="18">
        <f t="shared" si="459"/>
        <v>0</v>
      </c>
      <c r="BM81" s="20"/>
      <c r="BN81" s="18">
        <f t="shared" si="460"/>
        <v>0</v>
      </c>
      <c r="BO81" s="20"/>
      <c r="BP81" s="18">
        <f t="shared" si="461"/>
        <v>0</v>
      </c>
      <c r="BQ81" s="20"/>
      <c r="BR81" s="18">
        <f t="shared" si="462"/>
        <v>0</v>
      </c>
      <c r="BS81" s="20"/>
      <c r="BT81" s="18">
        <f t="shared" si="463"/>
        <v>0</v>
      </c>
      <c r="BU81" s="26">
        <v>4</v>
      </c>
      <c r="BV81" s="18">
        <f t="shared" si="464"/>
        <v>34128.800159999999</v>
      </c>
      <c r="BW81" s="26">
        <v>2</v>
      </c>
      <c r="BX81" s="18">
        <f t="shared" si="465"/>
        <v>18623.95808</v>
      </c>
      <c r="BY81" s="20"/>
      <c r="BZ81" s="18">
        <f t="shared" si="466"/>
        <v>0</v>
      </c>
      <c r="CA81" s="20"/>
      <c r="CB81" s="18">
        <f t="shared" si="467"/>
        <v>0</v>
      </c>
      <c r="CC81" s="20"/>
      <c r="CD81" s="18">
        <f t="shared" si="468"/>
        <v>0</v>
      </c>
      <c r="CE81" s="20"/>
      <c r="CF81" s="18">
        <f t="shared" si="469"/>
        <v>0</v>
      </c>
      <c r="CG81" s="20"/>
      <c r="CH81" s="18">
        <f>(CG81/12*1*$D81*$F81*$G81*$I81*CH$10)+(CG81/12*11*$E81*$F81*$G81*$I81*CH$11)</f>
        <v>0</v>
      </c>
      <c r="CI81" s="20"/>
      <c r="CJ81" s="18">
        <f t="shared" si="470"/>
        <v>0</v>
      </c>
      <c r="CK81" s="20"/>
      <c r="CL81" s="18">
        <f t="shared" si="471"/>
        <v>0</v>
      </c>
      <c r="CM81" s="26">
        <v>2</v>
      </c>
      <c r="CN81" s="18">
        <f t="shared" si="472"/>
        <v>38004.943166666657</v>
      </c>
      <c r="CO81" s="20"/>
      <c r="CP81" s="18">
        <f t="shared" si="473"/>
        <v>0</v>
      </c>
      <c r="CQ81" s="20"/>
      <c r="CR81" s="18">
        <f t="shared" si="474"/>
        <v>0</v>
      </c>
      <c r="CS81" s="20"/>
      <c r="CT81" s="18">
        <f t="shared" si="475"/>
        <v>0</v>
      </c>
      <c r="CU81" s="20"/>
      <c r="CV81" s="18">
        <f t="shared" si="476"/>
        <v>0</v>
      </c>
      <c r="CW81" s="63">
        <f>SUM(AC81,Q81,S81,AA81,M81,U81,O81,BE81,BS81,CE81,CK81,BG81,CI81,AE81,BA81,AY81,AG81,BC81,BO81,AI81,W81,CO81,CS81,BI81,CQ81,BQ81,BY81,CG81,BW81,CA81,AK81,AM81,AW81,AO81,AQ81,AU81,AS81,BU81,CU81,CM81,CC81,Y81,BM81,BK81)</f>
        <v>143</v>
      </c>
      <c r="CX81" s="63">
        <f>SUM(AD81,R81,T81,AB81,N81,V81,P81,BF81,BT81,CF81,CL81,BH81,CJ81,AF81,BB81,AZ81,AH81,BD81,BP81,AJ81,X81,CP81,CT81,BJ81,CR81,BR81,BZ81,CH81,BX81,CB81,AL81,AN81,AX81,AP81,AR81,AV81,AT81,BV81,CV81,CN81,CD81,Z81,BN81,BL81)</f>
        <v>1092787.8942066666</v>
      </c>
    </row>
    <row r="82" spans="1:102" ht="30" x14ac:dyDescent="0.25">
      <c r="A82" s="24"/>
      <c r="B82" s="24">
        <v>50</v>
      </c>
      <c r="C82" s="14" t="s">
        <v>190</v>
      </c>
      <c r="D82" s="15">
        <f>D34</f>
        <v>10127</v>
      </c>
      <c r="E82" s="15">
        <v>10127</v>
      </c>
      <c r="F82" s="16">
        <v>7.77</v>
      </c>
      <c r="G82" s="25">
        <v>1</v>
      </c>
      <c r="H82" s="15">
        <v>1.4</v>
      </c>
      <c r="I82" s="15">
        <v>1.68</v>
      </c>
      <c r="J82" s="15">
        <v>2.23</v>
      </c>
      <c r="K82" s="15">
        <v>2.39</v>
      </c>
      <c r="L82" s="17">
        <v>2.57</v>
      </c>
      <c r="M82" s="20">
        <v>0</v>
      </c>
      <c r="N82" s="18">
        <f t="shared" si="441"/>
        <v>0</v>
      </c>
      <c r="O82" s="20">
        <v>0</v>
      </c>
      <c r="P82" s="18">
        <f t="shared" si="442"/>
        <v>0</v>
      </c>
      <c r="Q82" s="19"/>
      <c r="R82" s="18">
        <f>(Q82/12*1*$D82*$F82*$G82*$H82*R$10)+(Q82/12*11*$E82*$F82*$G82*$H82*R$11)</f>
        <v>0</v>
      </c>
      <c r="S82" s="20"/>
      <c r="T82" s="18">
        <f>(S82/12*1*$D82*$F82*$G82*$H82*T$10)+(S82/12*11*$E82*$F82*$G82*$H82*T$11)</f>
        <v>0</v>
      </c>
      <c r="U82" s="20">
        <v>0</v>
      </c>
      <c r="V82" s="18">
        <f t="shared" si="443"/>
        <v>0</v>
      </c>
      <c r="W82" s="20">
        <v>0</v>
      </c>
      <c r="X82" s="18">
        <f t="shared" si="444"/>
        <v>0</v>
      </c>
      <c r="Y82" s="20"/>
      <c r="Z82" s="18">
        <f>(Y82/12*1*$D82*$F82*$G82*$H82*Z$10)+(Y82/12*11*$E82*$F82*$G82*$H82*Z$11)</f>
        <v>0</v>
      </c>
      <c r="AA82" s="20">
        <v>0</v>
      </c>
      <c r="AB82" s="18">
        <f>(AA82/12*1*$D82*$F82*$G82*$H82*AB$10)+(AA82/12*11*$E82*$F82*$G82*$H82*AB$11)</f>
        <v>0</v>
      </c>
      <c r="AC82" s="19"/>
      <c r="AD82" s="18">
        <f t="shared" si="445"/>
        <v>0</v>
      </c>
      <c r="AE82" s="20">
        <v>0</v>
      </c>
      <c r="AF82" s="18">
        <f t="shared" si="446"/>
        <v>0</v>
      </c>
      <c r="AG82" s="20">
        <v>0</v>
      </c>
      <c r="AH82" s="18">
        <f t="shared" si="447"/>
        <v>0</v>
      </c>
      <c r="AI82" s="20"/>
      <c r="AJ82" s="18">
        <f t="shared" si="448"/>
        <v>0</v>
      </c>
      <c r="AK82" s="20">
        <v>0</v>
      </c>
      <c r="AL82" s="18">
        <f t="shared" si="449"/>
        <v>0</v>
      </c>
      <c r="AM82" s="20">
        <v>0</v>
      </c>
      <c r="AN82" s="18">
        <f t="shared" si="450"/>
        <v>0</v>
      </c>
      <c r="AO82" s="20">
        <v>0</v>
      </c>
      <c r="AP82" s="18">
        <f t="shared" si="451"/>
        <v>0</v>
      </c>
      <c r="AQ82" s="20">
        <v>0</v>
      </c>
      <c r="AR82" s="18">
        <f t="shared" si="452"/>
        <v>0</v>
      </c>
      <c r="AS82" s="20">
        <v>0</v>
      </c>
      <c r="AT82" s="18">
        <f t="shared" si="453"/>
        <v>0</v>
      </c>
      <c r="AU82" s="20">
        <v>0</v>
      </c>
      <c r="AV82" s="18">
        <f t="shared" si="454"/>
        <v>0</v>
      </c>
      <c r="AW82" s="20">
        <v>0</v>
      </c>
      <c r="AX82" s="18">
        <f>(AW82/12*1*$D82*$F82*$G82*$I82*AX$10)+(AW82/12*11*$E82*$F82*$G82*$I82*AX$11)</f>
        <v>0</v>
      </c>
      <c r="AY82" s="20"/>
      <c r="AZ82" s="18">
        <f>(AY82/12*1*$D82*$F82*$G82*$H82*AZ$10)+(AY82/12*11*$E82*$F82*$G82*$H82*AZ$11)</f>
        <v>0</v>
      </c>
      <c r="BA82" s="20">
        <v>0</v>
      </c>
      <c r="BB82" s="18">
        <f t="shared" si="455"/>
        <v>0</v>
      </c>
      <c r="BC82" s="20"/>
      <c r="BD82" s="18">
        <f t="shared" si="456"/>
        <v>0</v>
      </c>
      <c r="BE82" s="20">
        <v>0</v>
      </c>
      <c r="BF82" s="18">
        <f t="shared" si="457"/>
        <v>0</v>
      </c>
      <c r="BG82" s="20">
        <v>0</v>
      </c>
      <c r="BH82" s="18">
        <f t="shared" si="458"/>
        <v>0</v>
      </c>
      <c r="BI82" s="20">
        <v>0</v>
      </c>
      <c r="BJ82" s="18">
        <f>(BI82/12*1*$D82*$F82*$G82*$I82*BJ$10)+(BI82/12*11*$E82*$F82*$G82*$I82*BJ$11)</f>
        <v>0</v>
      </c>
      <c r="BK82" s="20"/>
      <c r="BL82" s="18">
        <f t="shared" si="459"/>
        <v>0</v>
      </c>
      <c r="BM82" s="20"/>
      <c r="BN82" s="18">
        <f t="shared" si="460"/>
        <v>0</v>
      </c>
      <c r="BO82" s="20">
        <v>0</v>
      </c>
      <c r="BP82" s="18">
        <f t="shared" si="461"/>
        <v>0</v>
      </c>
      <c r="BQ82" s="20">
        <v>0</v>
      </c>
      <c r="BR82" s="18">
        <f t="shared" si="462"/>
        <v>0</v>
      </c>
      <c r="BS82" s="20">
        <v>0</v>
      </c>
      <c r="BT82" s="18">
        <f t="shared" si="463"/>
        <v>0</v>
      </c>
      <c r="BU82" s="20"/>
      <c r="BV82" s="18">
        <f t="shared" si="464"/>
        <v>0</v>
      </c>
      <c r="BW82" s="20">
        <v>0</v>
      </c>
      <c r="BX82" s="18">
        <f t="shared" si="465"/>
        <v>0</v>
      </c>
      <c r="BY82" s="20">
        <v>0</v>
      </c>
      <c r="BZ82" s="18">
        <f t="shared" si="466"/>
        <v>0</v>
      </c>
      <c r="CA82" s="20"/>
      <c r="CB82" s="18">
        <f t="shared" si="467"/>
        <v>0</v>
      </c>
      <c r="CC82" s="20">
        <v>0</v>
      </c>
      <c r="CD82" s="18">
        <f t="shared" si="468"/>
        <v>0</v>
      </c>
      <c r="CE82" s="20">
        <v>0</v>
      </c>
      <c r="CF82" s="18">
        <f t="shared" si="469"/>
        <v>0</v>
      </c>
      <c r="CG82" s="20">
        <v>0</v>
      </c>
      <c r="CH82" s="18">
        <f>(CG82/12*1*$D82*$F82*$G82*$I82*CH$10)+(CG82/12*11*$E82*$F82*$G82*$I82*CH$11)</f>
        <v>0</v>
      </c>
      <c r="CI82" s="20"/>
      <c r="CJ82" s="18">
        <f t="shared" si="470"/>
        <v>0</v>
      </c>
      <c r="CK82" s="20">
        <v>0</v>
      </c>
      <c r="CL82" s="18">
        <f t="shared" si="471"/>
        <v>0</v>
      </c>
      <c r="CM82" s="20">
        <v>0</v>
      </c>
      <c r="CN82" s="18">
        <f t="shared" si="472"/>
        <v>0</v>
      </c>
      <c r="CO82" s="20">
        <v>0</v>
      </c>
      <c r="CP82" s="18">
        <f t="shared" si="473"/>
        <v>0</v>
      </c>
      <c r="CQ82" s="20"/>
      <c r="CR82" s="18">
        <f t="shared" si="474"/>
        <v>0</v>
      </c>
      <c r="CS82" s="20">
        <v>0</v>
      </c>
      <c r="CT82" s="18">
        <f t="shared" si="475"/>
        <v>0</v>
      </c>
      <c r="CU82" s="20">
        <v>0</v>
      </c>
      <c r="CV82" s="18">
        <f t="shared" si="476"/>
        <v>0</v>
      </c>
      <c r="CW82" s="63">
        <f>SUM(AC82,Q82,S82,AA82,M82,U82,O82,BE82,BS82,CE82,CK82,BG82,CI82,AE82,BA82,AY82,AG82,BC82,BO82,AI82,W82,CO82,CS82,BI82,CQ82,BQ82,BY82,CG82,BW82,CA82,AK82,AM82,AW82,AO82,AQ82,AU82,AS82,BU82,CU82,CM82,CC82,Y82,BM82,BK82)</f>
        <v>0</v>
      </c>
      <c r="CX82" s="63">
        <f>SUM(AD82,R82,T82,AB82,N82,V82,P82,BF82,BT82,CF82,CL82,BH82,CJ82,AF82,BB82,AZ82,AH82,BD82,BP82,AJ82,X82,CP82,CT82,BJ82,CR82,BR82,BZ82,CH82,BX82,CB82,AL82,AN82,AX82,AP82,AR82,AV82,AT82,BV82,CV82,CN82,CD82,Z82,BN82,BL82)</f>
        <v>0</v>
      </c>
    </row>
    <row r="83" spans="1:102" ht="30" x14ac:dyDescent="0.25">
      <c r="A83" s="24"/>
      <c r="B83" s="24">
        <v>51</v>
      </c>
      <c r="C83" s="14" t="s">
        <v>191</v>
      </c>
      <c r="D83" s="15">
        <f>D82</f>
        <v>10127</v>
      </c>
      <c r="E83" s="15">
        <v>10127</v>
      </c>
      <c r="F83" s="16">
        <v>6.3</v>
      </c>
      <c r="G83" s="25">
        <v>1</v>
      </c>
      <c r="H83" s="15">
        <v>1.4</v>
      </c>
      <c r="I83" s="15">
        <v>1.68</v>
      </c>
      <c r="J83" s="15">
        <v>2.23</v>
      </c>
      <c r="K83" s="15">
        <v>2.39</v>
      </c>
      <c r="L83" s="17">
        <v>2.57</v>
      </c>
      <c r="M83" s="20">
        <v>0</v>
      </c>
      <c r="N83" s="18">
        <f t="shared" si="441"/>
        <v>0</v>
      </c>
      <c r="O83" s="20">
        <v>0</v>
      </c>
      <c r="P83" s="18">
        <f t="shared" si="442"/>
        <v>0</v>
      </c>
      <c r="Q83" s="19"/>
      <c r="R83" s="18">
        <f>(Q83/12*1*$D83*$F83*$G83*$H83*R$10)+(Q83/12*11*$E83*$F83*$G83*$H83*R$11)</f>
        <v>0</v>
      </c>
      <c r="S83" s="20"/>
      <c r="T83" s="18">
        <f>(S83/12*1*$D83*$F83*$G83*$H83*T$10)+(S83/12*11*$E83*$F83*$G83*$H83*T$11)</f>
        <v>0</v>
      </c>
      <c r="U83" s="20">
        <v>0</v>
      </c>
      <c r="V83" s="18">
        <f t="shared" si="443"/>
        <v>0</v>
      </c>
      <c r="W83" s="20">
        <v>0</v>
      </c>
      <c r="X83" s="18">
        <f t="shared" si="444"/>
        <v>0</v>
      </c>
      <c r="Y83" s="20"/>
      <c r="Z83" s="18">
        <f>(Y83/12*1*$D83*$F83*$G83*$H83*Z$10)+(Y83/12*11*$E83*$F83*$G83*$H83*Z$11)</f>
        <v>0</v>
      </c>
      <c r="AA83" s="20">
        <v>0</v>
      </c>
      <c r="AB83" s="18">
        <f>(AA83/12*1*$D83*$F83*$G83*$H83*AB$10)+(AA83/12*11*$E83*$F83*$G83*$H83*AB$11)</f>
        <v>0</v>
      </c>
      <c r="AC83" s="19"/>
      <c r="AD83" s="18">
        <f t="shared" si="445"/>
        <v>0</v>
      </c>
      <c r="AE83" s="20">
        <v>0</v>
      </c>
      <c r="AF83" s="18">
        <f t="shared" si="446"/>
        <v>0</v>
      </c>
      <c r="AG83" s="20">
        <v>0</v>
      </c>
      <c r="AH83" s="18">
        <f t="shared" si="447"/>
        <v>0</v>
      </c>
      <c r="AI83" s="20"/>
      <c r="AJ83" s="18">
        <f t="shared" si="448"/>
        <v>0</v>
      </c>
      <c r="AK83" s="20">
        <v>0</v>
      </c>
      <c r="AL83" s="18">
        <f t="shared" si="449"/>
        <v>0</v>
      </c>
      <c r="AM83" s="20">
        <v>0</v>
      </c>
      <c r="AN83" s="18">
        <f t="shared" si="450"/>
        <v>0</v>
      </c>
      <c r="AO83" s="20">
        <v>0</v>
      </c>
      <c r="AP83" s="18">
        <f t="shared" si="451"/>
        <v>0</v>
      </c>
      <c r="AQ83" s="20"/>
      <c r="AR83" s="18">
        <f t="shared" si="452"/>
        <v>0</v>
      </c>
      <c r="AS83" s="20">
        <v>0</v>
      </c>
      <c r="AT83" s="18">
        <f t="shared" si="453"/>
        <v>0</v>
      </c>
      <c r="AU83" s="20">
        <v>0</v>
      </c>
      <c r="AV83" s="18">
        <f t="shared" si="454"/>
        <v>0</v>
      </c>
      <c r="AW83" s="20">
        <v>0</v>
      </c>
      <c r="AX83" s="18">
        <f>(AW83/12*1*$D83*$F83*$G83*$I83*AX$10)+(AW83/12*11*$E83*$F83*$G83*$I83*AX$11)</f>
        <v>0</v>
      </c>
      <c r="AY83" s="20"/>
      <c r="AZ83" s="18">
        <f>(AY83/12*1*$D83*$F83*$G83*$H83*AZ$10)+(AY83/12*11*$E83*$F83*$G83*$H83*AZ$11)</f>
        <v>0</v>
      </c>
      <c r="BA83" s="20">
        <v>0</v>
      </c>
      <c r="BB83" s="18">
        <f t="shared" si="455"/>
        <v>0</v>
      </c>
      <c r="BC83" s="20"/>
      <c r="BD83" s="18">
        <f t="shared" si="456"/>
        <v>0</v>
      </c>
      <c r="BE83" s="20">
        <v>0</v>
      </c>
      <c r="BF83" s="18">
        <f t="shared" si="457"/>
        <v>0</v>
      </c>
      <c r="BG83" s="20">
        <v>0</v>
      </c>
      <c r="BH83" s="18">
        <f t="shared" si="458"/>
        <v>0</v>
      </c>
      <c r="BI83" s="20">
        <v>0</v>
      </c>
      <c r="BJ83" s="18">
        <f>(BI83/12*1*$D83*$F83*$G83*$I83*BJ$10)+(BI83/12*11*$E83*$F83*$G83*$I83*BJ$11)</f>
        <v>0</v>
      </c>
      <c r="BK83" s="20"/>
      <c r="BL83" s="18">
        <f t="shared" si="459"/>
        <v>0</v>
      </c>
      <c r="BM83" s="20"/>
      <c r="BN83" s="18">
        <f t="shared" si="460"/>
        <v>0</v>
      </c>
      <c r="BO83" s="20">
        <v>0</v>
      </c>
      <c r="BP83" s="18">
        <f t="shared" si="461"/>
        <v>0</v>
      </c>
      <c r="BQ83" s="20">
        <v>0</v>
      </c>
      <c r="BR83" s="18">
        <f t="shared" si="462"/>
        <v>0</v>
      </c>
      <c r="BS83" s="20">
        <v>0</v>
      </c>
      <c r="BT83" s="18">
        <f t="shared" si="463"/>
        <v>0</v>
      </c>
      <c r="BU83" s="20"/>
      <c r="BV83" s="18">
        <f t="shared" si="464"/>
        <v>0</v>
      </c>
      <c r="BW83" s="20">
        <v>0</v>
      </c>
      <c r="BX83" s="18">
        <f t="shared" si="465"/>
        <v>0</v>
      </c>
      <c r="BY83" s="20">
        <v>0</v>
      </c>
      <c r="BZ83" s="18">
        <f t="shared" si="466"/>
        <v>0</v>
      </c>
      <c r="CA83" s="20"/>
      <c r="CB83" s="18">
        <f t="shared" si="467"/>
        <v>0</v>
      </c>
      <c r="CC83" s="20">
        <v>0</v>
      </c>
      <c r="CD83" s="18">
        <f t="shared" si="468"/>
        <v>0</v>
      </c>
      <c r="CE83" s="20">
        <v>0</v>
      </c>
      <c r="CF83" s="18">
        <f t="shared" si="469"/>
        <v>0</v>
      </c>
      <c r="CG83" s="20">
        <v>0</v>
      </c>
      <c r="CH83" s="18">
        <f>(CG83/12*1*$D83*$F83*$G83*$I83*CH$10)+(CG83/12*11*$E83*$F83*$G83*$I83*CH$11)</f>
        <v>0</v>
      </c>
      <c r="CI83" s="20"/>
      <c r="CJ83" s="18">
        <f t="shared" si="470"/>
        <v>0</v>
      </c>
      <c r="CK83" s="20">
        <v>0</v>
      </c>
      <c r="CL83" s="18">
        <f t="shared" si="471"/>
        <v>0</v>
      </c>
      <c r="CM83" s="20">
        <v>0</v>
      </c>
      <c r="CN83" s="18">
        <f t="shared" si="472"/>
        <v>0</v>
      </c>
      <c r="CO83" s="20">
        <v>0</v>
      </c>
      <c r="CP83" s="18">
        <f t="shared" si="473"/>
        <v>0</v>
      </c>
      <c r="CQ83" s="20"/>
      <c r="CR83" s="18">
        <f t="shared" si="474"/>
        <v>0</v>
      </c>
      <c r="CS83" s="20">
        <v>0</v>
      </c>
      <c r="CT83" s="18">
        <f t="shared" si="475"/>
        <v>0</v>
      </c>
      <c r="CU83" s="20">
        <v>0</v>
      </c>
      <c r="CV83" s="18">
        <f t="shared" si="476"/>
        <v>0</v>
      </c>
      <c r="CW83" s="63">
        <f>SUM(AC83,Q83,S83,AA83,M83,U83,O83,BE83,BS83,CE83,CK83,BG83,CI83,AE83,BA83,AY83,AG83,BC83,BO83,AI83,W83,CO83,CS83,BI83,CQ83,BQ83,BY83,CG83,BW83,CA83,AK83,AM83,AW83,AO83,AQ83,AU83,AS83,BU83,CU83,CM83,CC83,Y83,BM83,BK83)</f>
        <v>0</v>
      </c>
      <c r="CX83" s="63">
        <f>SUM(AD83,R83,T83,AB83,N83,V83,P83,BF83,BT83,CF83,CL83,BH83,CJ83,AF83,BB83,AZ83,AH83,BD83,BP83,AJ83,X83,CP83,CT83,BJ83,CR83,BR83,BZ83,CH83,BX83,CB83,AL83,AN83,AX83,AP83,AR83,AV83,AT83,BV83,CV83,CN83,CD83,Z83,BN83,BL83)</f>
        <v>0</v>
      </c>
    </row>
    <row r="84" spans="1:102" ht="45" x14ac:dyDescent="0.25">
      <c r="A84" s="24"/>
      <c r="B84" s="24">
        <v>52</v>
      </c>
      <c r="C84" s="21" t="s">
        <v>192</v>
      </c>
      <c r="D84" s="15">
        <f>D83</f>
        <v>10127</v>
      </c>
      <c r="E84" s="15">
        <v>10127</v>
      </c>
      <c r="F84" s="16">
        <v>3.73</v>
      </c>
      <c r="G84" s="25">
        <v>1</v>
      </c>
      <c r="H84" s="15">
        <v>1.4</v>
      </c>
      <c r="I84" s="15">
        <v>1.68</v>
      </c>
      <c r="J84" s="15">
        <v>2.23</v>
      </c>
      <c r="K84" s="15">
        <v>2.39</v>
      </c>
      <c r="L84" s="17">
        <v>2.57</v>
      </c>
      <c r="M84" s="20">
        <v>0</v>
      </c>
      <c r="N84" s="18">
        <f t="shared" si="441"/>
        <v>0</v>
      </c>
      <c r="O84" s="20">
        <v>0</v>
      </c>
      <c r="P84" s="18">
        <f t="shared" si="442"/>
        <v>0</v>
      </c>
      <c r="Q84" s="19"/>
      <c r="R84" s="18">
        <f>(Q84/12*1*$D84*$F84*$G84*$H84*R$10)+(Q84/12*11*$E84*$F84*$G84*$H84*R$11)</f>
        <v>0</v>
      </c>
      <c r="S84" s="20"/>
      <c r="T84" s="18">
        <f>(S84/12*1*$D84*$F84*$G84*$H84*T$10)+(S84/12*11*$E84*$F84*$G84*$H84*T$11)</f>
        <v>0</v>
      </c>
      <c r="U84" s="20">
        <v>0</v>
      </c>
      <c r="V84" s="18">
        <f t="shared" si="443"/>
        <v>0</v>
      </c>
      <c r="W84" s="20">
        <v>0</v>
      </c>
      <c r="X84" s="18">
        <f t="shared" si="444"/>
        <v>0</v>
      </c>
      <c r="Y84" s="20"/>
      <c r="Z84" s="18">
        <f>(Y84/12*1*$D84*$F84*$G84*$H84*Z$10)+(Y84/12*11*$E84*$F84*$G84*$H84*Z$11)</f>
        <v>0</v>
      </c>
      <c r="AA84" s="20">
        <v>0</v>
      </c>
      <c r="AB84" s="18">
        <f>(AA84/12*1*$D84*$F84*$G84*$H84*AB$10)+(AA84/12*11*$E84*$F84*$G84*$H84*AB$11)</f>
        <v>0</v>
      </c>
      <c r="AC84" s="19"/>
      <c r="AD84" s="18">
        <f t="shared" si="445"/>
        <v>0</v>
      </c>
      <c r="AE84" s="20">
        <v>0</v>
      </c>
      <c r="AF84" s="18">
        <f t="shared" si="446"/>
        <v>0</v>
      </c>
      <c r="AG84" s="20">
        <v>0</v>
      </c>
      <c r="AH84" s="18">
        <f t="shared" si="447"/>
        <v>0</v>
      </c>
      <c r="AI84" s="20"/>
      <c r="AJ84" s="18">
        <f t="shared" si="448"/>
        <v>0</v>
      </c>
      <c r="AK84" s="20">
        <v>0</v>
      </c>
      <c r="AL84" s="18">
        <f t="shared" si="449"/>
        <v>0</v>
      </c>
      <c r="AM84" s="20">
        <v>0</v>
      </c>
      <c r="AN84" s="18">
        <f t="shared" si="450"/>
        <v>0</v>
      </c>
      <c r="AO84" s="20">
        <v>0</v>
      </c>
      <c r="AP84" s="18">
        <f t="shared" si="451"/>
        <v>0</v>
      </c>
      <c r="AQ84" s="20">
        <v>43</v>
      </c>
      <c r="AR84" s="18">
        <f t="shared" si="452"/>
        <v>2756060.5385040008</v>
      </c>
      <c r="AS84" s="20">
        <v>0</v>
      </c>
      <c r="AT84" s="18">
        <f t="shared" si="453"/>
        <v>0</v>
      </c>
      <c r="AU84" s="20">
        <v>0</v>
      </c>
      <c r="AV84" s="18">
        <f t="shared" si="454"/>
        <v>0</v>
      </c>
      <c r="AW84" s="20">
        <v>0</v>
      </c>
      <c r="AX84" s="18">
        <f>(AW84/12*1*$D84*$F84*$G84*$I84*AX$10)+(AW84/12*11*$E84*$F84*$G84*$I84*AX$11)</f>
        <v>0</v>
      </c>
      <c r="AY84" s="20"/>
      <c r="AZ84" s="18">
        <f>(AY84/12*1*$D84*$F84*$G84*$H84*AZ$10)+(AY84/12*11*$E84*$F84*$G84*$H84*AZ$11)</f>
        <v>0</v>
      </c>
      <c r="BA84" s="20"/>
      <c r="BB84" s="18">
        <f t="shared" si="455"/>
        <v>0</v>
      </c>
      <c r="BC84" s="20"/>
      <c r="BD84" s="18">
        <f t="shared" si="456"/>
        <v>0</v>
      </c>
      <c r="BE84" s="20">
        <v>0</v>
      </c>
      <c r="BF84" s="18">
        <f t="shared" si="457"/>
        <v>0</v>
      </c>
      <c r="BG84" s="20">
        <v>0</v>
      </c>
      <c r="BH84" s="18">
        <f t="shared" si="458"/>
        <v>0</v>
      </c>
      <c r="BI84" s="20">
        <v>0</v>
      </c>
      <c r="BJ84" s="18">
        <f>(BI84/12*1*$D84*$F84*$G84*$I84*BJ$10)+(BI84/12*11*$E84*$F84*$G84*$I84*BJ$11)</f>
        <v>0</v>
      </c>
      <c r="BK84" s="20"/>
      <c r="BL84" s="18">
        <f t="shared" si="459"/>
        <v>0</v>
      </c>
      <c r="BM84" s="20"/>
      <c r="BN84" s="18">
        <f t="shared" si="460"/>
        <v>0</v>
      </c>
      <c r="BO84" s="20">
        <v>0</v>
      </c>
      <c r="BP84" s="18">
        <f t="shared" si="461"/>
        <v>0</v>
      </c>
      <c r="BQ84" s="20">
        <v>0</v>
      </c>
      <c r="BR84" s="18">
        <f t="shared" si="462"/>
        <v>0</v>
      </c>
      <c r="BS84" s="20">
        <v>0</v>
      </c>
      <c r="BT84" s="18">
        <f t="shared" si="463"/>
        <v>0</v>
      </c>
      <c r="BU84" s="20"/>
      <c r="BV84" s="18">
        <f t="shared" si="464"/>
        <v>0</v>
      </c>
      <c r="BW84" s="20">
        <v>0</v>
      </c>
      <c r="BX84" s="18">
        <f t="shared" si="465"/>
        <v>0</v>
      </c>
      <c r="BY84" s="20">
        <v>0</v>
      </c>
      <c r="BZ84" s="18">
        <f t="shared" si="466"/>
        <v>0</v>
      </c>
      <c r="CA84" s="20"/>
      <c r="CB84" s="18">
        <f t="shared" si="467"/>
        <v>0</v>
      </c>
      <c r="CC84" s="20">
        <v>0</v>
      </c>
      <c r="CD84" s="18">
        <f t="shared" si="468"/>
        <v>0</v>
      </c>
      <c r="CE84" s="20">
        <v>0</v>
      </c>
      <c r="CF84" s="18">
        <f t="shared" si="469"/>
        <v>0</v>
      </c>
      <c r="CG84" s="20">
        <v>0</v>
      </c>
      <c r="CH84" s="18">
        <f>(CG84/12*1*$D84*$F84*$G84*$I84*CH$10)+(CG84/12*11*$E84*$F84*$G84*$I84*CH$11)</f>
        <v>0</v>
      </c>
      <c r="CI84" s="20"/>
      <c r="CJ84" s="18">
        <f t="shared" si="470"/>
        <v>0</v>
      </c>
      <c r="CK84" s="20">
        <v>0</v>
      </c>
      <c r="CL84" s="18">
        <f t="shared" si="471"/>
        <v>0</v>
      </c>
      <c r="CM84" s="20">
        <v>0</v>
      </c>
      <c r="CN84" s="18">
        <f t="shared" si="472"/>
        <v>0</v>
      </c>
      <c r="CO84" s="20">
        <v>0</v>
      </c>
      <c r="CP84" s="18">
        <f t="shared" si="473"/>
        <v>0</v>
      </c>
      <c r="CQ84" s="20"/>
      <c r="CR84" s="18">
        <f t="shared" si="474"/>
        <v>0</v>
      </c>
      <c r="CS84" s="20">
        <v>0</v>
      </c>
      <c r="CT84" s="18">
        <f t="shared" si="475"/>
        <v>0</v>
      </c>
      <c r="CU84" s="20">
        <v>0</v>
      </c>
      <c r="CV84" s="18">
        <f t="shared" si="476"/>
        <v>0</v>
      </c>
      <c r="CW84" s="63">
        <f>SUM(AC84,Q84,S84,AA84,M84,U84,O84,BE84,BS84,CE84,CK84,BG84,CI84,AE84,BA84,AY84,AG84,BC84,BO84,AI84,W84,CO84,CS84,BI84,CQ84,BQ84,BY84,CG84,BW84,CA84,AK84,AM84,AW84,AO84,AQ84,AU84,AS84,BU84,CU84,CM84,CC84,Y84,BM84,BK84)</f>
        <v>43</v>
      </c>
      <c r="CX84" s="63">
        <f>SUM(AD84,R84,T84,AB84,N84,V84,P84,BF84,BT84,CF84,CL84,BH84,CJ84,AF84,BB84,AZ84,AH84,BD84,BP84,AJ84,X84,CP84,CT84,BJ84,CR84,BR84,BZ84,CH84,BX84,CB84,AL84,AN84,AX84,AP84,AR84,AV84,AT84,BV84,CV84,CN84,CD84,Z84,BN84,BL84)</f>
        <v>2756060.5385040008</v>
      </c>
    </row>
    <row r="85" spans="1:102" ht="45" x14ac:dyDescent="0.25">
      <c r="A85" s="24"/>
      <c r="B85" s="24">
        <v>53</v>
      </c>
      <c r="C85" s="21" t="s">
        <v>193</v>
      </c>
      <c r="D85" s="15">
        <f>D84</f>
        <v>10127</v>
      </c>
      <c r="E85" s="15">
        <v>10127</v>
      </c>
      <c r="F85" s="16">
        <v>5.0999999999999996</v>
      </c>
      <c r="G85" s="25">
        <v>1</v>
      </c>
      <c r="H85" s="15">
        <v>1.4</v>
      </c>
      <c r="I85" s="15">
        <v>1.68</v>
      </c>
      <c r="J85" s="15">
        <v>2.23</v>
      </c>
      <c r="K85" s="15">
        <v>2.39</v>
      </c>
      <c r="L85" s="17">
        <v>2.57</v>
      </c>
      <c r="M85" s="20"/>
      <c r="N85" s="18">
        <f t="shared" si="441"/>
        <v>0</v>
      </c>
      <c r="O85" s="20"/>
      <c r="P85" s="18">
        <f t="shared" si="442"/>
        <v>0</v>
      </c>
      <c r="Q85" s="19"/>
      <c r="R85" s="18">
        <f>(Q85/12*1*$D85*$F85*$G85*$H85*R$10)+(Q85/12*11*$E85*$F85*$G85*$H85*R$11)</f>
        <v>0</v>
      </c>
      <c r="S85" s="20"/>
      <c r="T85" s="18">
        <f>(S85/12*1*$D85*$F85*$G85*$H85*T$10)+(S85/12*11*$E85*$F85*$G85*$H85*T$11)</f>
        <v>0</v>
      </c>
      <c r="U85" s="20"/>
      <c r="V85" s="18">
        <f t="shared" si="443"/>
        <v>0</v>
      </c>
      <c r="W85" s="20"/>
      <c r="X85" s="18">
        <f t="shared" si="444"/>
        <v>0</v>
      </c>
      <c r="Y85" s="20"/>
      <c r="Z85" s="18">
        <f>(Y85/12*1*$D85*$F85*$G85*$H85*Z$10)+(Y85/12*11*$E85*$F85*$G85*$H85*Z$11)</f>
        <v>0</v>
      </c>
      <c r="AA85" s="20"/>
      <c r="AB85" s="18">
        <f>(AA85/12*1*$D85*$F85*$G85*$H85*AB$10)+(AA85/12*11*$E85*$F85*$G85*$H85*AB$11)</f>
        <v>0</v>
      </c>
      <c r="AC85" s="19"/>
      <c r="AD85" s="18">
        <f t="shared" si="445"/>
        <v>0</v>
      </c>
      <c r="AE85" s="20"/>
      <c r="AF85" s="18">
        <f t="shared" si="446"/>
        <v>0</v>
      </c>
      <c r="AG85" s="20"/>
      <c r="AH85" s="18">
        <f t="shared" si="447"/>
        <v>0</v>
      </c>
      <c r="AI85" s="20"/>
      <c r="AJ85" s="18">
        <f t="shared" si="448"/>
        <v>0</v>
      </c>
      <c r="AK85" s="20"/>
      <c r="AL85" s="18">
        <f t="shared" si="449"/>
        <v>0</v>
      </c>
      <c r="AM85" s="20"/>
      <c r="AN85" s="18">
        <f t="shared" si="450"/>
        <v>0</v>
      </c>
      <c r="AO85" s="20"/>
      <c r="AP85" s="18">
        <f t="shared" si="451"/>
        <v>0</v>
      </c>
      <c r="AQ85" s="20">
        <v>130</v>
      </c>
      <c r="AR85" s="18">
        <f t="shared" si="452"/>
        <v>11392656.2568</v>
      </c>
      <c r="AS85" s="20"/>
      <c r="AT85" s="18">
        <f t="shared" si="453"/>
        <v>0</v>
      </c>
      <c r="AU85" s="20"/>
      <c r="AV85" s="18">
        <f t="shared" si="454"/>
        <v>0</v>
      </c>
      <c r="AW85" s="20"/>
      <c r="AX85" s="18">
        <f>(AW85/12*1*$D85*$F85*$G85*$I85*AX$10)+(AW85/12*11*$E85*$F85*$G85*$I85*AX$11)</f>
        <v>0</v>
      </c>
      <c r="AY85" s="20"/>
      <c r="AZ85" s="18">
        <f>(AY85/12*1*$D85*$F85*$G85*$H85*AZ$10)+(AY85/12*11*$E85*$F85*$G85*$H85*AZ$11)</f>
        <v>0</v>
      </c>
      <c r="BA85" s="20"/>
      <c r="BB85" s="18">
        <f t="shared" si="455"/>
        <v>0</v>
      </c>
      <c r="BC85" s="20"/>
      <c r="BD85" s="18">
        <f t="shared" si="456"/>
        <v>0</v>
      </c>
      <c r="BE85" s="20"/>
      <c r="BF85" s="18">
        <f t="shared" si="457"/>
        <v>0</v>
      </c>
      <c r="BG85" s="20"/>
      <c r="BH85" s="18">
        <f t="shared" si="458"/>
        <v>0</v>
      </c>
      <c r="BI85" s="20"/>
      <c r="BJ85" s="18">
        <f>(BI85/12*1*$D85*$F85*$G85*$I85*BJ$10)+(BI85/12*11*$E85*$F85*$G85*$I85*BJ$11)</f>
        <v>0</v>
      </c>
      <c r="BK85" s="20"/>
      <c r="BL85" s="18">
        <f t="shared" si="459"/>
        <v>0</v>
      </c>
      <c r="BM85" s="20"/>
      <c r="BN85" s="18">
        <f t="shared" si="460"/>
        <v>0</v>
      </c>
      <c r="BO85" s="20"/>
      <c r="BP85" s="18">
        <f t="shared" si="461"/>
        <v>0</v>
      </c>
      <c r="BQ85" s="20"/>
      <c r="BR85" s="18">
        <f t="shared" si="462"/>
        <v>0</v>
      </c>
      <c r="BS85" s="20"/>
      <c r="BT85" s="18">
        <f t="shared" si="463"/>
        <v>0</v>
      </c>
      <c r="BU85" s="20"/>
      <c r="BV85" s="18">
        <f t="shared" si="464"/>
        <v>0</v>
      </c>
      <c r="BW85" s="20"/>
      <c r="BX85" s="18">
        <f t="shared" si="465"/>
        <v>0</v>
      </c>
      <c r="BY85" s="20"/>
      <c r="BZ85" s="18">
        <f t="shared" si="466"/>
        <v>0</v>
      </c>
      <c r="CA85" s="20"/>
      <c r="CB85" s="18">
        <f t="shared" si="467"/>
        <v>0</v>
      </c>
      <c r="CC85" s="20"/>
      <c r="CD85" s="18">
        <f t="shared" si="468"/>
        <v>0</v>
      </c>
      <c r="CE85" s="20"/>
      <c r="CF85" s="18">
        <f t="shared" si="469"/>
        <v>0</v>
      </c>
      <c r="CG85" s="20"/>
      <c r="CH85" s="18">
        <f>(CG85/12*1*$D85*$F85*$G85*$I85*CH$10)+(CG85/12*11*$E85*$F85*$G85*$I85*CH$11)</f>
        <v>0</v>
      </c>
      <c r="CI85" s="20"/>
      <c r="CJ85" s="18">
        <f t="shared" si="470"/>
        <v>0</v>
      </c>
      <c r="CK85" s="20"/>
      <c r="CL85" s="18">
        <f t="shared" si="471"/>
        <v>0</v>
      </c>
      <c r="CM85" s="20"/>
      <c r="CN85" s="18">
        <f t="shared" si="472"/>
        <v>0</v>
      </c>
      <c r="CO85" s="20"/>
      <c r="CP85" s="18">
        <f t="shared" si="473"/>
        <v>0</v>
      </c>
      <c r="CQ85" s="20"/>
      <c r="CR85" s="18">
        <f t="shared" si="474"/>
        <v>0</v>
      </c>
      <c r="CS85" s="20"/>
      <c r="CT85" s="18">
        <f t="shared" si="475"/>
        <v>0</v>
      </c>
      <c r="CU85" s="20"/>
      <c r="CV85" s="18">
        <f t="shared" si="476"/>
        <v>0</v>
      </c>
      <c r="CW85" s="63">
        <f>SUM(AC85,Q85,S85,AA85,M85,U85,O85,BE85,BS85,CE85,CK85,BG85,CI85,AE85,BA85,AY85,AG85,BC85,BO85,AI85,W85,CO85,CS85,BI85,CQ85,BQ85,BY85,CG85,BW85,CA85,AK85,AM85,AW85,AO85,AQ85,AU85,AS85,BU85,CU85,CM85,CC85,Y85,BM85,BK85)</f>
        <v>130</v>
      </c>
      <c r="CX85" s="63">
        <f>SUM(AD85,R85,T85,AB85,N85,V85,P85,BF85,BT85,CF85,CL85,BH85,CJ85,AF85,BB85,AZ85,AH85,BD85,BP85,AJ85,X85,CP85,CT85,BJ85,CR85,BR85,BZ85,CH85,BX85,CB85,AL85,AN85,AX85,AP85,AR85,AV85,AT85,BV85,CV85,CN85,CD85,Z85,BN85,BL85)</f>
        <v>11392656.2568</v>
      </c>
    </row>
    <row r="86" spans="1:102" ht="60" x14ac:dyDescent="0.25">
      <c r="A86" s="24"/>
      <c r="B86" s="24">
        <v>54</v>
      </c>
      <c r="C86" s="14" t="s">
        <v>194</v>
      </c>
      <c r="D86" s="15">
        <f>D85</f>
        <v>10127</v>
      </c>
      <c r="E86" s="15">
        <v>10127</v>
      </c>
      <c r="F86" s="16">
        <v>14.41</v>
      </c>
      <c r="G86" s="25">
        <v>1</v>
      </c>
      <c r="H86" s="15">
        <v>1.4</v>
      </c>
      <c r="I86" s="15">
        <v>1.68</v>
      </c>
      <c r="J86" s="15">
        <v>2.23</v>
      </c>
      <c r="K86" s="15">
        <v>2.39</v>
      </c>
      <c r="L86" s="17">
        <v>2.57</v>
      </c>
      <c r="M86" s="23"/>
      <c r="N86" s="18">
        <f t="shared" si="441"/>
        <v>0</v>
      </c>
      <c r="O86" s="23"/>
      <c r="P86" s="18">
        <f t="shared" si="442"/>
        <v>0</v>
      </c>
      <c r="Q86" s="19"/>
      <c r="R86" s="18">
        <f>(Q86/12*1*$D86*$F86*$G86*$H86*R$10)+(Q86/12*11*$E86*$F86*$G86*$H86*R$11)</f>
        <v>0</v>
      </c>
      <c r="S86" s="23"/>
      <c r="T86" s="18">
        <f>(S86/12*1*$D86*$F86*$G86*$H86*T$10)+(S86/12*11*$E86*$F86*$G86*$H86*T$11)</f>
        <v>0</v>
      </c>
      <c r="U86" s="23"/>
      <c r="V86" s="18">
        <f t="shared" si="443"/>
        <v>0</v>
      </c>
      <c r="W86" s="23"/>
      <c r="X86" s="18">
        <f t="shared" si="444"/>
        <v>0</v>
      </c>
      <c r="Y86" s="20"/>
      <c r="Z86" s="18">
        <f>(Y86/12*1*$D86*$F86*$G86*$H86*Z$10)+(Y86/12*11*$E86*$F86*$G86*$H86*Z$11)</f>
        <v>0</v>
      </c>
      <c r="AA86" s="23"/>
      <c r="AB86" s="18">
        <f>(AA86/12*1*$D86*$F86*$G86*$H86*AB$10)+(AA86/12*11*$E86*$F86*$G86*$H86*AB$11)</f>
        <v>0</v>
      </c>
      <c r="AC86" s="19"/>
      <c r="AD86" s="18">
        <f t="shared" si="445"/>
        <v>0</v>
      </c>
      <c r="AE86" s="23"/>
      <c r="AF86" s="18">
        <f t="shared" si="446"/>
        <v>0</v>
      </c>
      <c r="AG86" s="23"/>
      <c r="AH86" s="18">
        <f t="shared" si="447"/>
        <v>0</v>
      </c>
      <c r="AI86" s="23"/>
      <c r="AJ86" s="18">
        <f t="shared" si="448"/>
        <v>0</v>
      </c>
      <c r="AK86" s="23"/>
      <c r="AL86" s="18">
        <f t="shared" si="449"/>
        <v>0</v>
      </c>
      <c r="AM86" s="23"/>
      <c r="AN86" s="18">
        <f t="shared" si="450"/>
        <v>0</v>
      </c>
      <c r="AO86" s="23"/>
      <c r="AP86" s="18">
        <f t="shared" si="451"/>
        <v>0</v>
      </c>
      <c r="AQ86" s="23"/>
      <c r="AR86" s="18">
        <f t="shared" si="452"/>
        <v>0</v>
      </c>
      <c r="AS86" s="23"/>
      <c r="AT86" s="18">
        <f t="shared" si="453"/>
        <v>0</v>
      </c>
      <c r="AU86" s="23"/>
      <c r="AV86" s="18">
        <f t="shared" si="454"/>
        <v>0</v>
      </c>
      <c r="AW86" s="23"/>
      <c r="AX86" s="18">
        <f>(AW86/12*1*$D86*$F86*$G86*$I86*AX$10)+(AW86/12*11*$E86*$F86*$G86*$I86*AX$11)</f>
        <v>0</v>
      </c>
      <c r="AY86" s="23"/>
      <c r="AZ86" s="18">
        <f>(AY86/12*1*$D86*$F86*$G86*$H86*AZ$10)+(AY86/12*11*$E86*$F86*$G86*$H86*AZ$11)</f>
        <v>0</v>
      </c>
      <c r="BA86" s="23"/>
      <c r="BB86" s="18">
        <f t="shared" si="455"/>
        <v>0</v>
      </c>
      <c r="BC86" s="23"/>
      <c r="BD86" s="18">
        <f t="shared" si="456"/>
        <v>0</v>
      </c>
      <c r="BE86" s="23"/>
      <c r="BF86" s="18">
        <f t="shared" si="457"/>
        <v>0</v>
      </c>
      <c r="BG86" s="23"/>
      <c r="BH86" s="18">
        <f t="shared" si="458"/>
        <v>0</v>
      </c>
      <c r="BI86" s="23"/>
      <c r="BJ86" s="18">
        <f>(BI86/12*1*$D86*$F86*$G86*$I86*BJ$10)+(BI86/12*11*$E86*$F86*$G86*$I86*BJ$11)</f>
        <v>0</v>
      </c>
      <c r="BK86" s="23"/>
      <c r="BL86" s="18">
        <f t="shared" si="459"/>
        <v>0</v>
      </c>
      <c r="BM86" s="23"/>
      <c r="BN86" s="18">
        <f t="shared" si="460"/>
        <v>0</v>
      </c>
      <c r="BO86" s="23"/>
      <c r="BP86" s="18">
        <f t="shared" si="461"/>
        <v>0</v>
      </c>
      <c r="BQ86" s="23"/>
      <c r="BR86" s="18">
        <f t="shared" si="462"/>
        <v>0</v>
      </c>
      <c r="BS86" s="23"/>
      <c r="BT86" s="18">
        <f t="shared" si="463"/>
        <v>0</v>
      </c>
      <c r="BU86" s="23"/>
      <c r="BV86" s="18">
        <f t="shared" si="464"/>
        <v>0</v>
      </c>
      <c r="BW86" s="23"/>
      <c r="BX86" s="18">
        <f t="shared" si="465"/>
        <v>0</v>
      </c>
      <c r="BY86" s="23"/>
      <c r="BZ86" s="18">
        <f t="shared" si="466"/>
        <v>0</v>
      </c>
      <c r="CA86" s="23"/>
      <c r="CB86" s="18">
        <f t="shared" si="467"/>
        <v>0</v>
      </c>
      <c r="CC86" s="23"/>
      <c r="CD86" s="18">
        <f t="shared" si="468"/>
        <v>0</v>
      </c>
      <c r="CE86" s="23"/>
      <c r="CF86" s="18">
        <f t="shared" si="469"/>
        <v>0</v>
      </c>
      <c r="CG86" s="23"/>
      <c r="CH86" s="18">
        <f>(CG86/12*1*$D86*$F86*$G86*$I86*CH$10)+(CG86/12*11*$E86*$F86*$G86*$I86*CH$11)</f>
        <v>0</v>
      </c>
      <c r="CI86" s="23"/>
      <c r="CJ86" s="18">
        <f t="shared" si="470"/>
        <v>0</v>
      </c>
      <c r="CK86" s="23"/>
      <c r="CL86" s="18">
        <f t="shared" si="471"/>
        <v>0</v>
      </c>
      <c r="CM86" s="23"/>
      <c r="CN86" s="18">
        <f t="shared" si="472"/>
        <v>0</v>
      </c>
      <c r="CO86" s="23"/>
      <c r="CP86" s="18">
        <f t="shared" si="473"/>
        <v>0</v>
      </c>
      <c r="CQ86" s="23"/>
      <c r="CR86" s="18">
        <f t="shared" si="474"/>
        <v>0</v>
      </c>
      <c r="CS86" s="23"/>
      <c r="CT86" s="18">
        <f t="shared" si="475"/>
        <v>0</v>
      </c>
      <c r="CU86" s="23"/>
      <c r="CV86" s="18">
        <f t="shared" si="476"/>
        <v>0</v>
      </c>
      <c r="CW86" s="63">
        <f>SUM(AC86,Q86,S86,AA86,M86,U86,O86,BE86,BS86,CE86,CK86,BG86,CI86,AE86,BA86,AY86,AG86,BC86,BO86,AI86,W86,CO86,CS86,BI86,CQ86,BQ86,BY86,CG86,BW86,CA86,AK86,AM86,AW86,AO86,AQ86,AU86,AS86,BU86,CU86,CM86,CC86,Y86,BM86,BK86)</f>
        <v>0</v>
      </c>
      <c r="CX86" s="63">
        <f>SUM(AD86,R86,T86,AB86,N86,V86,P86,BF86,BT86,CF86,CL86,BH86,CJ86,AF86,BB86,AZ86,AH86,BD86,BP86,AJ86,X86,CP86,CT86,BJ86,CR86,BR86,BZ86,CH86,BX86,CB86,AL86,AN86,AX86,AP86,AR86,AV86,AT86,BV86,CV86,CN86,CD86,Z86,BN86,BL86)</f>
        <v>0</v>
      </c>
    </row>
    <row r="87" spans="1:102" x14ac:dyDescent="0.25">
      <c r="A87" s="24">
        <v>20</v>
      </c>
      <c r="B87" s="24"/>
      <c r="C87" s="32" t="s">
        <v>195</v>
      </c>
      <c r="D87" s="15"/>
      <c r="E87" s="15"/>
      <c r="F87" s="16"/>
      <c r="G87" s="25"/>
      <c r="H87" s="15"/>
      <c r="I87" s="15"/>
      <c r="J87" s="15"/>
      <c r="K87" s="15"/>
      <c r="L87" s="17">
        <v>2.57</v>
      </c>
      <c r="M87" s="43">
        <v>0</v>
      </c>
      <c r="N87" s="43">
        <f t="shared" ref="N87:BT87" si="477">SUM(N88:N93)</f>
        <v>0</v>
      </c>
      <c r="O87" s="43">
        <v>143</v>
      </c>
      <c r="P87" s="43">
        <f t="shared" si="477"/>
        <v>1758705.0499199997</v>
      </c>
      <c r="Q87" s="43">
        <v>0</v>
      </c>
      <c r="R87" s="43">
        <f>SUM(R88:R93)</f>
        <v>0</v>
      </c>
      <c r="S87" s="43">
        <v>0</v>
      </c>
      <c r="T87" s="43">
        <f>SUM(T88:T93)</f>
        <v>0</v>
      </c>
      <c r="U87" s="43">
        <v>0</v>
      </c>
      <c r="V87" s="43">
        <f>SUM(V88:V93)</f>
        <v>0</v>
      </c>
      <c r="W87" s="43">
        <v>45</v>
      </c>
      <c r="X87" s="43">
        <f t="shared" si="477"/>
        <v>527966.14901333337</v>
      </c>
      <c r="Y87" s="43">
        <v>0</v>
      </c>
      <c r="Z87" s="43">
        <f>SUM(Z88:Z93)</f>
        <v>0</v>
      </c>
      <c r="AA87" s="43">
        <v>0</v>
      </c>
      <c r="AB87" s="43">
        <f t="shared" si="477"/>
        <v>0</v>
      </c>
      <c r="AC87" s="43">
        <v>1</v>
      </c>
      <c r="AD87" s="43">
        <f t="shared" si="477"/>
        <v>10596.487719999997</v>
      </c>
      <c r="AE87" s="43">
        <v>522</v>
      </c>
      <c r="AF87" s="43">
        <f t="shared" si="477"/>
        <v>6656885.4206400001</v>
      </c>
      <c r="AG87" s="43">
        <v>0</v>
      </c>
      <c r="AH87" s="43">
        <f t="shared" si="477"/>
        <v>0</v>
      </c>
      <c r="AI87" s="43">
        <v>0</v>
      </c>
      <c r="AJ87" s="43">
        <f t="shared" si="477"/>
        <v>0</v>
      </c>
      <c r="AK87" s="43">
        <v>0</v>
      </c>
      <c r="AL87" s="43">
        <f t="shared" si="477"/>
        <v>0</v>
      </c>
      <c r="AM87" s="43">
        <v>0</v>
      </c>
      <c r="AN87" s="43">
        <f t="shared" si="477"/>
        <v>0</v>
      </c>
      <c r="AO87" s="44">
        <v>1</v>
      </c>
      <c r="AP87" s="44">
        <f t="shared" si="477"/>
        <v>34366.987199999996</v>
      </c>
      <c r="AQ87" s="43">
        <v>0</v>
      </c>
      <c r="AR87" s="43">
        <f t="shared" si="477"/>
        <v>0</v>
      </c>
      <c r="AS87" s="44">
        <v>10</v>
      </c>
      <c r="AT87" s="44">
        <f t="shared" si="477"/>
        <v>127157.85264000003</v>
      </c>
      <c r="AU87" s="43">
        <v>0</v>
      </c>
      <c r="AV87" s="43">
        <f>SUM(AV88:AV93)</f>
        <v>0</v>
      </c>
      <c r="AW87" s="44">
        <v>656</v>
      </c>
      <c r="AX87" s="44">
        <f>SUM(AX88:AX93)</f>
        <v>9883258.1789760012</v>
      </c>
      <c r="AY87" s="43">
        <v>0</v>
      </c>
      <c r="AZ87" s="43">
        <f>SUM(AZ88:AZ93)</f>
        <v>0</v>
      </c>
      <c r="BA87" s="43">
        <v>4</v>
      </c>
      <c r="BB87" s="43">
        <f>SUM(BB88:BB93)</f>
        <v>49730.051279999985</v>
      </c>
      <c r="BC87" s="43">
        <v>0</v>
      </c>
      <c r="BD87" s="43">
        <f>SUM(BD88:BD93)</f>
        <v>0</v>
      </c>
      <c r="BE87" s="43">
        <v>1</v>
      </c>
      <c r="BF87" s="43">
        <f t="shared" si="477"/>
        <v>9529.8445666666648</v>
      </c>
      <c r="BG87" s="43">
        <v>0</v>
      </c>
      <c r="BH87" s="43">
        <f t="shared" si="477"/>
        <v>0</v>
      </c>
      <c r="BI87" s="43">
        <v>1</v>
      </c>
      <c r="BJ87" s="43">
        <f>SUM(BJ88:BJ93)</f>
        <v>11435.813479999999</v>
      </c>
      <c r="BK87" s="43">
        <v>0</v>
      </c>
      <c r="BL87" s="43">
        <f>SUM(BL88:BL93)</f>
        <v>0</v>
      </c>
      <c r="BM87" s="44">
        <v>0</v>
      </c>
      <c r="BN87" s="44">
        <f>SUM(BN88:BN93)</f>
        <v>0</v>
      </c>
      <c r="BO87" s="43">
        <v>0</v>
      </c>
      <c r="BP87" s="43">
        <f>SUM(BP88:BP93)</f>
        <v>0</v>
      </c>
      <c r="BQ87" s="43">
        <v>4</v>
      </c>
      <c r="BR87" s="43">
        <f>SUM(BR88:BR93)</f>
        <v>50359.54559999999</v>
      </c>
      <c r="BS87" s="43">
        <v>9</v>
      </c>
      <c r="BT87" s="43">
        <f t="shared" si="477"/>
        <v>94707.420444000003</v>
      </c>
      <c r="BU87" s="43">
        <v>0</v>
      </c>
      <c r="BV87" s="43">
        <f t="shared" ref="BV87:CX87" si="478">SUM(BV88:BV93)</f>
        <v>0</v>
      </c>
      <c r="BW87" s="44">
        <v>8</v>
      </c>
      <c r="BX87" s="44">
        <f>SUM(BX88:BX93)</f>
        <v>110253.83183359998</v>
      </c>
      <c r="BY87" s="43">
        <v>0</v>
      </c>
      <c r="BZ87" s="43">
        <f>SUM(BZ88:BZ93)</f>
        <v>0</v>
      </c>
      <c r="CA87" s="43">
        <v>0</v>
      </c>
      <c r="CB87" s="43">
        <f>SUM(CB88:CB93)</f>
        <v>0</v>
      </c>
      <c r="CC87" s="43">
        <v>52</v>
      </c>
      <c r="CD87" s="43">
        <f>SUM(CD88:CD93)</f>
        <v>716649.90691840008</v>
      </c>
      <c r="CE87" s="43">
        <v>0</v>
      </c>
      <c r="CF87" s="43">
        <f>SUM(CF88:CF93)</f>
        <v>0</v>
      </c>
      <c r="CG87" s="44">
        <v>40</v>
      </c>
      <c r="CH87" s="44">
        <f>SUM(CH88:CH93)</f>
        <v>638908.37919999997</v>
      </c>
      <c r="CI87" s="43">
        <v>30</v>
      </c>
      <c r="CJ87" s="43">
        <f>SUM(CJ88:CJ93)</f>
        <v>343861.27230000001</v>
      </c>
      <c r="CK87" s="43">
        <v>8</v>
      </c>
      <c r="CL87" s="43">
        <f>SUM(CL88:CL93)</f>
        <v>91696.339279999986</v>
      </c>
      <c r="CM87" s="44">
        <v>1</v>
      </c>
      <c r="CN87" s="44">
        <f>SUM(CN88:CN93)</f>
        <v>28123.657943333328</v>
      </c>
      <c r="CO87" s="43">
        <v>0</v>
      </c>
      <c r="CP87" s="43">
        <f>SUM(CP88:CP93)</f>
        <v>0</v>
      </c>
      <c r="CQ87" s="43">
        <v>1</v>
      </c>
      <c r="CR87" s="43">
        <f>SUM(CR88:CR93)</f>
        <v>18465.166719999994</v>
      </c>
      <c r="CS87" s="43">
        <v>0</v>
      </c>
      <c r="CT87" s="43">
        <f t="shared" si="478"/>
        <v>0</v>
      </c>
      <c r="CU87" s="44">
        <v>2</v>
      </c>
      <c r="CV87" s="44">
        <f t="shared" si="478"/>
        <v>49577.673686666654</v>
      </c>
      <c r="CW87" s="45">
        <f t="shared" si="478"/>
        <v>1539</v>
      </c>
      <c r="CX87" s="45">
        <f t="shared" si="478"/>
        <v>21212235.029362004</v>
      </c>
    </row>
    <row r="88" spans="1:102" x14ac:dyDescent="0.25">
      <c r="A88" s="24"/>
      <c r="B88" s="24">
        <v>55</v>
      </c>
      <c r="C88" s="14" t="s">
        <v>196</v>
      </c>
      <c r="D88" s="15">
        <f>D86</f>
        <v>10127</v>
      </c>
      <c r="E88" s="15">
        <v>10127</v>
      </c>
      <c r="F88" s="16">
        <v>0.74</v>
      </c>
      <c r="G88" s="25">
        <v>1</v>
      </c>
      <c r="H88" s="15">
        <v>1.4</v>
      </c>
      <c r="I88" s="15">
        <v>1.68</v>
      </c>
      <c r="J88" s="15">
        <v>2.23</v>
      </c>
      <c r="K88" s="15">
        <v>2.39</v>
      </c>
      <c r="L88" s="17">
        <v>2.57</v>
      </c>
      <c r="M88" s="20"/>
      <c r="N88" s="18">
        <f t="shared" ref="N88:N93" si="479">(M88/12*1*$D88*$F88*$G88*$H88*N$10)+(M88/12*11*$E88*$F88*$G88*$H88*N$11)</f>
        <v>0</v>
      </c>
      <c r="O88" s="20">
        <v>105</v>
      </c>
      <c r="P88" s="18">
        <f t="shared" ref="P88:P93" si="480">(O88/12*1*$D88*$F88*$G88*$H88*P$10)+(O88/12*11*$E88*$F88*$G88*$H88*P$11)</f>
        <v>1103451.0850999998</v>
      </c>
      <c r="Q88" s="19"/>
      <c r="R88" s="18">
        <f>(Q88/12*1*$D88*$F88*$G88*$H88*R$10)+(Q88/12*11*$E88*$F88*$G88*$H88*R$11)</f>
        <v>0</v>
      </c>
      <c r="S88" s="20"/>
      <c r="T88" s="18">
        <f>(S88/12*1*$D88*$F88*$G88*$H88*T$10)+(S88/12*11*$E88*$F88*$G88*$H88*T$11)</f>
        <v>0</v>
      </c>
      <c r="U88" s="20"/>
      <c r="V88" s="18">
        <f t="shared" ref="V88:V93" si="481">(U88/12*1*$D88*$F88*$G88*$H88*V$10)+(U88/12*11*$E88*$F88*$G88*$H88*V$11)</f>
        <v>0</v>
      </c>
      <c r="W88" s="20">
        <v>43</v>
      </c>
      <c r="X88" s="18">
        <f t="shared" ref="X88:X93" si="482">(W88/12*1*$D88*$F88*$G88*$H88*X$10)+(W88/12*11*$E88*$F88*$G88*$H88*X$11)</f>
        <v>493243.77162666665</v>
      </c>
      <c r="Y88" s="20"/>
      <c r="Z88" s="18">
        <f>(Y88/12*1*$D88*$F88*$G88*$H88*Z$10)+(Y88/12*11*$E88*$F88*$G88*$H88*Z$11)</f>
        <v>0</v>
      </c>
      <c r="AA88" s="20"/>
      <c r="AB88" s="18">
        <f>(AA88/12*1*$D88*$F88*$G88*$H88*AB$10)+(AA88/12*11*$E88*$F88*$G88*$H88*AB$11)</f>
        <v>0</v>
      </c>
      <c r="AC88" s="19">
        <v>1</v>
      </c>
      <c r="AD88" s="18">
        <f t="shared" ref="AD88:AD93" si="483">(AC88/12*1*$D88*$F88*$G88*$H88*AD$10)+(AC88/12*11*$E88*$F88*$G88*$H88*AD$11)</f>
        <v>10596.487719999997</v>
      </c>
      <c r="AE88" s="20">
        <v>372</v>
      </c>
      <c r="AF88" s="18">
        <f t="shared" ref="AF88:AF93" si="484">(AE88/12*1*$D88*$F88*$G88*$H88*AF$10)+(AE88/12*11*$E88*$F88*$G88*$H88*AF$11)</f>
        <v>3941893.4318400002</v>
      </c>
      <c r="AG88" s="20"/>
      <c r="AH88" s="18">
        <f t="shared" ref="AH88:AH93" si="485">(AG88/12*1*$D88*$F88*$G88*$H88*AH$10)+(AG88/12*11*$E88*$F88*$G88*$H88*AH$11)</f>
        <v>0</v>
      </c>
      <c r="AI88" s="20"/>
      <c r="AJ88" s="18">
        <f t="shared" ref="AJ88:AJ93" si="486">(AI88/12*1*$D88*$F88*$G88*$H88*AJ$10)+(AI88/12*11*$E88*$F88*$G88*$H88*AJ$11)</f>
        <v>0</v>
      </c>
      <c r="AK88" s="20"/>
      <c r="AL88" s="18">
        <f t="shared" ref="AL88:AL93" si="487">(AK88/12*1*$D88*$F88*$G88*$I88*AL$10)+(AK88/12*11*$E88*$F88*$G88*$I88*AL$11)</f>
        <v>0</v>
      </c>
      <c r="AM88" s="20"/>
      <c r="AN88" s="18">
        <f t="shared" ref="AN88:AN93" si="488">(AM88/12*1*$D88*$F88*$G88*$I88*AN$10)+(AM88/12*11*$E88*$F88*$G88*$I88*AN$11)</f>
        <v>0</v>
      </c>
      <c r="AO88" s="20"/>
      <c r="AP88" s="18">
        <f t="shared" ref="AP88:AP93" si="489">(AO88/12*1*$D88*$F88*$G88*$I88*AP$10)+(AO88/12*11*$E88*$F88*$G88*$I88*AP$11)</f>
        <v>0</v>
      </c>
      <c r="AQ88" s="20"/>
      <c r="AR88" s="18">
        <f t="shared" ref="AR88:AR93" si="490">(AQ88/12*1*$D88*$F88*$G88*$I88*AR$10)+(AQ88/12*11*$E88*$F88*$G88*$I88*AR$11)</f>
        <v>0</v>
      </c>
      <c r="AS88" s="26">
        <v>10</v>
      </c>
      <c r="AT88" s="18">
        <f t="shared" ref="AT88:AT93" si="491">(AS88/12*1*$D88*$F88*$G88*$I88*AT$10)+(AS88/12*11*$E88*$F88*$G88*$I88*AT$11)</f>
        <v>127157.85264000003</v>
      </c>
      <c r="AU88" s="20"/>
      <c r="AV88" s="18">
        <f t="shared" ref="AV88:AV93" si="492">(AU88/12*1*$D88*$F88*$G88*$I88*AV$10)+(AU88/12*11*$E88*$F88*$G88*$I88*AV$11)</f>
        <v>0</v>
      </c>
      <c r="AW88" s="26">
        <v>487</v>
      </c>
      <c r="AX88" s="18">
        <f>(AW88/12*1*$D88*$F88*$G88*$I88*AX$10)+(AW88/12*11*$E88*$F88*$G88*$I88*AX$11)</f>
        <v>6192587.423568001</v>
      </c>
      <c r="AY88" s="20"/>
      <c r="AZ88" s="18">
        <f>(AY88/12*1*$D88*$F88*$G88*$H88*AZ$10)+(AY88/12*11*$E88*$F88*$G88*$H88*AZ$11)</f>
        <v>0</v>
      </c>
      <c r="BA88" s="20">
        <v>4</v>
      </c>
      <c r="BB88" s="18">
        <f t="shared" ref="BB88:BB93" si="493">(BA88/12*1*$D88*$F88*$G88*$H88*BB$10)+(BA88/12*11*$E88*$F88*$G88*$H88*BB$11)</f>
        <v>49730.051279999985</v>
      </c>
      <c r="BC88" s="20"/>
      <c r="BD88" s="18">
        <f t="shared" ref="BD88:BD93" si="494">(BC88/12*1*$D88*$F88*$G88*$H88*BD$10)+(BC88/12*11*$E88*$F88*$G88*$H88*BD$11)</f>
        <v>0</v>
      </c>
      <c r="BE88" s="20">
        <v>1</v>
      </c>
      <c r="BF88" s="18">
        <f t="shared" ref="BF88:BF93" si="495">(BE88/12*1*$D88*$F88*$G88*$H88*BF$10)+(BE88/12*11*$E88*$F88*$G88*$H88*BF$11)</f>
        <v>9529.8445666666648</v>
      </c>
      <c r="BG88" s="20"/>
      <c r="BH88" s="18">
        <f t="shared" ref="BH88:BH93" si="496">(BG88/12*1*$D88*$F88*$G88*$H88*BH$10)+(BG88/12*11*$E88*$F88*$G88*$H88*BH$11)</f>
        <v>0</v>
      </c>
      <c r="BI88" s="20">
        <v>1</v>
      </c>
      <c r="BJ88" s="18">
        <f>(BI88/12*1*$D88*$F88*$G88*$I88*BJ$10)+(BI88/12*11*$E88*$F88*$G88*$I88*BJ$11)</f>
        <v>11435.813479999999</v>
      </c>
      <c r="BK88" s="20"/>
      <c r="BL88" s="18">
        <f t="shared" ref="BL88:BL93" si="497">(BK88/12*1*$D88*$F88*$G88*$H88*BL$10)+(BK88/12*11*$E88*$F88*$G88*$H88*BL$11)</f>
        <v>0</v>
      </c>
      <c r="BM88" s="20"/>
      <c r="BN88" s="18">
        <f t="shared" ref="BN88:BN93" si="498">(BM88/12*1*$D88*$F88*$G88*BN$10)+(BM88/12*11*$E88*$F88*$G88*BN$11)</f>
        <v>0</v>
      </c>
      <c r="BO88" s="20"/>
      <c r="BP88" s="18">
        <f t="shared" ref="BP88:BP93" si="499">(BO88/12*1*$D88*$F88*$G88*$H88*BP$10)+(BO88/12*11*$E88*$F88*$G88*$H88*BP$11)</f>
        <v>0</v>
      </c>
      <c r="BQ88" s="20">
        <v>4</v>
      </c>
      <c r="BR88" s="18">
        <f t="shared" ref="BR88:BR93" si="500">(BQ88/12*1*$D88*$F88*$G88*$I88*BR$10)+(BQ88/12*11*$E88*$F88*$G88*$I88*BR$11)</f>
        <v>50359.54559999999</v>
      </c>
      <c r="BS88" s="20">
        <v>9</v>
      </c>
      <c r="BT88" s="18">
        <f t="shared" ref="BT88:BT93" si="501">(BS88/12*1*$D88*$F88*$G88*$H88*BT$10)+(BS88/12*11*$E88*$F88*$G88*$H88*BT$11)</f>
        <v>94707.420444000003</v>
      </c>
      <c r="BU88" s="20"/>
      <c r="BV88" s="18">
        <f t="shared" ref="BV88:BV93" si="502">(BU88/12*1*$D88*$F88*$G88*$I88*BV$10)+(BU88/12*11*$E88*$F88*$G88*$I88*BV$11)</f>
        <v>0</v>
      </c>
      <c r="BW88" s="26">
        <v>8</v>
      </c>
      <c r="BX88" s="18">
        <f t="shared" ref="BX88:BX93" si="503">(BW88/12*1*$D88*$F88*$G88*$I88*BX$10)+(BW88/12*11*$E88*$F88*$G88*$I88*BX$11)</f>
        <v>110253.83183359998</v>
      </c>
      <c r="BY88" s="20"/>
      <c r="BZ88" s="18">
        <f t="shared" ref="BZ88:BZ93" si="504">(BY88/12*1*$D88*$F88*$G88*$I88*BZ$10)+(BY88/12*11*$E88*$F88*$G88*$I88*BZ$11)</f>
        <v>0</v>
      </c>
      <c r="CA88" s="20"/>
      <c r="CB88" s="18">
        <f t="shared" ref="CB88:CB93" si="505">(CA88/12*1*$D88*$F88*$G88*$I88*CB$10)+(CA88/12*11*$E88*$F88*$G88*$I88*CB$11)</f>
        <v>0</v>
      </c>
      <c r="CC88" s="20">
        <v>52</v>
      </c>
      <c r="CD88" s="18">
        <f t="shared" ref="CD88:CD93" si="506">(CC88/12*1*$D88*$F88*$G88*$I88*CD$10)+(CC88/12*11*$E88*$F88*$G88*$I88*CD$11)</f>
        <v>716649.90691840008</v>
      </c>
      <c r="CE88" s="20"/>
      <c r="CF88" s="18">
        <f t="shared" ref="CF88:CF93" si="507">(CE88/12*1*$D88*$F88*$G88*$H88*CF$10)+(CE88/12*11*$E88*$F88*$G88*$H88*CF$11)</f>
        <v>0</v>
      </c>
      <c r="CG88" s="26">
        <v>32</v>
      </c>
      <c r="CH88" s="18">
        <f>(CG88/12*1*$D88*$F88*$G88*$I88*CH$10)+(CG88/12*11*$E88*$F88*$G88*$I88*CH$11)</f>
        <v>439806.69823999994</v>
      </c>
      <c r="CI88" s="20">
        <v>30</v>
      </c>
      <c r="CJ88" s="18">
        <f t="shared" ref="CJ88:CJ93" si="508">(CI88/12*1*$D88*$F88*$G88*$H88*CJ$10)+(CI88/12*11*$E88*$F88*$G88*$H88*CJ$11)</f>
        <v>343861.27230000001</v>
      </c>
      <c r="CK88" s="20">
        <v>8</v>
      </c>
      <c r="CL88" s="18">
        <f t="shared" ref="CL88:CL93" si="509">(CK88/12*1*$D88*$F88*$G88*$H88*CL$10)+(CK88/12*11*$E88*$F88*$G88*$H88*CL$11)</f>
        <v>91696.339279999986</v>
      </c>
      <c r="CM88" s="26">
        <v>1</v>
      </c>
      <c r="CN88" s="18">
        <f t="shared" ref="CN88:CN93" si="510">(CM88/12*1*$D88*$F88*$G88*$K88*CN$10)+(CM88/12*11*$E88*$F88*$G88*$L88*CN$11)</f>
        <v>28123.657943333328</v>
      </c>
      <c r="CO88" s="20"/>
      <c r="CP88" s="18">
        <f t="shared" ref="CP88:CP93" si="511">(CO88/12*1*$D88*$F88*$G88*$I88*CP$10)+(CO88/12*11*$E88*$F88*$G88*$I88*CP$11)</f>
        <v>0</v>
      </c>
      <c r="CQ88" s="20">
        <v>1</v>
      </c>
      <c r="CR88" s="18">
        <f t="shared" ref="CR88:CR93" si="512">(CQ88/12*1*$D88*$F88*$G88*$I88*CR$10)+(CQ88/12*11*$E88*$F88*$G88*$I88*CR$11)</f>
        <v>18465.166719999994</v>
      </c>
      <c r="CS88" s="20"/>
      <c r="CT88" s="18">
        <f t="shared" ref="CT88:CT93" si="513">(CS88/12*1*$D88*$F88*$G88*$I88*CT$10)+(CS88/12*11*$E88*$F88*$G88*$I88*CT$11)</f>
        <v>0</v>
      </c>
      <c r="CU88" s="26">
        <v>2</v>
      </c>
      <c r="CV88" s="18">
        <f t="shared" ref="CV88:CV93" si="514">(CU88/12*1*$D88*$F88*$G88*$J88*CV$10)+(CU88/12*11*$E88*$F88*$G88*$J88*CV$11)</f>
        <v>49577.673686666654</v>
      </c>
      <c r="CW88" s="63">
        <f>SUM(AC88,Q88,S88,AA88,M88,U88,O88,BE88,BS88,CE88,CK88,BG88,CI88,AE88,BA88,AY88,AG88,BC88,BO88,AI88,W88,CO88,CS88,BI88,CQ88,BQ88,BY88,CG88,BW88,CA88,AK88,AM88,AW88,AO88,AQ88,AU88,AS88,BU88,CU88,CM88,CC88,Y88,BM88,BK88)</f>
        <v>1171</v>
      </c>
      <c r="CX88" s="63">
        <f>SUM(AD88,R88,T88,AB88,N88,V88,P88,BF88,BT88,CF88,CL88,BH88,CJ88,AF88,BB88,AZ88,AH88,BD88,BP88,AJ88,X88,CP88,CT88,BJ88,CR88,BR88,BZ88,CH88,BX88,CB88,AL88,AN88,AX88,AP88,AR88,AV88,AT88,BV88,CV88,CN88,CD88,Z88,BN88,BL88)</f>
        <v>13883127.274787335</v>
      </c>
    </row>
    <row r="89" spans="1:102" ht="45" x14ac:dyDescent="0.25">
      <c r="A89" s="24"/>
      <c r="B89" s="24">
        <v>56</v>
      </c>
      <c r="C89" s="14" t="s">
        <v>197</v>
      </c>
      <c r="D89" s="15">
        <f>D88</f>
        <v>10127</v>
      </c>
      <c r="E89" s="15">
        <v>10127</v>
      </c>
      <c r="F89" s="16">
        <v>1.1200000000000001</v>
      </c>
      <c r="G89" s="25">
        <v>1</v>
      </c>
      <c r="H89" s="15">
        <v>1.4</v>
      </c>
      <c r="I89" s="15">
        <v>1.68</v>
      </c>
      <c r="J89" s="15">
        <v>2.23</v>
      </c>
      <c r="K89" s="15">
        <v>2.39</v>
      </c>
      <c r="L89" s="17">
        <v>2.57</v>
      </c>
      <c r="M89" s="20">
        <v>0</v>
      </c>
      <c r="N89" s="18">
        <f t="shared" si="479"/>
        <v>0</v>
      </c>
      <c r="O89" s="20">
        <v>32</v>
      </c>
      <c r="P89" s="18">
        <f t="shared" si="480"/>
        <v>508979.2392533333</v>
      </c>
      <c r="Q89" s="19"/>
      <c r="R89" s="18">
        <f>(Q89/12*1*$D89*$F89*$G89*$H89*R$10)+(Q89/12*11*$E89*$F89*$G89*$H89*R$11)</f>
        <v>0</v>
      </c>
      <c r="S89" s="20">
        <v>0</v>
      </c>
      <c r="T89" s="18">
        <f>(S89/12*1*$D89*$F89*$G89*$H89*T$10)+(S89/12*11*$E89*$F89*$G89*$H89*T$11)</f>
        <v>0</v>
      </c>
      <c r="U89" s="20">
        <v>0</v>
      </c>
      <c r="V89" s="18">
        <f t="shared" si="481"/>
        <v>0</v>
      </c>
      <c r="W89" s="20">
        <v>2</v>
      </c>
      <c r="X89" s="18">
        <f t="shared" si="482"/>
        <v>34722.377386666667</v>
      </c>
      <c r="Y89" s="20"/>
      <c r="Z89" s="18">
        <f>(Y89/12*1*$D89*$F89*$G89*$H89*Z$10)+(Y89/12*11*$E89*$F89*$G89*$H89*Z$11)</f>
        <v>0</v>
      </c>
      <c r="AA89" s="20">
        <v>0</v>
      </c>
      <c r="AB89" s="18">
        <f>(AA89/12*1*$D89*$F89*$G89*$H89*AB$10)+(AA89/12*11*$E89*$F89*$G89*$H89*AB$11)</f>
        <v>0</v>
      </c>
      <c r="AC89" s="19"/>
      <c r="AD89" s="18">
        <f t="shared" si="483"/>
        <v>0</v>
      </c>
      <c r="AE89" s="20">
        <v>110</v>
      </c>
      <c r="AF89" s="18">
        <f t="shared" si="484"/>
        <v>1764172.0096</v>
      </c>
      <c r="AG89" s="20">
        <v>0</v>
      </c>
      <c r="AH89" s="18">
        <f t="shared" si="485"/>
        <v>0</v>
      </c>
      <c r="AI89" s="20"/>
      <c r="AJ89" s="18">
        <f t="shared" si="486"/>
        <v>0</v>
      </c>
      <c r="AK89" s="20">
        <v>0</v>
      </c>
      <c r="AL89" s="18">
        <f t="shared" si="487"/>
        <v>0</v>
      </c>
      <c r="AM89" s="20">
        <v>0</v>
      </c>
      <c r="AN89" s="18">
        <f t="shared" si="488"/>
        <v>0</v>
      </c>
      <c r="AO89" s="20">
        <v>0</v>
      </c>
      <c r="AP89" s="18">
        <f t="shared" si="489"/>
        <v>0</v>
      </c>
      <c r="AQ89" s="20">
        <v>0</v>
      </c>
      <c r="AR89" s="18">
        <f t="shared" si="490"/>
        <v>0</v>
      </c>
      <c r="AS89" s="20">
        <v>0</v>
      </c>
      <c r="AT89" s="18">
        <f t="shared" si="491"/>
        <v>0</v>
      </c>
      <c r="AU89" s="20">
        <v>0</v>
      </c>
      <c r="AV89" s="18">
        <f t="shared" si="492"/>
        <v>0</v>
      </c>
      <c r="AW89" s="26">
        <v>130</v>
      </c>
      <c r="AX89" s="18">
        <f>(AW89/12*1*$D89*$F89*$G89*$I89*AX$10)+(AW89/12*11*$E89*$F89*$G89*$I89*AX$11)</f>
        <v>2501916.6681600004</v>
      </c>
      <c r="AY89" s="20"/>
      <c r="AZ89" s="18">
        <f>(AY89/12*1*$D89*$F89*$G89*$H89*AZ$10)+(AY89/12*11*$E89*$F89*$G89*$H89*AZ$11)</f>
        <v>0</v>
      </c>
      <c r="BA89" s="20">
        <v>0</v>
      </c>
      <c r="BB89" s="18">
        <f t="shared" si="493"/>
        <v>0</v>
      </c>
      <c r="BC89" s="20"/>
      <c r="BD89" s="18">
        <f t="shared" si="494"/>
        <v>0</v>
      </c>
      <c r="BE89" s="20">
        <v>0</v>
      </c>
      <c r="BF89" s="18">
        <f t="shared" si="495"/>
        <v>0</v>
      </c>
      <c r="BG89" s="20">
        <v>0</v>
      </c>
      <c r="BH89" s="18">
        <f t="shared" si="496"/>
        <v>0</v>
      </c>
      <c r="BI89" s="20">
        <v>0</v>
      </c>
      <c r="BJ89" s="18">
        <f>(BI89/12*1*$D89*$F89*$G89*$I89*BJ$10)+(BI89/12*11*$E89*$F89*$G89*$I89*BJ$11)</f>
        <v>0</v>
      </c>
      <c r="BK89" s="20"/>
      <c r="BL89" s="18">
        <f t="shared" si="497"/>
        <v>0</v>
      </c>
      <c r="BM89" s="20"/>
      <c r="BN89" s="18">
        <f t="shared" si="498"/>
        <v>0</v>
      </c>
      <c r="BO89" s="20">
        <v>0</v>
      </c>
      <c r="BP89" s="18">
        <f t="shared" si="499"/>
        <v>0</v>
      </c>
      <c r="BQ89" s="20">
        <v>0</v>
      </c>
      <c r="BR89" s="18">
        <f t="shared" si="500"/>
        <v>0</v>
      </c>
      <c r="BS89" s="20">
        <v>0</v>
      </c>
      <c r="BT89" s="18">
        <f t="shared" si="501"/>
        <v>0</v>
      </c>
      <c r="BU89" s="20"/>
      <c r="BV89" s="18">
        <f t="shared" si="502"/>
        <v>0</v>
      </c>
      <c r="BW89" s="20">
        <v>0</v>
      </c>
      <c r="BX89" s="18">
        <f t="shared" si="503"/>
        <v>0</v>
      </c>
      <c r="BY89" s="20">
        <v>0</v>
      </c>
      <c r="BZ89" s="18">
        <f t="shared" si="504"/>
        <v>0</v>
      </c>
      <c r="CA89" s="20"/>
      <c r="CB89" s="18">
        <f t="shared" si="505"/>
        <v>0</v>
      </c>
      <c r="CC89" s="20">
        <v>0</v>
      </c>
      <c r="CD89" s="18">
        <f t="shared" si="506"/>
        <v>0</v>
      </c>
      <c r="CE89" s="20">
        <v>0</v>
      </c>
      <c r="CF89" s="18">
        <f t="shared" si="507"/>
        <v>0</v>
      </c>
      <c r="CG89" s="26">
        <v>6</v>
      </c>
      <c r="CH89" s="18">
        <f>(CG89/12*1*$D89*$F89*$G89*$I89*CH$10)+(CG89/12*11*$E89*$F89*$G89*$I89*CH$11)</f>
        <v>124810.00896000002</v>
      </c>
      <c r="CI89" s="20"/>
      <c r="CJ89" s="18">
        <f t="shared" si="508"/>
        <v>0</v>
      </c>
      <c r="CK89" s="20">
        <v>0</v>
      </c>
      <c r="CL89" s="18">
        <f t="shared" si="509"/>
        <v>0</v>
      </c>
      <c r="CM89" s="20">
        <v>0</v>
      </c>
      <c r="CN89" s="18">
        <f t="shared" si="510"/>
        <v>0</v>
      </c>
      <c r="CO89" s="20">
        <v>0</v>
      </c>
      <c r="CP89" s="18">
        <f t="shared" si="511"/>
        <v>0</v>
      </c>
      <c r="CQ89" s="20"/>
      <c r="CR89" s="18">
        <f t="shared" si="512"/>
        <v>0</v>
      </c>
      <c r="CS89" s="20">
        <v>0</v>
      </c>
      <c r="CT89" s="18">
        <f t="shared" si="513"/>
        <v>0</v>
      </c>
      <c r="CU89" s="20">
        <v>0</v>
      </c>
      <c r="CV89" s="18">
        <f t="shared" si="514"/>
        <v>0</v>
      </c>
      <c r="CW89" s="63">
        <f>SUM(AC89,Q89,S89,AA89,M89,U89,O89,BE89,BS89,CE89,CK89,BG89,CI89,AE89,BA89,AY89,AG89,BC89,BO89,AI89,W89,CO89,CS89,BI89,CQ89,BQ89,BY89,CG89,BW89,CA89,AK89,AM89,AW89,AO89,AQ89,AU89,AS89,BU89,CU89,CM89,CC89,Y89,BM89,BK89)</f>
        <v>280</v>
      </c>
      <c r="CX89" s="63">
        <f>SUM(AD89,R89,T89,AB89,N89,V89,P89,BF89,BT89,CF89,CL89,BH89,CJ89,AF89,BB89,AZ89,AH89,BD89,BP89,AJ89,X89,CP89,CT89,BJ89,CR89,BR89,BZ89,CH89,BX89,CB89,AL89,AN89,AX89,AP89,AR89,AV89,AT89,BV89,CV89,CN89,CD89,Z89,BN89,BL89)</f>
        <v>4934600.3033600003</v>
      </c>
    </row>
    <row r="90" spans="1:102" ht="45" x14ac:dyDescent="0.25">
      <c r="A90" s="24"/>
      <c r="B90" s="24">
        <v>57</v>
      </c>
      <c r="C90" s="14" t="s">
        <v>198</v>
      </c>
      <c r="D90" s="15">
        <f t="shared" si="321"/>
        <v>10127</v>
      </c>
      <c r="E90" s="15">
        <v>10127</v>
      </c>
      <c r="F90" s="16">
        <v>1.66</v>
      </c>
      <c r="G90" s="25">
        <v>1</v>
      </c>
      <c r="H90" s="15">
        <v>1.4</v>
      </c>
      <c r="I90" s="15">
        <v>1.68</v>
      </c>
      <c r="J90" s="15">
        <v>2.23</v>
      </c>
      <c r="K90" s="15">
        <v>2.39</v>
      </c>
      <c r="L90" s="17">
        <v>2.57</v>
      </c>
      <c r="M90" s="20">
        <v>0</v>
      </c>
      <c r="N90" s="18">
        <f t="shared" si="479"/>
        <v>0</v>
      </c>
      <c r="O90" s="20">
        <v>5</v>
      </c>
      <c r="P90" s="18">
        <f t="shared" si="480"/>
        <v>117871.86623333335</v>
      </c>
      <c r="Q90" s="19"/>
      <c r="R90" s="18">
        <f>(Q90/12*1*$D90*$F90*$G90*$H90*R$10)+(Q90/12*11*$E90*$F90*$G90*$H90*R$11)</f>
        <v>0</v>
      </c>
      <c r="S90" s="20">
        <v>0</v>
      </c>
      <c r="T90" s="18">
        <f>(S90/12*1*$D90*$F90*$G90*$H90*T$10)+(S90/12*11*$E90*$F90*$G90*$H90*T$11)</f>
        <v>0</v>
      </c>
      <c r="U90" s="20">
        <v>0</v>
      </c>
      <c r="V90" s="18">
        <f t="shared" si="481"/>
        <v>0</v>
      </c>
      <c r="W90" s="20">
        <v>0</v>
      </c>
      <c r="X90" s="18">
        <f t="shared" si="482"/>
        <v>0</v>
      </c>
      <c r="Y90" s="20"/>
      <c r="Z90" s="18">
        <f>(Y90/12*1*$D90*$F90*$G90*$H90*Z$10)+(Y90/12*11*$E90*$F90*$G90*$H90*Z$11)</f>
        <v>0</v>
      </c>
      <c r="AA90" s="20">
        <v>0</v>
      </c>
      <c r="AB90" s="18">
        <f>(AA90/12*1*$D90*$F90*$G90*$H90*AB$10)+(AA90/12*11*$E90*$F90*$G90*$H90*AB$11)</f>
        <v>0</v>
      </c>
      <c r="AC90" s="19"/>
      <c r="AD90" s="18">
        <f t="shared" si="483"/>
        <v>0</v>
      </c>
      <c r="AE90" s="20">
        <v>40</v>
      </c>
      <c r="AF90" s="18">
        <f t="shared" si="484"/>
        <v>950819.97920000006</v>
      </c>
      <c r="AG90" s="20">
        <v>0</v>
      </c>
      <c r="AH90" s="18">
        <f t="shared" si="485"/>
        <v>0</v>
      </c>
      <c r="AI90" s="20"/>
      <c r="AJ90" s="18">
        <f t="shared" si="486"/>
        <v>0</v>
      </c>
      <c r="AK90" s="20">
        <v>0</v>
      </c>
      <c r="AL90" s="18">
        <f t="shared" si="487"/>
        <v>0</v>
      </c>
      <c r="AM90" s="20">
        <v>0</v>
      </c>
      <c r="AN90" s="18">
        <f t="shared" si="488"/>
        <v>0</v>
      </c>
      <c r="AO90" s="20">
        <v>0</v>
      </c>
      <c r="AP90" s="18">
        <f t="shared" si="489"/>
        <v>0</v>
      </c>
      <c r="AQ90" s="20">
        <v>0</v>
      </c>
      <c r="AR90" s="18">
        <f t="shared" si="490"/>
        <v>0</v>
      </c>
      <c r="AS90" s="20">
        <v>0</v>
      </c>
      <c r="AT90" s="18">
        <f t="shared" si="491"/>
        <v>0</v>
      </c>
      <c r="AU90" s="20">
        <v>0</v>
      </c>
      <c r="AV90" s="18">
        <f t="shared" si="492"/>
        <v>0</v>
      </c>
      <c r="AW90" s="26">
        <v>30</v>
      </c>
      <c r="AX90" s="18">
        <f>(AW90/12*1*$D90*$F90*$G90*$I90*AX$10)+(AW90/12*11*$E90*$F90*$G90*$I90*AX$11)</f>
        <v>855737.98127999995</v>
      </c>
      <c r="AY90" s="20"/>
      <c r="AZ90" s="18">
        <f>(AY90/12*1*$D90*$F90*$G90*$H90*AZ$10)+(AY90/12*11*$E90*$F90*$G90*$H90*AZ$11)</f>
        <v>0</v>
      </c>
      <c r="BA90" s="20">
        <v>0</v>
      </c>
      <c r="BB90" s="18">
        <f t="shared" si="493"/>
        <v>0</v>
      </c>
      <c r="BC90" s="20"/>
      <c r="BD90" s="18">
        <f t="shared" si="494"/>
        <v>0</v>
      </c>
      <c r="BE90" s="20">
        <v>0</v>
      </c>
      <c r="BF90" s="18">
        <f t="shared" si="495"/>
        <v>0</v>
      </c>
      <c r="BG90" s="20">
        <v>0</v>
      </c>
      <c r="BH90" s="18">
        <f t="shared" si="496"/>
        <v>0</v>
      </c>
      <c r="BI90" s="20">
        <v>0</v>
      </c>
      <c r="BJ90" s="18">
        <f>(BI90/12*1*$D90*$F90*$G90*$I90*BJ$10)+(BI90/12*11*$E90*$F90*$G90*$I90*BJ$11)</f>
        <v>0</v>
      </c>
      <c r="BK90" s="20"/>
      <c r="BL90" s="18">
        <f t="shared" si="497"/>
        <v>0</v>
      </c>
      <c r="BM90" s="20"/>
      <c r="BN90" s="18">
        <f t="shared" si="498"/>
        <v>0</v>
      </c>
      <c r="BO90" s="20">
        <v>0</v>
      </c>
      <c r="BP90" s="18">
        <f t="shared" si="499"/>
        <v>0</v>
      </c>
      <c r="BQ90" s="20">
        <v>0</v>
      </c>
      <c r="BR90" s="18">
        <f t="shared" si="500"/>
        <v>0</v>
      </c>
      <c r="BS90" s="20">
        <v>0</v>
      </c>
      <c r="BT90" s="18">
        <f t="shared" si="501"/>
        <v>0</v>
      </c>
      <c r="BU90" s="20"/>
      <c r="BV90" s="18">
        <f t="shared" si="502"/>
        <v>0</v>
      </c>
      <c r="BW90" s="20">
        <v>0</v>
      </c>
      <c r="BX90" s="18">
        <f t="shared" si="503"/>
        <v>0</v>
      </c>
      <c r="BY90" s="20">
        <v>0</v>
      </c>
      <c r="BZ90" s="18">
        <f t="shared" si="504"/>
        <v>0</v>
      </c>
      <c r="CA90" s="20"/>
      <c r="CB90" s="18">
        <f t="shared" si="505"/>
        <v>0</v>
      </c>
      <c r="CC90" s="20">
        <v>0</v>
      </c>
      <c r="CD90" s="18">
        <f t="shared" si="506"/>
        <v>0</v>
      </c>
      <c r="CE90" s="20">
        <v>0</v>
      </c>
      <c r="CF90" s="18">
        <f t="shared" si="507"/>
        <v>0</v>
      </c>
      <c r="CG90" s="20">
        <v>0</v>
      </c>
      <c r="CH90" s="18">
        <f>(CG90/12*1*$D90*$F90*$G90*$I90*CH$10)+(CG90/12*11*$E90*$F90*$G90*$I90*CH$11)</f>
        <v>0</v>
      </c>
      <c r="CI90" s="20"/>
      <c r="CJ90" s="18">
        <f t="shared" si="508"/>
        <v>0</v>
      </c>
      <c r="CK90" s="20">
        <v>0</v>
      </c>
      <c r="CL90" s="18">
        <f t="shared" si="509"/>
        <v>0</v>
      </c>
      <c r="CM90" s="20">
        <v>0</v>
      </c>
      <c r="CN90" s="18">
        <f t="shared" si="510"/>
        <v>0</v>
      </c>
      <c r="CO90" s="20">
        <v>0</v>
      </c>
      <c r="CP90" s="18">
        <f t="shared" si="511"/>
        <v>0</v>
      </c>
      <c r="CQ90" s="20"/>
      <c r="CR90" s="18">
        <f t="shared" si="512"/>
        <v>0</v>
      </c>
      <c r="CS90" s="20">
        <v>0</v>
      </c>
      <c r="CT90" s="18">
        <f t="shared" si="513"/>
        <v>0</v>
      </c>
      <c r="CU90" s="20">
        <v>0</v>
      </c>
      <c r="CV90" s="18">
        <f t="shared" si="514"/>
        <v>0</v>
      </c>
      <c r="CW90" s="63">
        <f>SUM(AC90,Q90,S90,AA90,M90,U90,O90,BE90,BS90,CE90,CK90,BG90,CI90,AE90,BA90,AY90,AG90,BC90,BO90,AI90,W90,CO90,CS90,BI90,CQ90,BQ90,BY90,CG90,BW90,CA90,AK90,AM90,AW90,AO90,AQ90,AU90,AS90,BU90,CU90,CM90,CC90,Y90,BM90,BK90)</f>
        <v>75</v>
      </c>
      <c r="CX90" s="63">
        <f>SUM(AD90,R90,T90,AB90,N90,V90,P90,BF90,BT90,CF90,CL90,BH90,CJ90,AF90,BB90,AZ90,AH90,BD90,BP90,AJ90,X90,CP90,CT90,BJ90,CR90,BR90,BZ90,CH90,BX90,CB90,AL90,AN90,AX90,AP90,AR90,AV90,AT90,BV90,CV90,CN90,CD90,Z90,BN90,BL90)</f>
        <v>1924429.8267133334</v>
      </c>
    </row>
    <row r="91" spans="1:102" ht="45" x14ac:dyDescent="0.25">
      <c r="A91" s="24"/>
      <c r="B91" s="24">
        <v>58</v>
      </c>
      <c r="C91" s="14" t="s">
        <v>199</v>
      </c>
      <c r="D91" s="15">
        <f t="shared" si="321"/>
        <v>10127</v>
      </c>
      <c r="E91" s="15">
        <v>10127</v>
      </c>
      <c r="F91" s="16">
        <v>2</v>
      </c>
      <c r="G91" s="25">
        <v>1</v>
      </c>
      <c r="H91" s="15">
        <v>1.4</v>
      </c>
      <c r="I91" s="15">
        <v>1.68</v>
      </c>
      <c r="J91" s="15">
        <v>2.23</v>
      </c>
      <c r="K91" s="15">
        <v>2.39</v>
      </c>
      <c r="L91" s="17">
        <v>2.57</v>
      </c>
      <c r="M91" s="20">
        <v>0</v>
      </c>
      <c r="N91" s="18">
        <f t="shared" si="479"/>
        <v>0</v>
      </c>
      <c r="O91" s="20">
        <v>1</v>
      </c>
      <c r="P91" s="18">
        <f t="shared" si="480"/>
        <v>28402.859333333327</v>
      </c>
      <c r="Q91" s="19"/>
      <c r="R91" s="18">
        <f>(Q91/12*1*$D91*$F91*$G91*$H91*R$10)+(Q91/12*11*$E91*$F91*$G91*$H91*R$11)</f>
        <v>0</v>
      </c>
      <c r="S91" s="20">
        <v>0</v>
      </c>
      <c r="T91" s="18">
        <f>(S91/12*1*$D91*$F91*$G91*$H91*T$10)+(S91/12*11*$E91*$F91*$G91*$H91*T$11)</f>
        <v>0</v>
      </c>
      <c r="U91" s="20">
        <v>0</v>
      </c>
      <c r="V91" s="18">
        <f t="shared" si="481"/>
        <v>0</v>
      </c>
      <c r="W91" s="20">
        <v>0</v>
      </c>
      <c r="X91" s="18">
        <f t="shared" si="482"/>
        <v>0</v>
      </c>
      <c r="Y91" s="20"/>
      <c r="Z91" s="18">
        <f>(Y91/12*1*$D91*$F91*$G91*$H91*Z$10)+(Y91/12*11*$E91*$F91*$G91*$H91*Z$11)</f>
        <v>0</v>
      </c>
      <c r="AA91" s="20">
        <v>0</v>
      </c>
      <c r="AB91" s="18">
        <f>(AA91/12*1*$D91*$F91*$G91*$H91*AB$10)+(AA91/12*11*$E91*$F91*$G91*$H91*AB$11)</f>
        <v>0</v>
      </c>
      <c r="AC91" s="19"/>
      <c r="AD91" s="18">
        <f t="shared" si="483"/>
        <v>0</v>
      </c>
      <c r="AE91" s="20"/>
      <c r="AF91" s="18">
        <f t="shared" si="484"/>
        <v>0</v>
      </c>
      <c r="AG91" s="20">
        <v>0</v>
      </c>
      <c r="AH91" s="18">
        <f t="shared" si="485"/>
        <v>0</v>
      </c>
      <c r="AI91" s="20"/>
      <c r="AJ91" s="18">
        <f t="shared" si="486"/>
        <v>0</v>
      </c>
      <c r="AK91" s="20">
        <v>0</v>
      </c>
      <c r="AL91" s="18">
        <f t="shared" si="487"/>
        <v>0</v>
      </c>
      <c r="AM91" s="20">
        <v>0</v>
      </c>
      <c r="AN91" s="18">
        <f t="shared" si="488"/>
        <v>0</v>
      </c>
      <c r="AO91" s="26">
        <v>1</v>
      </c>
      <c r="AP91" s="18">
        <f t="shared" si="489"/>
        <v>34366.987199999996</v>
      </c>
      <c r="AQ91" s="20">
        <v>0</v>
      </c>
      <c r="AR91" s="18">
        <f t="shared" si="490"/>
        <v>0</v>
      </c>
      <c r="AS91" s="20">
        <v>0</v>
      </c>
      <c r="AT91" s="18">
        <f t="shared" si="491"/>
        <v>0</v>
      </c>
      <c r="AU91" s="20">
        <v>0</v>
      </c>
      <c r="AV91" s="18">
        <f t="shared" si="492"/>
        <v>0</v>
      </c>
      <c r="AW91" s="26">
        <v>6</v>
      </c>
      <c r="AX91" s="18">
        <f>(AW91/12*1*$D91*$F91*$G91*$I91*AX$10)+(AW91/12*11*$E91*$F91*$G91*$I91*AX$11)</f>
        <v>206201.92320000002</v>
      </c>
      <c r="AY91" s="20"/>
      <c r="AZ91" s="18">
        <f>(AY91/12*1*$D91*$F91*$G91*$H91*AZ$10)+(AY91/12*11*$E91*$F91*$G91*$H91*AZ$11)</f>
        <v>0</v>
      </c>
      <c r="BA91" s="20">
        <v>0</v>
      </c>
      <c r="BB91" s="18">
        <f t="shared" si="493"/>
        <v>0</v>
      </c>
      <c r="BC91" s="20"/>
      <c r="BD91" s="18">
        <f t="shared" si="494"/>
        <v>0</v>
      </c>
      <c r="BE91" s="20">
        <v>0</v>
      </c>
      <c r="BF91" s="18">
        <f t="shared" si="495"/>
        <v>0</v>
      </c>
      <c r="BG91" s="20">
        <v>0</v>
      </c>
      <c r="BH91" s="18">
        <f t="shared" si="496"/>
        <v>0</v>
      </c>
      <c r="BI91" s="20">
        <v>0</v>
      </c>
      <c r="BJ91" s="18">
        <f>(BI91/12*1*$D91*$F91*$G91*$I91*BJ$10)+(BI91/12*11*$E91*$F91*$G91*$I91*BJ$11)</f>
        <v>0</v>
      </c>
      <c r="BK91" s="20"/>
      <c r="BL91" s="18">
        <f t="shared" si="497"/>
        <v>0</v>
      </c>
      <c r="BM91" s="20"/>
      <c r="BN91" s="18">
        <f t="shared" si="498"/>
        <v>0</v>
      </c>
      <c r="BO91" s="20">
        <v>0</v>
      </c>
      <c r="BP91" s="18">
        <f t="shared" si="499"/>
        <v>0</v>
      </c>
      <c r="BQ91" s="20">
        <v>0</v>
      </c>
      <c r="BR91" s="18">
        <f t="shared" si="500"/>
        <v>0</v>
      </c>
      <c r="BS91" s="20">
        <v>0</v>
      </c>
      <c r="BT91" s="18">
        <f t="shared" si="501"/>
        <v>0</v>
      </c>
      <c r="BU91" s="20"/>
      <c r="BV91" s="18">
        <f t="shared" si="502"/>
        <v>0</v>
      </c>
      <c r="BW91" s="20">
        <v>0</v>
      </c>
      <c r="BX91" s="18">
        <f t="shared" si="503"/>
        <v>0</v>
      </c>
      <c r="BY91" s="20">
        <v>0</v>
      </c>
      <c r="BZ91" s="18">
        <f t="shared" si="504"/>
        <v>0</v>
      </c>
      <c r="CA91" s="20"/>
      <c r="CB91" s="18">
        <f t="shared" si="505"/>
        <v>0</v>
      </c>
      <c r="CC91" s="20">
        <v>0</v>
      </c>
      <c r="CD91" s="18">
        <f t="shared" si="506"/>
        <v>0</v>
      </c>
      <c r="CE91" s="20">
        <v>0</v>
      </c>
      <c r="CF91" s="18">
        <f t="shared" si="507"/>
        <v>0</v>
      </c>
      <c r="CG91" s="26">
        <v>2</v>
      </c>
      <c r="CH91" s="18">
        <f>(CG91/12*1*$D91*$F91*$G91*$I91*CH$10)+(CG91/12*11*$E91*$F91*$G91*$I91*CH$11)</f>
        <v>74291.671999999991</v>
      </c>
      <c r="CI91" s="20"/>
      <c r="CJ91" s="18">
        <f t="shared" si="508"/>
        <v>0</v>
      </c>
      <c r="CK91" s="20">
        <v>0</v>
      </c>
      <c r="CL91" s="18">
        <f t="shared" si="509"/>
        <v>0</v>
      </c>
      <c r="CM91" s="20">
        <v>0</v>
      </c>
      <c r="CN91" s="18">
        <f t="shared" si="510"/>
        <v>0</v>
      </c>
      <c r="CO91" s="20">
        <v>0</v>
      </c>
      <c r="CP91" s="18">
        <f t="shared" si="511"/>
        <v>0</v>
      </c>
      <c r="CQ91" s="20"/>
      <c r="CR91" s="18">
        <f t="shared" si="512"/>
        <v>0</v>
      </c>
      <c r="CS91" s="20">
        <v>0</v>
      </c>
      <c r="CT91" s="18">
        <f t="shared" si="513"/>
        <v>0</v>
      </c>
      <c r="CU91" s="20">
        <v>0</v>
      </c>
      <c r="CV91" s="18">
        <f t="shared" si="514"/>
        <v>0</v>
      </c>
      <c r="CW91" s="63">
        <f>SUM(AC91,Q91,S91,AA91,M91,U91,O91,BE91,BS91,CE91,CK91,BG91,CI91,AE91,BA91,AY91,AG91,BC91,BO91,AI91,W91,CO91,CS91,BI91,CQ91,BQ91,BY91,CG91,BW91,CA91,AK91,AM91,AW91,AO91,AQ91,AU91,AS91,BU91,CU91,CM91,CC91,Y91,BM91,BK91)</f>
        <v>10</v>
      </c>
      <c r="CX91" s="63">
        <f>SUM(AD91,R91,T91,AB91,N91,V91,P91,BF91,BT91,CF91,CL91,BH91,CJ91,AF91,BB91,AZ91,AH91,BD91,BP91,AJ91,X91,CP91,CT91,BJ91,CR91,BR91,BZ91,CH91,BX91,CB91,AL91,AN91,AX91,AP91,AR91,AV91,AT91,BV91,CV91,CN91,CD91,Z91,BN91,BL91)</f>
        <v>343263.44173333328</v>
      </c>
    </row>
    <row r="92" spans="1:102" ht="45" x14ac:dyDescent="0.25">
      <c r="A92" s="24"/>
      <c r="B92" s="24">
        <v>59</v>
      </c>
      <c r="C92" s="14" t="s">
        <v>200</v>
      </c>
      <c r="D92" s="15">
        <f t="shared" si="321"/>
        <v>10127</v>
      </c>
      <c r="E92" s="15">
        <v>10127</v>
      </c>
      <c r="F92" s="16">
        <v>2.46</v>
      </c>
      <c r="G92" s="25">
        <v>1</v>
      </c>
      <c r="H92" s="15">
        <v>1.4</v>
      </c>
      <c r="I92" s="15">
        <v>1.68</v>
      </c>
      <c r="J92" s="15">
        <v>2.23</v>
      </c>
      <c r="K92" s="15">
        <v>2.39</v>
      </c>
      <c r="L92" s="17">
        <v>2.57</v>
      </c>
      <c r="M92" s="20">
        <v>0</v>
      </c>
      <c r="N92" s="18">
        <f t="shared" si="479"/>
        <v>0</v>
      </c>
      <c r="O92" s="20">
        <v>0</v>
      </c>
      <c r="P92" s="18">
        <f t="shared" si="480"/>
        <v>0</v>
      </c>
      <c r="Q92" s="19"/>
      <c r="R92" s="18">
        <f>(Q92/12*1*$D92*$F92*$G92*$H92*R$10)+(Q92/12*11*$E92*$F92*$G92*$H92*R$11)</f>
        <v>0</v>
      </c>
      <c r="S92" s="20"/>
      <c r="T92" s="18">
        <f>(S92/12*1*$D92*$F92*$G92*$H92*T$10)+(S92/12*11*$E92*$F92*$G92*$H92*T$11)</f>
        <v>0</v>
      </c>
      <c r="U92" s="20">
        <v>0</v>
      </c>
      <c r="V92" s="18">
        <f t="shared" si="481"/>
        <v>0</v>
      </c>
      <c r="W92" s="20">
        <v>0</v>
      </c>
      <c r="X92" s="18">
        <f t="shared" si="482"/>
        <v>0</v>
      </c>
      <c r="Y92" s="20"/>
      <c r="Z92" s="18">
        <f>(Y92/12*1*$D92*$F92*$G92*$H92*Z$10)+(Y92/12*11*$E92*$F92*$G92*$H92*Z$11)</f>
        <v>0</v>
      </c>
      <c r="AA92" s="20">
        <v>0</v>
      </c>
      <c r="AB92" s="18">
        <f>(AA92/12*1*$D92*$F92*$G92*$H92*AB$10)+(AA92/12*11*$E92*$F92*$G92*$H92*AB$11)</f>
        <v>0</v>
      </c>
      <c r="AC92" s="19"/>
      <c r="AD92" s="18">
        <f t="shared" si="483"/>
        <v>0</v>
      </c>
      <c r="AE92" s="20"/>
      <c r="AF92" s="18">
        <f t="shared" si="484"/>
        <v>0</v>
      </c>
      <c r="AG92" s="20">
        <v>0</v>
      </c>
      <c r="AH92" s="18">
        <f t="shared" si="485"/>
        <v>0</v>
      </c>
      <c r="AI92" s="20"/>
      <c r="AJ92" s="18">
        <f t="shared" si="486"/>
        <v>0</v>
      </c>
      <c r="AK92" s="20">
        <v>0</v>
      </c>
      <c r="AL92" s="18">
        <f t="shared" si="487"/>
        <v>0</v>
      </c>
      <c r="AM92" s="20">
        <v>0</v>
      </c>
      <c r="AN92" s="18">
        <f t="shared" si="488"/>
        <v>0</v>
      </c>
      <c r="AO92" s="20">
        <v>0</v>
      </c>
      <c r="AP92" s="18">
        <f t="shared" si="489"/>
        <v>0</v>
      </c>
      <c r="AQ92" s="20">
        <v>0</v>
      </c>
      <c r="AR92" s="18">
        <f t="shared" si="490"/>
        <v>0</v>
      </c>
      <c r="AS92" s="20">
        <v>0</v>
      </c>
      <c r="AT92" s="18">
        <f t="shared" si="491"/>
        <v>0</v>
      </c>
      <c r="AU92" s="20">
        <v>0</v>
      </c>
      <c r="AV92" s="18">
        <f t="shared" si="492"/>
        <v>0</v>
      </c>
      <c r="AW92" s="26">
        <v>3</v>
      </c>
      <c r="AX92" s="18">
        <f>(AW92/12*1*$D92*$F92*$G92*$I92*AX$10)+(AW92/12*11*$E92*$F92*$G92*$I92*AX$11)</f>
        <v>126814.182768</v>
      </c>
      <c r="AY92" s="20"/>
      <c r="AZ92" s="18">
        <f>(AY92/12*1*$D92*$F92*$G92*$H92*AZ$10)+(AY92/12*11*$E92*$F92*$G92*$H92*AZ$11)</f>
        <v>0</v>
      </c>
      <c r="BA92" s="20">
        <v>0</v>
      </c>
      <c r="BB92" s="18">
        <f t="shared" si="493"/>
        <v>0</v>
      </c>
      <c r="BC92" s="20"/>
      <c r="BD92" s="18">
        <f t="shared" si="494"/>
        <v>0</v>
      </c>
      <c r="BE92" s="20">
        <v>0</v>
      </c>
      <c r="BF92" s="18">
        <f t="shared" si="495"/>
        <v>0</v>
      </c>
      <c r="BG92" s="20">
        <v>0</v>
      </c>
      <c r="BH92" s="18">
        <f t="shared" si="496"/>
        <v>0</v>
      </c>
      <c r="BI92" s="20">
        <v>0</v>
      </c>
      <c r="BJ92" s="18">
        <f>(BI92/12*1*$D92*$F92*$G92*$I92*BJ$10)+(BI92/12*11*$E92*$F92*$G92*$I92*BJ$11)</f>
        <v>0</v>
      </c>
      <c r="BK92" s="20"/>
      <c r="BL92" s="18">
        <f t="shared" si="497"/>
        <v>0</v>
      </c>
      <c r="BM92" s="20"/>
      <c r="BN92" s="18">
        <f t="shared" si="498"/>
        <v>0</v>
      </c>
      <c r="BO92" s="20">
        <v>0</v>
      </c>
      <c r="BP92" s="18">
        <f t="shared" si="499"/>
        <v>0</v>
      </c>
      <c r="BQ92" s="20">
        <v>0</v>
      </c>
      <c r="BR92" s="18">
        <f t="shared" si="500"/>
        <v>0</v>
      </c>
      <c r="BS92" s="20">
        <v>0</v>
      </c>
      <c r="BT92" s="18">
        <f t="shared" si="501"/>
        <v>0</v>
      </c>
      <c r="BU92" s="20"/>
      <c r="BV92" s="18">
        <f t="shared" si="502"/>
        <v>0</v>
      </c>
      <c r="BW92" s="20">
        <v>0</v>
      </c>
      <c r="BX92" s="18">
        <f t="shared" si="503"/>
        <v>0</v>
      </c>
      <c r="BY92" s="20">
        <v>0</v>
      </c>
      <c r="BZ92" s="18">
        <f t="shared" si="504"/>
        <v>0</v>
      </c>
      <c r="CA92" s="20"/>
      <c r="CB92" s="18">
        <f t="shared" si="505"/>
        <v>0</v>
      </c>
      <c r="CC92" s="20">
        <v>0</v>
      </c>
      <c r="CD92" s="18">
        <f t="shared" si="506"/>
        <v>0</v>
      </c>
      <c r="CE92" s="20">
        <v>0</v>
      </c>
      <c r="CF92" s="18">
        <f t="shared" si="507"/>
        <v>0</v>
      </c>
      <c r="CG92" s="20">
        <v>0</v>
      </c>
      <c r="CH92" s="18">
        <f>(CG92/12*1*$D92*$F92*$G92*$I92*CH$10)+(CG92/12*11*$E92*$F92*$G92*$I92*CH$11)</f>
        <v>0</v>
      </c>
      <c r="CI92" s="20"/>
      <c r="CJ92" s="18">
        <f t="shared" si="508"/>
        <v>0</v>
      </c>
      <c r="CK92" s="20">
        <v>0</v>
      </c>
      <c r="CL92" s="18">
        <f t="shared" si="509"/>
        <v>0</v>
      </c>
      <c r="CM92" s="20">
        <v>0</v>
      </c>
      <c r="CN92" s="18">
        <f t="shared" si="510"/>
        <v>0</v>
      </c>
      <c r="CO92" s="20">
        <v>0</v>
      </c>
      <c r="CP92" s="18">
        <f t="shared" si="511"/>
        <v>0</v>
      </c>
      <c r="CQ92" s="20"/>
      <c r="CR92" s="18">
        <f t="shared" si="512"/>
        <v>0</v>
      </c>
      <c r="CS92" s="20">
        <v>0</v>
      </c>
      <c r="CT92" s="18">
        <f t="shared" si="513"/>
        <v>0</v>
      </c>
      <c r="CU92" s="20">
        <v>0</v>
      </c>
      <c r="CV92" s="18">
        <f t="shared" si="514"/>
        <v>0</v>
      </c>
      <c r="CW92" s="63">
        <f>SUM(AC92,Q92,S92,AA92,M92,U92,O92,BE92,BS92,CE92,CK92,BG92,CI92,AE92,BA92,AY92,AG92,BC92,BO92,AI92,W92,CO92,CS92,BI92,CQ92,BQ92,BY92,CG92,BW92,CA92,AK92,AM92,AW92,AO92,AQ92,AU92,AS92,BU92,CU92,CM92,CC92,Y92,BM92,BK92)</f>
        <v>3</v>
      </c>
      <c r="CX92" s="63">
        <f>SUM(AD92,R92,T92,AB92,N92,V92,P92,BF92,BT92,CF92,CL92,BH92,CJ92,AF92,BB92,AZ92,AH92,BD92,BP92,AJ92,X92,CP92,CT92,BJ92,CR92,BR92,BZ92,CH92,BX92,CB92,AL92,AN92,AX92,AP92,AR92,AV92,AT92,BV92,CV92,CN92,CD92,Z92,BN92,BL92)</f>
        <v>126814.182768</v>
      </c>
    </row>
    <row r="93" spans="1:102" x14ac:dyDescent="0.25">
      <c r="A93" s="24"/>
      <c r="B93" s="24">
        <v>60</v>
      </c>
      <c r="C93" s="14" t="s">
        <v>201</v>
      </c>
      <c r="D93" s="15">
        <f>D92</f>
        <v>10127</v>
      </c>
      <c r="E93" s="15">
        <v>10127</v>
      </c>
      <c r="F93" s="16">
        <v>45.5</v>
      </c>
      <c r="G93" s="25">
        <v>1</v>
      </c>
      <c r="H93" s="15">
        <v>1.4</v>
      </c>
      <c r="I93" s="15">
        <v>1.68</v>
      </c>
      <c r="J93" s="15">
        <v>2.23</v>
      </c>
      <c r="K93" s="15">
        <v>2.39</v>
      </c>
      <c r="L93" s="17">
        <v>2.57</v>
      </c>
      <c r="M93" s="23"/>
      <c r="N93" s="18">
        <f t="shared" si="479"/>
        <v>0</v>
      </c>
      <c r="O93" s="23"/>
      <c r="P93" s="18">
        <f t="shared" si="480"/>
        <v>0</v>
      </c>
      <c r="Q93" s="19"/>
      <c r="R93" s="18">
        <f>(Q93/12*1*$D93*$F93*$G93*$H93*R$10)+(Q93/12*11*$E93*$F93*$G93*$H93*R$11)</f>
        <v>0</v>
      </c>
      <c r="S93" s="23"/>
      <c r="T93" s="18">
        <f>(S93/12*1*$D93*$F93*$G93*$H93*T$10)+(S93/12*11*$E93*$F93*$G93*$H93*T$11)</f>
        <v>0</v>
      </c>
      <c r="U93" s="23"/>
      <c r="V93" s="18">
        <f t="shared" si="481"/>
        <v>0</v>
      </c>
      <c r="W93" s="23"/>
      <c r="X93" s="18">
        <f t="shared" si="482"/>
        <v>0</v>
      </c>
      <c r="Y93" s="20"/>
      <c r="Z93" s="18">
        <f>(Y93/12*1*$D93*$F93*$G93*$H93*Z$10)+(Y93/12*11*$E93*$F93*$G93*$H93*Z$11)</f>
        <v>0</v>
      </c>
      <c r="AA93" s="23"/>
      <c r="AB93" s="18">
        <f>(AA93/12*1*$D93*$F93*$G93*$H93*AB$10)+(AA93/12*11*$E93*$F93*$G93*$H93*AB$11)</f>
        <v>0</v>
      </c>
      <c r="AC93" s="19"/>
      <c r="AD93" s="18">
        <f t="shared" si="483"/>
        <v>0</v>
      </c>
      <c r="AE93" s="23"/>
      <c r="AF93" s="18">
        <f t="shared" si="484"/>
        <v>0</v>
      </c>
      <c r="AG93" s="23"/>
      <c r="AH93" s="18">
        <f t="shared" si="485"/>
        <v>0</v>
      </c>
      <c r="AI93" s="23"/>
      <c r="AJ93" s="18">
        <f t="shared" si="486"/>
        <v>0</v>
      </c>
      <c r="AK93" s="23"/>
      <c r="AL93" s="18">
        <f t="shared" si="487"/>
        <v>0</v>
      </c>
      <c r="AM93" s="23"/>
      <c r="AN93" s="18">
        <f t="shared" si="488"/>
        <v>0</v>
      </c>
      <c r="AO93" s="23"/>
      <c r="AP93" s="18">
        <f t="shared" si="489"/>
        <v>0</v>
      </c>
      <c r="AQ93" s="23"/>
      <c r="AR93" s="18">
        <f t="shared" si="490"/>
        <v>0</v>
      </c>
      <c r="AS93" s="23"/>
      <c r="AT93" s="18">
        <f t="shared" si="491"/>
        <v>0</v>
      </c>
      <c r="AU93" s="23"/>
      <c r="AV93" s="18">
        <f t="shared" si="492"/>
        <v>0</v>
      </c>
      <c r="AW93" s="23"/>
      <c r="AX93" s="18">
        <f>(AW93/12*1*$D93*$F93*$G93*$I93*AX$10)+(AW93/12*11*$E93*$F93*$G93*$I93*AX$11)</f>
        <v>0</v>
      </c>
      <c r="AY93" s="23"/>
      <c r="AZ93" s="18">
        <f>(AY93/12*1*$D93*$F93*$G93*$H93*AZ$10)+(AY93/12*11*$E93*$F93*$G93*$H93*AZ$11)</f>
        <v>0</v>
      </c>
      <c r="BA93" s="23"/>
      <c r="BB93" s="18">
        <f t="shared" si="493"/>
        <v>0</v>
      </c>
      <c r="BC93" s="23"/>
      <c r="BD93" s="18">
        <f t="shared" si="494"/>
        <v>0</v>
      </c>
      <c r="BE93" s="23"/>
      <c r="BF93" s="18">
        <f t="shared" si="495"/>
        <v>0</v>
      </c>
      <c r="BG93" s="23"/>
      <c r="BH93" s="18">
        <f t="shared" si="496"/>
        <v>0</v>
      </c>
      <c r="BI93" s="23"/>
      <c r="BJ93" s="18">
        <f>(BI93/12*1*$D93*$F93*$G93*$I93*BJ$10)+(BI93/12*11*$E93*$F93*$G93*$I93*BJ$11)</f>
        <v>0</v>
      </c>
      <c r="BK93" s="23"/>
      <c r="BL93" s="18">
        <f t="shared" si="497"/>
        <v>0</v>
      </c>
      <c r="BM93" s="23"/>
      <c r="BN93" s="18">
        <f t="shared" si="498"/>
        <v>0</v>
      </c>
      <c r="BO93" s="23"/>
      <c r="BP93" s="18">
        <f t="shared" si="499"/>
        <v>0</v>
      </c>
      <c r="BQ93" s="23"/>
      <c r="BR93" s="18">
        <f t="shared" si="500"/>
        <v>0</v>
      </c>
      <c r="BS93" s="23"/>
      <c r="BT93" s="18">
        <f t="shared" si="501"/>
        <v>0</v>
      </c>
      <c r="BU93" s="23"/>
      <c r="BV93" s="18">
        <f t="shared" si="502"/>
        <v>0</v>
      </c>
      <c r="BW93" s="23"/>
      <c r="BX93" s="18">
        <f t="shared" si="503"/>
        <v>0</v>
      </c>
      <c r="BY93" s="23"/>
      <c r="BZ93" s="18">
        <f t="shared" si="504"/>
        <v>0</v>
      </c>
      <c r="CA93" s="23"/>
      <c r="CB93" s="18">
        <f t="shared" si="505"/>
        <v>0</v>
      </c>
      <c r="CC93" s="23"/>
      <c r="CD93" s="18">
        <f t="shared" si="506"/>
        <v>0</v>
      </c>
      <c r="CE93" s="23"/>
      <c r="CF93" s="18">
        <f t="shared" si="507"/>
        <v>0</v>
      </c>
      <c r="CG93" s="23"/>
      <c r="CH93" s="18">
        <f>(CG93/12*1*$D93*$F93*$G93*$I93*CH$10)+(CG93/12*11*$E93*$F93*$G93*$I93*CH$11)</f>
        <v>0</v>
      </c>
      <c r="CI93" s="23"/>
      <c r="CJ93" s="18">
        <f t="shared" si="508"/>
        <v>0</v>
      </c>
      <c r="CK93" s="23"/>
      <c r="CL93" s="18">
        <f t="shared" si="509"/>
        <v>0</v>
      </c>
      <c r="CM93" s="23"/>
      <c r="CN93" s="18">
        <f t="shared" si="510"/>
        <v>0</v>
      </c>
      <c r="CO93" s="23"/>
      <c r="CP93" s="18">
        <f t="shared" si="511"/>
        <v>0</v>
      </c>
      <c r="CQ93" s="23"/>
      <c r="CR93" s="18">
        <f t="shared" si="512"/>
        <v>0</v>
      </c>
      <c r="CS93" s="23"/>
      <c r="CT93" s="18">
        <f t="shared" si="513"/>
        <v>0</v>
      </c>
      <c r="CU93" s="23"/>
      <c r="CV93" s="18">
        <f t="shared" si="514"/>
        <v>0</v>
      </c>
      <c r="CW93" s="63">
        <f>SUM(AC93,Q93,S93,AA93,M93,U93,O93,BE93,BS93,CE93,CK93,BG93,CI93,AE93,BA93,AY93,AG93,BC93,BO93,AI93,W93,CO93,CS93,BI93,CQ93,BQ93,BY93,CG93,BW93,CA93,AK93,AM93,AW93,AO93,AQ93,AU93,AS93,BU93,CU93,CM93,CC93,Y93,BM93,BK93)</f>
        <v>0</v>
      </c>
      <c r="CX93" s="63">
        <f>SUM(AD93,R93,T93,AB93,N93,V93,P93,BF93,BT93,CF93,CL93,BH93,CJ93,AF93,BB93,AZ93,AH93,BD93,BP93,AJ93,X93,CP93,CT93,BJ93,CR93,BR93,BZ93,CH93,BX93,CB93,AL93,AN93,AX93,AP93,AR93,AV93,AT93,BV93,CV93,CN93,CD93,Z93,BN93,BL93)</f>
        <v>0</v>
      </c>
    </row>
    <row r="94" spans="1:102" x14ac:dyDescent="0.25">
      <c r="A94" s="24">
        <v>21</v>
      </c>
      <c r="B94" s="24"/>
      <c r="C94" s="32" t="s">
        <v>202</v>
      </c>
      <c r="D94" s="15">
        <f>D92</f>
        <v>10127</v>
      </c>
      <c r="E94" s="15"/>
      <c r="F94" s="16"/>
      <c r="G94" s="25">
        <v>1</v>
      </c>
      <c r="H94" s="15">
        <v>1.4</v>
      </c>
      <c r="I94" s="15">
        <v>1.68</v>
      </c>
      <c r="J94" s="15">
        <v>2.23</v>
      </c>
      <c r="K94" s="15">
        <v>2.39</v>
      </c>
      <c r="L94" s="17">
        <v>2.57</v>
      </c>
      <c r="M94" s="43">
        <v>0</v>
      </c>
      <c r="N94" s="43">
        <f t="shared" ref="N94:BT94" si="515">SUM(N95:N100)</f>
        <v>0</v>
      </c>
      <c r="O94" s="43">
        <v>0</v>
      </c>
      <c r="P94" s="43">
        <f t="shared" si="515"/>
        <v>0</v>
      </c>
      <c r="Q94" s="43">
        <v>200</v>
      </c>
      <c r="R94" s="43">
        <f>SUM(R95:R100)</f>
        <v>1124299.54</v>
      </c>
      <c r="S94" s="43">
        <v>0</v>
      </c>
      <c r="T94" s="43">
        <f>SUM(T95:T100)</f>
        <v>0</v>
      </c>
      <c r="U94" s="43">
        <v>0</v>
      </c>
      <c r="V94" s="43">
        <f>SUM(V95:V100)</f>
        <v>0</v>
      </c>
      <c r="W94" s="43">
        <v>45</v>
      </c>
      <c r="X94" s="43">
        <f t="shared" si="515"/>
        <v>280879.23135999998</v>
      </c>
      <c r="Y94" s="43">
        <v>0</v>
      </c>
      <c r="Z94" s="43">
        <f>SUM(Z95:Z100)</f>
        <v>0</v>
      </c>
      <c r="AA94" s="43">
        <v>0</v>
      </c>
      <c r="AB94" s="43">
        <f t="shared" si="515"/>
        <v>0</v>
      </c>
      <c r="AC94" s="43">
        <v>0</v>
      </c>
      <c r="AD94" s="43">
        <f t="shared" si="515"/>
        <v>0</v>
      </c>
      <c r="AE94" s="43">
        <v>0</v>
      </c>
      <c r="AF94" s="43">
        <f t="shared" si="515"/>
        <v>0</v>
      </c>
      <c r="AG94" s="43">
        <v>0</v>
      </c>
      <c r="AH94" s="43">
        <f t="shared" si="515"/>
        <v>0</v>
      </c>
      <c r="AI94" s="43">
        <v>0</v>
      </c>
      <c r="AJ94" s="43">
        <f t="shared" si="515"/>
        <v>0</v>
      </c>
      <c r="AK94" s="43">
        <v>0</v>
      </c>
      <c r="AL94" s="43">
        <f t="shared" si="515"/>
        <v>0</v>
      </c>
      <c r="AM94" s="43">
        <v>0</v>
      </c>
      <c r="AN94" s="43">
        <f t="shared" si="515"/>
        <v>0</v>
      </c>
      <c r="AO94" s="43">
        <v>0</v>
      </c>
      <c r="AP94" s="43">
        <f t="shared" si="515"/>
        <v>0</v>
      </c>
      <c r="AQ94" s="43">
        <v>0</v>
      </c>
      <c r="AR94" s="43">
        <f t="shared" si="515"/>
        <v>0</v>
      </c>
      <c r="AS94" s="43">
        <v>0</v>
      </c>
      <c r="AT94" s="43">
        <f t="shared" si="515"/>
        <v>0</v>
      </c>
      <c r="AU94" s="43">
        <v>0</v>
      </c>
      <c r="AV94" s="43">
        <f>SUM(AV95:AV100)</f>
        <v>0</v>
      </c>
      <c r="AW94" s="44">
        <v>140</v>
      </c>
      <c r="AX94" s="44">
        <f>SUM(AX95:AX100)</f>
        <v>999391.98777599994</v>
      </c>
      <c r="AY94" s="43">
        <v>0</v>
      </c>
      <c r="AZ94" s="43">
        <f>SUM(AZ95:AZ100)</f>
        <v>0</v>
      </c>
      <c r="BA94" s="43">
        <v>401</v>
      </c>
      <c r="BB94" s="43">
        <f>SUM(BB95:BB100)</f>
        <v>4340123.02269</v>
      </c>
      <c r="BC94" s="43">
        <v>0</v>
      </c>
      <c r="BD94" s="43">
        <f>SUM(BD95:BD100)</f>
        <v>0</v>
      </c>
      <c r="BE94" s="43">
        <v>0</v>
      </c>
      <c r="BF94" s="43">
        <f t="shared" si="515"/>
        <v>0</v>
      </c>
      <c r="BG94" s="43">
        <v>0</v>
      </c>
      <c r="BH94" s="43">
        <f t="shared" si="515"/>
        <v>0</v>
      </c>
      <c r="BI94" s="43">
        <v>0</v>
      </c>
      <c r="BJ94" s="43">
        <f>SUM(BJ95:BJ100)</f>
        <v>0</v>
      </c>
      <c r="BK94" s="43">
        <v>0</v>
      </c>
      <c r="BL94" s="43">
        <f>SUM(BL95:BL100)</f>
        <v>0</v>
      </c>
      <c r="BM94" s="44">
        <v>0</v>
      </c>
      <c r="BN94" s="44">
        <f>SUM(BN95:BN100)</f>
        <v>0</v>
      </c>
      <c r="BO94" s="43">
        <v>0</v>
      </c>
      <c r="BP94" s="43">
        <f>SUM(BP95:BP100)</f>
        <v>0</v>
      </c>
      <c r="BQ94" s="43">
        <v>0</v>
      </c>
      <c r="BR94" s="43">
        <f>SUM(BR95:BR100)</f>
        <v>0</v>
      </c>
      <c r="BS94" s="43">
        <v>0</v>
      </c>
      <c r="BT94" s="43">
        <f t="shared" si="515"/>
        <v>0</v>
      </c>
      <c r="BU94" s="43">
        <v>0</v>
      </c>
      <c r="BV94" s="43">
        <f t="shared" ref="BV94:CX94" si="516">SUM(BV95:BV100)</f>
        <v>0</v>
      </c>
      <c r="BW94" s="43">
        <v>0</v>
      </c>
      <c r="BX94" s="43">
        <f>SUM(BX95:BX100)</f>
        <v>0</v>
      </c>
      <c r="BY94" s="43">
        <v>0</v>
      </c>
      <c r="BZ94" s="43">
        <f>SUM(BZ95:BZ100)</f>
        <v>0</v>
      </c>
      <c r="CA94" s="43">
        <v>0</v>
      </c>
      <c r="CB94" s="43">
        <f>SUM(CB95:CB100)</f>
        <v>0</v>
      </c>
      <c r="CC94" s="43">
        <v>0</v>
      </c>
      <c r="CD94" s="43">
        <f>SUM(CD95:CD100)</f>
        <v>0</v>
      </c>
      <c r="CE94" s="43">
        <v>0</v>
      </c>
      <c r="CF94" s="43">
        <f>SUM(CF95:CF100)</f>
        <v>0</v>
      </c>
      <c r="CG94" s="43">
        <v>0</v>
      </c>
      <c r="CH94" s="43">
        <f>SUM(CH95:CH100)</f>
        <v>0</v>
      </c>
      <c r="CI94" s="43">
        <v>0</v>
      </c>
      <c r="CJ94" s="43">
        <f>SUM(CJ95:CJ100)</f>
        <v>0</v>
      </c>
      <c r="CK94" s="43">
        <v>0</v>
      </c>
      <c r="CL94" s="43">
        <f>SUM(CL95:CL100)</f>
        <v>0</v>
      </c>
      <c r="CM94" s="44">
        <v>1</v>
      </c>
      <c r="CN94" s="44">
        <f>SUM(CN95:CN100)</f>
        <v>14821.927834999999</v>
      </c>
      <c r="CO94" s="43">
        <v>0</v>
      </c>
      <c r="CP94" s="43">
        <f>SUM(CP95:CP100)</f>
        <v>0</v>
      </c>
      <c r="CQ94" s="43">
        <v>25</v>
      </c>
      <c r="CR94" s="43">
        <f>SUM(CR95:CR100)</f>
        <v>243291.04799999998</v>
      </c>
      <c r="CS94" s="43">
        <v>0</v>
      </c>
      <c r="CT94" s="43">
        <f t="shared" si="516"/>
        <v>0</v>
      </c>
      <c r="CU94" s="44">
        <v>1</v>
      </c>
      <c r="CV94" s="44">
        <f t="shared" si="516"/>
        <v>13064.386984999997</v>
      </c>
      <c r="CW94" s="45">
        <f t="shared" si="516"/>
        <v>813</v>
      </c>
      <c r="CX94" s="45">
        <f t="shared" si="516"/>
        <v>7015871.1446460001</v>
      </c>
    </row>
    <row r="95" spans="1:102" x14ac:dyDescent="0.25">
      <c r="A95" s="24"/>
      <c r="B95" s="24">
        <v>61</v>
      </c>
      <c r="C95" s="14" t="s">
        <v>203</v>
      </c>
      <c r="D95" s="15">
        <f>D100</f>
        <v>10127</v>
      </c>
      <c r="E95" s="15">
        <v>10127</v>
      </c>
      <c r="F95" s="16">
        <v>0.39</v>
      </c>
      <c r="G95" s="25">
        <v>1</v>
      </c>
      <c r="H95" s="15">
        <v>1.4</v>
      </c>
      <c r="I95" s="15">
        <v>1.68</v>
      </c>
      <c r="J95" s="15">
        <v>2.23</v>
      </c>
      <c r="K95" s="15">
        <v>2.39</v>
      </c>
      <c r="L95" s="17">
        <v>2.57</v>
      </c>
      <c r="M95" s="20">
        <v>0</v>
      </c>
      <c r="N95" s="18">
        <f t="shared" ref="N95:N100" si="517">(M95/12*1*$D95*$F95*$G95*$H95*N$10)+(M95/12*11*$E95*$F95*$G95*$H95*N$11)</f>
        <v>0</v>
      </c>
      <c r="O95" s="20">
        <v>0</v>
      </c>
      <c r="P95" s="18">
        <f t="shared" ref="P95:P100" si="518">(O95/12*1*$D95*$F95*$G95*$H95*P$10)+(O95/12*11*$E95*$F95*$G95*$H95*P$11)</f>
        <v>0</v>
      </c>
      <c r="Q95" s="19">
        <v>200</v>
      </c>
      <c r="R95" s="18">
        <f>(Q95/12*1*$D95*$F95*$G95*$H95*R$10)+(Q95/12*11*$E95*$F95*$G95*$H95*R$11)</f>
        <v>1124299.54</v>
      </c>
      <c r="S95" s="20">
        <v>0</v>
      </c>
      <c r="T95" s="18">
        <f>(S95/12*1*$D95*$F95*$G95*$H95*T$10)+(S95/12*11*$E95*$F95*$G95*$H95*T$11)</f>
        <v>0</v>
      </c>
      <c r="U95" s="20">
        <v>0</v>
      </c>
      <c r="V95" s="18">
        <f t="shared" ref="V95:V100" si="519">(U95/12*1*$D95*$F95*$G95*$H95*V$10)+(U95/12*11*$E95*$F95*$G95*$H95*V$11)</f>
        <v>0</v>
      </c>
      <c r="W95" s="20">
        <v>44</v>
      </c>
      <c r="X95" s="18">
        <f t="shared" ref="X95:X100" si="520">(W95/12*1*$D95*$F95*$G95*$H95*X$10)+(W95/12*11*$E95*$F95*$G95*$H95*X$11)</f>
        <v>265998.21247999999</v>
      </c>
      <c r="Y95" s="20"/>
      <c r="Z95" s="18">
        <f>(Y95/12*1*$D95*$F95*$G95*$H95*Z$10)+(Y95/12*11*$E95*$F95*$G95*$H95*Z$11)</f>
        <v>0</v>
      </c>
      <c r="AA95" s="20">
        <v>0</v>
      </c>
      <c r="AB95" s="18">
        <f>(AA95/12*1*$D95*$F95*$G95*$H95*AB$10)+(AA95/12*11*$E95*$F95*$G95*$H95*AB$11)</f>
        <v>0</v>
      </c>
      <c r="AC95" s="19"/>
      <c r="AD95" s="18">
        <f t="shared" ref="AD95:AD100" si="521">(AC95/12*1*$D95*$F95*$G95*$H95*AD$10)+(AC95/12*11*$E95*$F95*$G95*$H95*AD$11)</f>
        <v>0</v>
      </c>
      <c r="AE95" s="20">
        <v>0</v>
      </c>
      <c r="AF95" s="18">
        <f t="shared" ref="AF95:AF100" si="522">(AE95/12*1*$D95*$F95*$G95*$H95*AF$10)+(AE95/12*11*$E95*$F95*$G95*$H95*AF$11)</f>
        <v>0</v>
      </c>
      <c r="AG95" s="20">
        <v>0</v>
      </c>
      <c r="AH95" s="18">
        <f t="shared" ref="AH95:AH100" si="523">(AG95/12*1*$D95*$F95*$G95*$H95*AH$10)+(AG95/12*11*$E95*$F95*$G95*$H95*AH$11)</f>
        <v>0</v>
      </c>
      <c r="AI95" s="20"/>
      <c r="AJ95" s="18">
        <f t="shared" ref="AJ95:AJ100" si="524">(AI95/12*1*$D95*$F95*$G95*$H95*AJ$10)+(AI95/12*11*$E95*$F95*$G95*$H95*AJ$11)</f>
        <v>0</v>
      </c>
      <c r="AK95" s="20">
        <v>0</v>
      </c>
      <c r="AL95" s="18">
        <f t="shared" ref="AL95:AL100" si="525">(AK95/12*1*$D95*$F95*$G95*$I95*AL$10)+(AK95/12*11*$E95*$F95*$G95*$I95*AL$11)</f>
        <v>0</v>
      </c>
      <c r="AM95" s="20">
        <v>0</v>
      </c>
      <c r="AN95" s="18">
        <f t="shared" ref="AN95:AN100" si="526">(AM95/12*1*$D95*$F95*$G95*$I95*AN$10)+(AM95/12*11*$E95*$F95*$G95*$I95*AN$11)</f>
        <v>0</v>
      </c>
      <c r="AO95" s="20">
        <v>0</v>
      </c>
      <c r="AP95" s="18">
        <f t="shared" ref="AP95:AP100" si="527">(AO95/12*1*$D95*$F95*$G95*$I95*AP$10)+(AO95/12*11*$E95*$F95*$G95*$I95*AP$11)</f>
        <v>0</v>
      </c>
      <c r="AQ95" s="20">
        <v>0</v>
      </c>
      <c r="AR95" s="18">
        <f t="shared" ref="AR95:AR100" si="528">(AQ95/12*1*$D95*$F95*$G95*$I95*AR$10)+(AQ95/12*11*$E95*$F95*$G95*$I95*AR$11)</f>
        <v>0</v>
      </c>
      <c r="AS95" s="20">
        <v>0</v>
      </c>
      <c r="AT95" s="18">
        <f t="shared" ref="AT95:AT100" si="529">(AS95/12*1*$D95*$F95*$G95*$I95*AT$10)+(AS95/12*11*$E95*$F95*$G95*$I95*AT$11)</f>
        <v>0</v>
      </c>
      <c r="AU95" s="20">
        <v>0</v>
      </c>
      <c r="AV95" s="18">
        <f t="shared" ref="AV95:AV100" si="530">(AU95/12*1*$D95*$F95*$G95*$I95*AV$10)+(AU95/12*11*$E95*$F95*$G95*$I95*AV$11)</f>
        <v>0</v>
      </c>
      <c r="AW95" s="26">
        <v>138</v>
      </c>
      <c r="AX95" s="18">
        <f>(AW95/12*1*$D95*$F95*$G95*$I95*AX$10)+(AW95/12*11*$E95*$F95*$G95*$I95*AX$11)</f>
        <v>924815.62555200001</v>
      </c>
      <c r="AY95" s="20"/>
      <c r="AZ95" s="18">
        <f>(AY95/12*1*$D95*$F95*$G95*$H95*AZ$10)+(AY95/12*11*$E95*$F95*$G95*$H95*AZ$11)</f>
        <v>0</v>
      </c>
      <c r="BA95" s="20">
        <v>229</v>
      </c>
      <c r="BB95" s="18">
        <f t="shared" ref="BB95:BB100" si="531">(BA95/12*1*$D95*$F95*$G95*$H95*BB$10)+(BA95/12*11*$E95*$F95*$G95*$H95*BB$11)</f>
        <v>1500469.8918299996</v>
      </c>
      <c r="BC95" s="20"/>
      <c r="BD95" s="18">
        <f t="shared" ref="BD95:BD100" si="532">(BC95/12*1*$D95*$F95*$G95*$H95*BD$10)+(BC95/12*11*$E95*$F95*$G95*$H95*BD$11)</f>
        <v>0</v>
      </c>
      <c r="BE95" s="20"/>
      <c r="BF95" s="18">
        <f t="shared" ref="BF95:BF100" si="533">(BE95/12*1*$D95*$F95*$G95*$H95*BF$10)+(BE95/12*11*$E95*$F95*$G95*$H95*BF$11)</f>
        <v>0</v>
      </c>
      <c r="BG95" s="20">
        <v>0</v>
      </c>
      <c r="BH95" s="18">
        <f t="shared" ref="BH95:BH100" si="534">(BG95/12*1*$D95*$F95*$G95*$H95*BH$10)+(BG95/12*11*$E95*$F95*$G95*$H95*BH$11)</f>
        <v>0</v>
      </c>
      <c r="BI95" s="20">
        <v>0</v>
      </c>
      <c r="BJ95" s="18">
        <f>(BI95/12*1*$D95*$F95*$G95*$I95*BJ$10)+(BI95/12*11*$E95*$F95*$G95*$I95*BJ$11)</f>
        <v>0</v>
      </c>
      <c r="BK95" s="20"/>
      <c r="BL95" s="18">
        <f t="shared" ref="BL95:BL100" si="535">(BK95/12*1*$D95*$F95*$G95*$H95*BL$10)+(BK95/12*11*$E95*$F95*$G95*$H95*BL$11)</f>
        <v>0</v>
      </c>
      <c r="BM95" s="20"/>
      <c r="BN95" s="18">
        <f t="shared" ref="BN95:BN100" si="536">(BM95/12*1*$D95*$F95*$G95*BN$10)+(BM95/12*11*$E95*$F95*$G95*BN$11)</f>
        <v>0</v>
      </c>
      <c r="BO95" s="20">
        <v>0</v>
      </c>
      <c r="BP95" s="18">
        <f t="shared" ref="BP95:BP100" si="537">(BO95/12*1*$D95*$F95*$G95*$H95*BP$10)+(BO95/12*11*$E95*$F95*$G95*$H95*BP$11)</f>
        <v>0</v>
      </c>
      <c r="BQ95" s="20">
        <v>0</v>
      </c>
      <c r="BR95" s="18">
        <f t="shared" ref="BR95:BR100" si="538">(BQ95/12*1*$D95*$F95*$G95*$I95*BR$10)+(BQ95/12*11*$E95*$F95*$G95*$I95*BR$11)</f>
        <v>0</v>
      </c>
      <c r="BS95" s="20">
        <v>0</v>
      </c>
      <c r="BT95" s="18">
        <f t="shared" ref="BT95:BT100" si="539">(BS95/12*1*$D95*$F95*$G95*$H95*BT$10)+(BS95/12*11*$E95*$F95*$G95*$H95*BT$11)</f>
        <v>0</v>
      </c>
      <c r="BU95" s="20"/>
      <c r="BV95" s="18">
        <f t="shared" ref="BV95:BV100" si="540">(BU95/12*1*$D95*$F95*$G95*$I95*BV$10)+(BU95/12*11*$E95*$F95*$G95*$I95*BV$11)</f>
        <v>0</v>
      </c>
      <c r="BW95" s="20"/>
      <c r="BX95" s="18">
        <f t="shared" ref="BX95:BX100" si="541">(BW95/12*1*$D95*$F95*$G95*$I95*BX$10)+(BW95/12*11*$E95*$F95*$G95*$I95*BX$11)</f>
        <v>0</v>
      </c>
      <c r="BY95" s="20">
        <v>0</v>
      </c>
      <c r="BZ95" s="18">
        <f t="shared" ref="BZ95:BZ100" si="542">(BY95/12*1*$D95*$F95*$G95*$I95*BZ$10)+(BY95/12*11*$E95*$F95*$G95*$I95*BZ$11)</f>
        <v>0</v>
      </c>
      <c r="CA95" s="20"/>
      <c r="CB95" s="18">
        <f t="shared" ref="CB95:CB100" si="543">(CA95/12*1*$D95*$F95*$G95*$I95*CB$10)+(CA95/12*11*$E95*$F95*$G95*$I95*CB$11)</f>
        <v>0</v>
      </c>
      <c r="CC95" s="20">
        <v>0</v>
      </c>
      <c r="CD95" s="18">
        <f t="shared" ref="CD95:CD100" si="544">(CC95/12*1*$D95*$F95*$G95*$I95*CD$10)+(CC95/12*11*$E95*$F95*$G95*$I95*CD$11)</f>
        <v>0</v>
      </c>
      <c r="CE95" s="20">
        <v>0</v>
      </c>
      <c r="CF95" s="18">
        <f t="shared" ref="CF95:CF100" si="545">(CE95/12*1*$D95*$F95*$G95*$H95*CF$10)+(CE95/12*11*$E95*$F95*$G95*$H95*CF$11)</f>
        <v>0</v>
      </c>
      <c r="CG95" s="20"/>
      <c r="CH95" s="18">
        <f>(CG95/12*1*$D95*$F95*$G95*$I95*CH$10)+(CG95/12*11*$E95*$F95*$G95*$I95*CH$11)</f>
        <v>0</v>
      </c>
      <c r="CI95" s="20"/>
      <c r="CJ95" s="18">
        <f t="shared" ref="CJ95:CJ100" si="546">(CI95/12*1*$D95*$F95*$G95*$H95*CJ$10)+(CI95/12*11*$E95*$F95*$G95*$H95*CJ$11)</f>
        <v>0</v>
      </c>
      <c r="CK95" s="20">
        <v>0</v>
      </c>
      <c r="CL95" s="18">
        <f t="shared" ref="CL95:CL100" si="547">(CK95/12*1*$D95*$F95*$G95*$H95*CL$10)+(CK95/12*11*$E95*$F95*$G95*$H95*CL$11)</f>
        <v>0</v>
      </c>
      <c r="CM95" s="26">
        <v>1</v>
      </c>
      <c r="CN95" s="18">
        <f t="shared" ref="CN95:CN100" si="548">(CM95/12*1*$D95*$F95*$G95*$K95*CN$10)+(CM95/12*11*$E95*$F95*$G95*$L95*CN$11)</f>
        <v>14821.927834999999</v>
      </c>
      <c r="CO95" s="20">
        <v>0</v>
      </c>
      <c r="CP95" s="18">
        <f t="shared" ref="CP95:CP100" si="549">(CO95/12*1*$D95*$F95*$G95*$I95*CP$10)+(CO95/12*11*$E95*$F95*$G95*$I95*CP$11)</f>
        <v>0</v>
      </c>
      <c r="CQ95" s="20">
        <v>25</v>
      </c>
      <c r="CR95" s="18">
        <f t="shared" ref="CR95:CR100" si="550">(CQ95/12*1*$D95*$F95*$G95*$I95*CR$10)+(CQ95/12*11*$E95*$F95*$G95*$I95*CR$11)</f>
        <v>243291.04799999998</v>
      </c>
      <c r="CS95" s="20">
        <v>0</v>
      </c>
      <c r="CT95" s="18">
        <f t="shared" ref="CT95:CT100" si="551">(CS95/12*1*$D95*$F95*$G95*$I95*CT$10)+(CS95/12*11*$E95*$F95*$G95*$I95*CT$11)</f>
        <v>0</v>
      </c>
      <c r="CU95" s="26">
        <v>1</v>
      </c>
      <c r="CV95" s="18">
        <f t="shared" ref="CV95:CV100" si="552">(CU95/12*1*$D95*$F95*$G95*$J95*CV$10)+(CU95/12*11*$E95*$F95*$G95*$J95*CV$11)</f>
        <v>13064.386984999997</v>
      </c>
      <c r="CW95" s="63">
        <f>SUM(AC95,Q95,S95,AA95,M95,U95,O95,BE95,BS95,CE95,CK95,BG95,CI95,AE95,BA95,AY95,AG95,BC95,BO95,AI95,W95,CO95,CS95,BI95,CQ95,BQ95,BY95,CG95,BW95,CA95,AK95,AM95,AW95,AO95,AQ95,AU95,AS95,BU95,CU95,CM95,CC95,Y95,BM95,BK95)</f>
        <v>638</v>
      </c>
      <c r="CX95" s="63">
        <f>SUM(AD95,R95,T95,AB95,N95,V95,P95,BF95,BT95,CF95,CL95,BH95,CJ95,AF95,BB95,AZ95,AH95,BD95,BP95,AJ95,X95,CP95,CT95,BJ95,CR95,BR95,BZ95,CH95,BX95,CB95,AL95,AN95,AX95,AP95,AR95,AV95,AT95,BV95,CV95,CN95,CD95,Z95,BN95,BL95)</f>
        <v>4086760.6326819998</v>
      </c>
    </row>
    <row r="96" spans="1:102" x14ac:dyDescent="0.25">
      <c r="A96" s="24"/>
      <c r="B96" s="24">
        <v>62</v>
      </c>
      <c r="C96" s="14" t="s">
        <v>204</v>
      </c>
      <c r="D96" s="15">
        <f>D94</f>
        <v>10127</v>
      </c>
      <c r="E96" s="15">
        <v>10127</v>
      </c>
      <c r="F96" s="16">
        <v>0.96</v>
      </c>
      <c r="G96" s="25">
        <v>1</v>
      </c>
      <c r="H96" s="15">
        <v>1.4</v>
      </c>
      <c r="I96" s="15">
        <v>1.68</v>
      </c>
      <c r="J96" s="15">
        <v>2.23</v>
      </c>
      <c r="K96" s="15">
        <v>2.39</v>
      </c>
      <c r="L96" s="17">
        <v>2.57</v>
      </c>
      <c r="M96" s="20">
        <v>0</v>
      </c>
      <c r="N96" s="18">
        <f t="shared" si="517"/>
        <v>0</v>
      </c>
      <c r="O96" s="20">
        <v>0</v>
      </c>
      <c r="P96" s="18">
        <f t="shared" si="518"/>
        <v>0</v>
      </c>
      <c r="Q96" s="19"/>
      <c r="R96" s="18">
        <f>(Q96/12*1*$D96*$F96*$G96*$H96*R$10)+(Q96/12*11*$E96*$F96*$G96*$H96*R$11)</f>
        <v>0</v>
      </c>
      <c r="S96" s="20">
        <v>0</v>
      </c>
      <c r="T96" s="18">
        <f>(S96/12*1*$D96*$F96*$G96*$H96*T$10)+(S96/12*11*$E96*$F96*$G96*$H96*T$11)</f>
        <v>0</v>
      </c>
      <c r="U96" s="20">
        <v>0</v>
      </c>
      <c r="V96" s="18">
        <f t="shared" si="519"/>
        <v>0</v>
      </c>
      <c r="W96" s="20">
        <v>1</v>
      </c>
      <c r="X96" s="18">
        <f t="shared" si="520"/>
        <v>14881.018879999998</v>
      </c>
      <c r="Y96" s="20"/>
      <c r="Z96" s="18">
        <f>(Y96/12*1*$D96*$F96*$G96*$H96*Z$10)+(Y96/12*11*$E96*$F96*$G96*$H96*Z$11)</f>
        <v>0</v>
      </c>
      <c r="AA96" s="20">
        <v>0</v>
      </c>
      <c r="AB96" s="18">
        <f>(AA96/12*1*$D96*$F96*$G96*$H96*AB$10)+(AA96/12*11*$E96*$F96*$G96*$H96*AB$11)</f>
        <v>0</v>
      </c>
      <c r="AC96" s="19"/>
      <c r="AD96" s="18">
        <f t="shared" si="521"/>
        <v>0</v>
      </c>
      <c r="AE96" s="20">
        <v>0</v>
      </c>
      <c r="AF96" s="18">
        <f t="shared" si="522"/>
        <v>0</v>
      </c>
      <c r="AG96" s="20">
        <v>0</v>
      </c>
      <c r="AH96" s="18">
        <f t="shared" si="523"/>
        <v>0</v>
      </c>
      <c r="AI96" s="20"/>
      <c r="AJ96" s="18">
        <f t="shared" si="524"/>
        <v>0</v>
      </c>
      <c r="AK96" s="20">
        <v>0</v>
      </c>
      <c r="AL96" s="18">
        <f t="shared" si="525"/>
        <v>0</v>
      </c>
      <c r="AM96" s="20">
        <v>0</v>
      </c>
      <c r="AN96" s="18">
        <f t="shared" si="526"/>
        <v>0</v>
      </c>
      <c r="AO96" s="20">
        <v>0</v>
      </c>
      <c r="AP96" s="18">
        <f t="shared" si="527"/>
        <v>0</v>
      </c>
      <c r="AQ96" s="20">
        <v>0</v>
      </c>
      <c r="AR96" s="18">
        <f t="shared" si="528"/>
        <v>0</v>
      </c>
      <c r="AS96" s="20">
        <v>0</v>
      </c>
      <c r="AT96" s="18">
        <f t="shared" si="529"/>
        <v>0</v>
      </c>
      <c r="AU96" s="20">
        <v>0</v>
      </c>
      <c r="AV96" s="18">
        <f t="shared" si="530"/>
        <v>0</v>
      </c>
      <c r="AW96" s="20">
        <v>0</v>
      </c>
      <c r="AX96" s="18">
        <f>(AW96/12*1*$D96*$F96*$G96*$I96*AX$10)+(AW96/12*11*$E96*$F96*$G96*$I96*AX$11)</f>
        <v>0</v>
      </c>
      <c r="AY96" s="20"/>
      <c r="AZ96" s="18">
        <f>(AY96/12*1*$D96*$F96*$G96*$H96*AZ$10)+(AY96/12*11*$E96*$F96*$G96*$H96*AZ$11)</f>
        <v>0</v>
      </c>
      <c r="BA96" s="20">
        <v>166</v>
      </c>
      <c r="BB96" s="18">
        <f t="shared" si="531"/>
        <v>2677358.4364800001</v>
      </c>
      <c r="BC96" s="20"/>
      <c r="BD96" s="18">
        <f t="shared" si="532"/>
        <v>0</v>
      </c>
      <c r="BE96" s="20">
        <v>0</v>
      </c>
      <c r="BF96" s="18">
        <f t="shared" si="533"/>
        <v>0</v>
      </c>
      <c r="BG96" s="20">
        <v>0</v>
      </c>
      <c r="BH96" s="18">
        <f t="shared" si="534"/>
        <v>0</v>
      </c>
      <c r="BI96" s="20">
        <v>0</v>
      </c>
      <c r="BJ96" s="18">
        <f>(BI96/12*1*$D96*$F96*$G96*$I96*BJ$10)+(BI96/12*11*$E96*$F96*$G96*$I96*BJ$11)</f>
        <v>0</v>
      </c>
      <c r="BK96" s="20"/>
      <c r="BL96" s="18">
        <f t="shared" si="535"/>
        <v>0</v>
      </c>
      <c r="BM96" s="20"/>
      <c r="BN96" s="18">
        <f t="shared" si="536"/>
        <v>0</v>
      </c>
      <c r="BO96" s="20">
        <v>0</v>
      </c>
      <c r="BP96" s="18">
        <f t="shared" si="537"/>
        <v>0</v>
      </c>
      <c r="BQ96" s="20">
        <v>0</v>
      </c>
      <c r="BR96" s="18">
        <f t="shared" si="538"/>
        <v>0</v>
      </c>
      <c r="BS96" s="20">
        <v>0</v>
      </c>
      <c r="BT96" s="18">
        <f t="shared" si="539"/>
        <v>0</v>
      </c>
      <c r="BU96" s="20"/>
      <c r="BV96" s="18">
        <f t="shared" si="540"/>
        <v>0</v>
      </c>
      <c r="BW96" s="20">
        <v>0</v>
      </c>
      <c r="BX96" s="18">
        <f t="shared" si="541"/>
        <v>0</v>
      </c>
      <c r="BY96" s="20">
        <v>0</v>
      </c>
      <c r="BZ96" s="18">
        <f t="shared" si="542"/>
        <v>0</v>
      </c>
      <c r="CA96" s="20"/>
      <c r="CB96" s="18">
        <f t="shared" si="543"/>
        <v>0</v>
      </c>
      <c r="CC96" s="20">
        <v>0</v>
      </c>
      <c r="CD96" s="18">
        <f t="shared" si="544"/>
        <v>0</v>
      </c>
      <c r="CE96" s="20">
        <v>0</v>
      </c>
      <c r="CF96" s="18">
        <f t="shared" si="545"/>
        <v>0</v>
      </c>
      <c r="CG96" s="20">
        <v>0</v>
      </c>
      <c r="CH96" s="18">
        <f>(CG96/12*1*$D96*$F96*$G96*$I96*CH$10)+(CG96/12*11*$E96*$F96*$G96*$I96*CH$11)</f>
        <v>0</v>
      </c>
      <c r="CI96" s="20"/>
      <c r="CJ96" s="18">
        <f t="shared" si="546"/>
        <v>0</v>
      </c>
      <c r="CK96" s="20">
        <v>0</v>
      </c>
      <c r="CL96" s="18">
        <f t="shared" si="547"/>
        <v>0</v>
      </c>
      <c r="CM96" s="20">
        <v>0</v>
      </c>
      <c r="CN96" s="18">
        <f t="shared" si="548"/>
        <v>0</v>
      </c>
      <c r="CO96" s="20">
        <v>0</v>
      </c>
      <c r="CP96" s="18">
        <f t="shared" si="549"/>
        <v>0</v>
      </c>
      <c r="CQ96" s="20"/>
      <c r="CR96" s="18">
        <f t="shared" si="550"/>
        <v>0</v>
      </c>
      <c r="CS96" s="20">
        <v>0</v>
      </c>
      <c r="CT96" s="18">
        <f t="shared" si="551"/>
        <v>0</v>
      </c>
      <c r="CU96" s="20">
        <v>0</v>
      </c>
      <c r="CV96" s="18">
        <f t="shared" si="552"/>
        <v>0</v>
      </c>
      <c r="CW96" s="63">
        <f>SUM(AC96,Q96,S96,AA96,M96,U96,O96,BE96,BS96,CE96,CK96,BG96,CI96,AE96,BA96,AY96,AG96,BC96,BO96,AI96,W96,CO96,CS96,BI96,CQ96,BQ96,BY96,CG96,BW96,CA96,AK96,AM96,AW96,AO96,AQ96,AU96,AS96,BU96,CU96,CM96,CC96,Y96,BM96,BK96)</f>
        <v>167</v>
      </c>
      <c r="CX96" s="63">
        <f>SUM(AD96,R96,T96,AB96,N96,V96,P96,BF96,BT96,CF96,CL96,BH96,CJ96,AF96,BB96,AZ96,AH96,BD96,BP96,AJ96,X96,CP96,CT96,BJ96,CR96,BR96,BZ96,CH96,BX96,CB96,AL96,AN96,AX96,AP96,AR96,AV96,AT96,BV96,CV96,CN96,CD96,Z96,BN96,BL96)</f>
        <v>2692239.45536</v>
      </c>
    </row>
    <row r="97" spans="1:102" x14ac:dyDescent="0.25">
      <c r="A97" s="24"/>
      <c r="B97" s="24">
        <v>63</v>
      </c>
      <c r="C97" s="14" t="s">
        <v>205</v>
      </c>
      <c r="D97" s="15">
        <f t="shared" si="321"/>
        <v>10127</v>
      </c>
      <c r="E97" s="15">
        <v>10127</v>
      </c>
      <c r="F97" s="16">
        <v>1.44</v>
      </c>
      <c r="G97" s="25">
        <v>1</v>
      </c>
      <c r="H97" s="15">
        <v>1.4</v>
      </c>
      <c r="I97" s="15">
        <v>1.68</v>
      </c>
      <c r="J97" s="15">
        <v>2.23</v>
      </c>
      <c r="K97" s="15">
        <v>2.39</v>
      </c>
      <c r="L97" s="17">
        <v>2.57</v>
      </c>
      <c r="M97" s="20">
        <v>0</v>
      </c>
      <c r="N97" s="18">
        <f t="shared" si="517"/>
        <v>0</v>
      </c>
      <c r="O97" s="20">
        <v>0</v>
      </c>
      <c r="P97" s="18">
        <f t="shared" si="518"/>
        <v>0</v>
      </c>
      <c r="Q97" s="19"/>
      <c r="R97" s="18">
        <f>(Q97/12*1*$D97*$F97*$G97*$H97*R$10)+(Q97/12*11*$E97*$F97*$G97*$H97*R$11)</f>
        <v>0</v>
      </c>
      <c r="S97" s="20">
        <v>0</v>
      </c>
      <c r="T97" s="18">
        <f>(S97/12*1*$D97*$F97*$G97*$H97*T$10)+(S97/12*11*$E97*$F97*$G97*$H97*T$11)</f>
        <v>0</v>
      </c>
      <c r="U97" s="20">
        <v>0</v>
      </c>
      <c r="V97" s="18">
        <f t="shared" si="519"/>
        <v>0</v>
      </c>
      <c r="W97" s="20"/>
      <c r="X97" s="18">
        <f t="shared" si="520"/>
        <v>0</v>
      </c>
      <c r="Y97" s="20"/>
      <c r="Z97" s="18">
        <f>(Y97/12*1*$D97*$F97*$G97*$H97*Z$10)+(Y97/12*11*$E97*$F97*$G97*$H97*Z$11)</f>
        <v>0</v>
      </c>
      <c r="AA97" s="20">
        <v>0</v>
      </c>
      <c r="AB97" s="18">
        <f>(AA97/12*1*$D97*$F97*$G97*$H97*AB$10)+(AA97/12*11*$E97*$F97*$G97*$H97*AB$11)</f>
        <v>0</v>
      </c>
      <c r="AC97" s="19"/>
      <c r="AD97" s="18">
        <f t="shared" si="521"/>
        <v>0</v>
      </c>
      <c r="AE97" s="20">
        <v>0</v>
      </c>
      <c r="AF97" s="18">
        <f t="shared" si="522"/>
        <v>0</v>
      </c>
      <c r="AG97" s="20">
        <v>0</v>
      </c>
      <c r="AH97" s="18">
        <f t="shared" si="523"/>
        <v>0</v>
      </c>
      <c r="AI97" s="20"/>
      <c r="AJ97" s="18">
        <f t="shared" si="524"/>
        <v>0</v>
      </c>
      <c r="AK97" s="20">
        <v>0</v>
      </c>
      <c r="AL97" s="18">
        <f t="shared" si="525"/>
        <v>0</v>
      </c>
      <c r="AM97" s="20">
        <v>0</v>
      </c>
      <c r="AN97" s="18">
        <f t="shared" si="526"/>
        <v>0</v>
      </c>
      <c r="AO97" s="20">
        <v>0</v>
      </c>
      <c r="AP97" s="18">
        <f t="shared" si="527"/>
        <v>0</v>
      </c>
      <c r="AQ97" s="20">
        <v>0</v>
      </c>
      <c r="AR97" s="18">
        <f t="shared" si="528"/>
        <v>0</v>
      </c>
      <c r="AS97" s="20">
        <v>0</v>
      </c>
      <c r="AT97" s="18">
        <f t="shared" si="529"/>
        <v>0</v>
      </c>
      <c r="AU97" s="20">
        <v>0</v>
      </c>
      <c r="AV97" s="18">
        <f t="shared" si="530"/>
        <v>0</v>
      </c>
      <c r="AW97" s="20"/>
      <c r="AX97" s="18">
        <f>(AW97/12*1*$D97*$F97*$G97*$I97*AX$10)+(AW97/12*11*$E97*$F97*$G97*$I97*AX$11)</f>
        <v>0</v>
      </c>
      <c r="AY97" s="20"/>
      <c r="AZ97" s="18">
        <f>(AY97/12*1*$D97*$F97*$G97*$H97*AZ$10)+(AY97/12*11*$E97*$F97*$G97*$H97*AZ$11)</f>
        <v>0</v>
      </c>
      <c r="BA97" s="20">
        <v>4</v>
      </c>
      <c r="BB97" s="18">
        <f t="shared" si="531"/>
        <v>96771.991679999977</v>
      </c>
      <c r="BC97" s="20"/>
      <c r="BD97" s="18">
        <f t="shared" si="532"/>
        <v>0</v>
      </c>
      <c r="BE97" s="20">
        <v>0</v>
      </c>
      <c r="BF97" s="18">
        <f t="shared" si="533"/>
        <v>0</v>
      </c>
      <c r="BG97" s="20">
        <v>0</v>
      </c>
      <c r="BH97" s="18">
        <f t="shared" si="534"/>
        <v>0</v>
      </c>
      <c r="BI97" s="20">
        <v>0</v>
      </c>
      <c r="BJ97" s="18">
        <f>(BI97/12*1*$D97*$F97*$G97*$I97*BJ$10)+(BI97/12*11*$E97*$F97*$G97*$I97*BJ$11)</f>
        <v>0</v>
      </c>
      <c r="BK97" s="20"/>
      <c r="BL97" s="18">
        <f t="shared" si="535"/>
        <v>0</v>
      </c>
      <c r="BM97" s="20"/>
      <c r="BN97" s="18">
        <f t="shared" si="536"/>
        <v>0</v>
      </c>
      <c r="BO97" s="20">
        <v>0</v>
      </c>
      <c r="BP97" s="18">
        <f t="shared" si="537"/>
        <v>0</v>
      </c>
      <c r="BQ97" s="20">
        <v>0</v>
      </c>
      <c r="BR97" s="18">
        <f t="shared" si="538"/>
        <v>0</v>
      </c>
      <c r="BS97" s="20">
        <v>0</v>
      </c>
      <c r="BT97" s="18">
        <f t="shared" si="539"/>
        <v>0</v>
      </c>
      <c r="BU97" s="20"/>
      <c r="BV97" s="18">
        <f t="shared" si="540"/>
        <v>0</v>
      </c>
      <c r="BW97" s="20">
        <v>0</v>
      </c>
      <c r="BX97" s="18">
        <f t="shared" si="541"/>
        <v>0</v>
      </c>
      <c r="BY97" s="20">
        <v>0</v>
      </c>
      <c r="BZ97" s="18">
        <f t="shared" si="542"/>
        <v>0</v>
      </c>
      <c r="CA97" s="20"/>
      <c r="CB97" s="18">
        <f t="shared" si="543"/>
        <v>0</v>
      </c>
      <c r="CC97" s="20">
        <v>0</v>
      </c>
      <c r="CD97" s="18">
        <f t="shared" si="544"/>
        <v>0</v>
      </c>
      <c r="CE97" s="20">
        <v>0</v>
      </c>
      <c r="CF97" s="18">
        <f t="shared" si="545"/>
        <v>0</v>
      </c>
      <c r="CG97" s="20">
        <v>0</v>
      </c>
      <c r="CH97" s="18">
        <f>(CG97/12*1*$D97*$F97*$G97*$I97*CH$10)+(CG97/12*11*$E97*$F97*$G97*$I97*CH$11)</f>
        <v>0</v>
      </c>
      <c r="CI97" s="20"/>
      <c r="CJ97" s="18">
        <f t="shared" si="546"/>
        <v>0</v>
      </c>
      <c r="CK97" s="20">
        <v>0</v>
      </c>
      <c r="CL97" s="18">
        <f t="shared" si="547"/>
        <v>0</v>
      </c>
      <c r="CM97" s="20">
        <v>0</v>
      </c>
      <c r="CN97" s="18">
        <f t="shared" si="548"/>
        <v>0</v>
      </c>
      <c r="CO97" s="20">
        <v>0</v>
      </c>
      <c r="CP97" s="18">
        <f t="shared" si="549"/>
        <v>0</v>
      </c>
      <c r="CQ97" s="20"/>
      <c r="CR97" s="18">
        <f t="shared" si="550"/>
        <v>0</v>
      </c>
      <c r="CS97" s="20">
        <v>0</v>
      </c>
      <c r="CT97" s="18">
        <f t="shared" si="551"/>
        <v>0</v>
      </c>
      <c r="CU97" s="20">
        <v>0</v>
      </c>
      <c r="CV97" s="18">
        <f t="shared" si="552"/>
        <v>0</v>
      </c>
      <c r="CW97" s="63">
        <f>SUM(AC97,Q97,S97,AA97,M97,U97,O97,BE97,BS97,CE97,CK97,BG97,CI97,AE97,BA97,AY97,AG97,BC97,BO97,AI97,W97,CO97,CS97,BI97,CQ97,BQ97,BY97,CG97,BW97,CA97,AK97,AM97,AW97,AO97,AQ97,AU97,AS97,BU97,CU97,CM97,CC97,Y97,BM97,BK97)</f>
        <v>4</v>
      </c>
      <c r="CX97" s="63">
        <f>SUM(AD97,R97,T97,AB97,N97,V97,P97,BF97,BT97,CF97,CL97,BH97,CJ97,AF97,BB97,AZ97,AH97,BD97,BP97,AJ97,X97,CP97,CT97,BJ97,CR97,BR97,BZ97,CH97,BX97,CB97,AL97,AN97,AX97,AP97,AR97,AV97,AT97,BV97,CV97,CN97,CD97,Z97,BN97,BL97)</f>
        <v>96771.991679999977</v>
      </c>
    </row>
    <row r="98" spans="1:102" x14ac:dyDescent="0.25">
      <c r="A98" s="24"/>
      <c r="B98" s="24">
        <v>64</v>
      </c>
      <c r="C98" s="14" t="s">
        <v>206</v>
      </c>
      <c r="D98" s="15">
        <f t="shared" si="321"/>
        <v>10127</v>
      </c>
      <c r="E98" s="15">
        <v>10127</v>
      </c>
      <c r="F98" s="16">
        <v>1.95</v>
      </c>
      <c r="G98" s="25">
        <v>1</v>
      </c>
      <c r="H98" s="15">
        <v>1.4</v>
      </c>
      <c r="I98" s="15">
        <v>1.68</v>
      </c>
      <c r="J98" s="15">
        <v>2.23</v>
      </c>
      <c r="K98" s="15">
        <v>2.39</v>
      </c>
      <c r="L98" s="17">
        <v>2.57</v>
      </c>
      <c r="M98" s="20">
        <v>0</v>
      </c>
      <c r="N98" s="18">
        <f t="shared" si="517"/>
        <v>0</v>
      </c>
      <c r="O98" s="20">
        <v>0</v>
      </c>
      <c r="P98" s="18">
        <f t="shared" si="518"/>
        <v>0</v>
      </c>
      <c r="Q98" s="19"/>
      <c r="R98" s="18">
        <f>(Q98/12*1*$D98*$F98*$G98*$H98*R$10)+(Q98/12*11*$E98*$F98*$G98*$H98*R$11)</f>
        <v>0</v>
      </c>
      <c r="S98" s="20">
        <v>0</v>
      </c>
      <c r="T98" s="18">
        <f>(S98/12*1*$D98*$F98*$G98*$H98*T$10)+(S98/12*11*$E98*$F98*$G98*$H98*T$11)</f>
        <v>0</v>
      </c>
      <c r="U98" s="20">
        <v>0</v>
      </c>
      <c r="V98" s="18">
        <f t="shared" si="519"/>
        <v>0</v>
      </c>
      <c r="W98" s="20">
        <v>0</v>
      </c>
      <c r="X98" s="18">
        <f t="shared" si="520"/>
        <v>0</v>
      </c>
      <c r="Y98" s="20"/>
      <c r="Z98" s="18">
        <f>(Y98/12*1*$D98*$F98*$G98*$H98*Z$10)+(Y98/12*11*$E98*$F98*$G98*$H98*Z$11)</f>
        <v>0</v>
      </c>
      <c r="AA98" s="20">
        <v>0</v>
      </c>
      <c r="AB98" s="18">
        <f>(AA98/12*1*$D98*$F98*$G98*$H98*AB$10)+(AA98/12*11*$E98*$F98*$G98*$H98*AB$11)</f>
        <v>0</v>
      </c>
      <c r="AC98" s="19"/>
      <c r="AD98" s="18">
        <f t="shared" si="521"/>
        <v>0</v>
      </c>
      <c r="AE98" s="20">
        <v>0</v>
      </c>
      <c r="AF98" s="18">
        <f t="shared" si="522"/>
        <v>0</v>
      </c>
      <c r="AG98" s="20">
        <v>0</v>
      </c>
      <c r="AH98" s="18">
        <f t="shared" si="523"/>
        <v>0</v>
      </c>
      <c r="AI98" s="20"/>
      <c r="AJ98" s="18">
        <f t="shared" si="524"/>
        <v>0</v>
      </c>
      <c r="AK98" s="20">
        <v>0</v>
      </c>
      <c r="AL98" s="18">
        <f t="shared" si="525"/>
        <v>0</v>
      </c>
      <c r="AM98" s="20">
        <v>0</v>
      </c>
      <c r="AN98" s="18">
        <f t="shared" si="526"/>
        <v>0</v>
      </c>
      <c r="AO98" s="20">
        <v>0</v>
      </c>
      <c r="AP98" s="18">
        <f t="shared" si="527"/>
        <v>0</v>
      </c>
      <c r="AQ98" s="20">
        <v>0</v>
      </c>
      <c r="AR98" s="18">
        <f t="shared" si="528"/>
        <v>0</v>
      </c>
      <c r="AS98" s="20">
        <v>0</v>
      </c>
      <c r="AT98" s="18">
        <f t="shared" si="529"/>
        <v>0</v>
      </c>
      <c r="AU98" s="20">
        <v>0</v>
      </c>
      <c r="AV98" s="18">
        <f t="shared" si="530"/>
        <v>0</v>
      </c>
      <c r="AW98" s="20"/>
      <c r="AX98" s="18">
        <f>(AW98/12*1*$D98*$F98*$G98*$I98*AX$10)+(AW98/12*11*$E98*$F98*$G98*$I98*AX$11)</f>
        <v>0</v>
      </c>
      <c r="AY98" s="20"/>
      <c r="AZ98" s="18">
        <f>(AY98/12*1*$D98*$F98*$G98*$H98*AZ$10)+(AY98/12*11*$E98*$F98*$G98*$H98*AZ$11)</f>
        <v>0</v>
      </c>
      <c r="BA98" s="20">
        <v>2</v>
      </c>
      <c r="BB98" s="18">
        <f t="shared" si="531"/>
        <v>65522.70269999998</v>
      </c>
      <c r="BC98" s="20"/>
      <c r="BD98" s="18">
        <f t="shared" si="532"/>
        <v>0</v>
      </c>
      <c r="BE98" s="20">
        <v>0</v>
      </c>
      <c r="BF98" s="18">
        <f t="shared" si="533"/>
        <v>0</v>
      </c>
      <c r="BG98" s="20">
        <v>0</v>
      </c>
      <c r="BH98" s="18">
        <f t="shared" si="534"/>
        <v>0</v>
      </c>
      <c r="BI98" s="20">
        <v>0</v>
      </c>
      <c r="BJ98" s="18">
        <f>(BI98/12*1*$D98*$F98*$G98*$I98*BJ$10)+(BI98/12*11*$E98*$F98*$G98*$I98*BJ$11)</f>
        <v>0</v>
      </c>
      <c r="BK98" s="20"/>
      <c r="BL98" s="18">
        <f t="shared" si="535"/>
        <v>0</v>
      </c>
      <c r="BM98" s="20"/>
      <c r="BN98" s="18">
        <f t="shared" si="536"/>
        <v>0</v>
      </c>
      <c r="BO98" s="20">
        <v>0</v>
      </c>
      <c r="BP98" s="18">
        <f t="shared" si="537"/>
        <v>0</v>
      </c>
      <c r="BQ98" s="20">
        <v>0</v>
      </c>
      <c r="BR98" s="18">
        <f t="shared" si="538"/>
        <v>0</v>
      </c>
      <c r="BS98" s="20">
        <v>0</v>
      </c>
      <c r="BT98" s="18">
        <f t="shared" si="539"/>
        <v>0</v>
      </c>
      <c r="BU98" s="20"/>
      <c r="BV98" s="18">
        <f t="shared" si="540"/>
        <v>0</v>
      </c>
      <c r="BW98" s="20">
        <v>0</v>
      </c>
      <c r="BX98" s="18">
        <f t="shared" si="541"/>
        <v>0</v>
      </c>
      <c r="BY98" s="20">
        <v>0</v>
      </c>
      <c r="BZ98" s="18">
        <f t="shared" si="542"/>
        <v>0</v>
      </c>
      <c r="CA98" s="20"/>
      <c r="CB98" s="18">
        <f t="shared" si="543"/>
        <v>0</v>
      </c>
      <c r="CC98" s="20">
        <v>0</v>
      </c>
      <c r="CD98" s="18">
        <f t="shared" si="544"/>
        <v>0</v>
      </c>
      <c r="CE98" s="20">
        <v>0</v>
      </c>
      <c r="CF98" s="18">
        <f t="shared" si="545"/>
        <v>0</v>
      </c>
      <c r="CG98" s="20">
        <v>0</v>
      </c>
      <c r="CH98" s="18">
        <f>(CG98/12*1*$D98*$F98*$G98*$I98*CH$10)+(CG98/12*11*$E98*$F98*$G98*$I98*CH$11)</f>
        <v>0</v>
      </c>
      <c r="CI98" s="20"/>
      <c r="CJ98" s="18">
        <f t="shared" si="546"/>
        <v>0</v>
      </c>
      <c r="CK98" s="20">
        <v>0</v>
      </c>
      <c r="CL98" s="18">
        <f t="shared" si="547"/>
        <v>0</v>
      </c>
      <c r="CM98" s="20">
        <v>0</v>
      </c>
      <c r="CN98" s="18">
        <f t="shared" si="548"/>
        <v>0</v>
      </c>
      <c r="CO98" s="20">
        <v>0</v>
      </c>
      <c r="CP98" s="18">
        <f t="shared" si="549"/>
        <v>0</v>
      </c>
      <c r="CQ98" s="20"/>
      <c r="CR98" s="18">
        <f t="shared" si="550"/>
        <v>0</v>
      </c>
      <c r="CS98" s="20">
        <v>0</v>
      </c>
      <c r="CT98" s="18">
        <f t="shared" si="551"/>
        <v>0</v>
      </c>
      <c r="CU98" s="20">
        <v>0</v>
      </c>
      <c r="CV98" s="18">
        <f t="shared" si="552"/>
        <v>0</v>
      </c>
      <c r="CW98" s="63">
        <f>SUM(AC98,Q98,S98,AA98,M98,U98,O98,BE98,BS98,CE98,CK98,BG98,CI98,AE98,BA98,AY98,AG98,BC98,BO98,AI98,W98,CO98,CS98,BI98,CQ98,BQ98,BY98,CG98,BW98,CA98,AK98,AM98,AW98,AO98,AQ98,AU98,AS98,BU98,CU98,CM98,CC98,Y98,BM98,BK98)</f>
        <v>2</v>
      </c>
      <c r="CX98" s="63">
        <f>SUM(AD98,R98,T98,AB98,N98,V98,P98,BF98,BT98,CF98,CL98,BH98,CJ98,AF98,BB98,AZ98,AH98,BD98,BP98,AJ98,X98,CP98,CT98,BJ98,CR98,BR98,BZ98,CH98,BX98,CB98,AL98,AN98,AX98,AP98,AR98,AV98,AT98,BV98,CV98,CN98,CD98,Z98,BN98,BL98)</f>
        <v>65522.70269999998</v>
      </c>
    </row>
    <row r="99" spans="1:102" x14ac:dyDescent="0.25">
      <c r="A99" s="24"/>
      <c r="B99" s="24">
        <v>65</v>
      </c>
      <c r="C99" s="14" t="s">
        <v>207</v>
      </c>
      <c r="D99" s="15">
        <f t="shared" si="321"/>
        <v>10127</v>
      </c>
      <c r="E99" s="15">
        <v>10127</v>
      </c>
      <c r="F99" s="16">
        <v>2.17</v>
      </c>
      <c r="G99" s="25">
        <v>1</v>
      </c>
      <c r="H99" s="15">
        <v>1.4</v>
      </c>
      <c r="I99" s="15">
        <v>1.68</v>
      </c>
      <c r="J99" s="15">
        <v>2.23</v>
      </c>
      <c r="K99" s="15">
        <v>2.39</v>
      </c>
      <c r="L99" s="17">
        <v>2.57</v>
      </c>
      <c r="M99" s="20">
        <v>0</v>
      </c>
      <c r="N99" s="18">
        <f t="shared" si="517"/>
        <v>0</v>
      </c>
      <c r="O99" s="20">
        <v>0</v>
      </c>
      <c r="P99" s="18">
        <f t="shared" si="518"/>
        <v>0</v>
      </c>
      <c r="Q99" s="19"/>
      <c r="R99" s="18">
        <f>(Q99/12*1*$D99*$F99*$G99*$H99*R$10)+(Q99/12*11*$E99*$F99*$G99*$H99*R$11)</f>
        <v>0</v>
      </c>
      <c r="S99" s="20">
        <v>0</v>
      </c>
      <c r="T99" s="18">
        <f>(S99/12*1*$D99*$F99*$G99*$H99*T$10)+(S99/12*11*$E99*$F99*$G99*$H99*T$11)</f>
        <v>0</v>
      </c>
      <c r="U99" s="20">
        <v>0</v>
      </c>
      <c r="V99" s="18">
        <f t="shared" si="519"/>
        <v>0</v>
      </c>
      <c r="W99" s="20">
        <v>0</v>
      </c>
      <c r="X99" s="18">
        <f t="shared" si="520"/>
        <v>0</v>
      </c>
      <c r="Y99" s="20"/>
      <c r="Z99" s="18">
        <f>(Y99/12*1*$D99*$F99*$G99*$H99*Z$10)+(Y99/12*11*$E99*$F99*$G99*$H99*Z$11)</f>
        <v>0</v>
      </c>
      <c r="AA99" s="20">
        <v>0</v>
      </c>
      <c r="AB99" s="18">
        <f>(AA99/12*1*$D99*$F99*$G99*$H99*AB$10)+(AA99/12*11*$E99*$F99*$G99*$H99*AB$11)</f>
        <v>0</v>
      </c>
      <c r="AC99" s="19"/>
      <c r="AD99" s="18">
        <f t="shared" si="521"/>
        <v>0</v>
      </c>
      <c r="AE99" s="20">
        <v>0</v>
      </c>
      <c r="AF99" s="18">
        <f t="shared" si="522"/>
        <v>0</v>
      </c>
      <c r="AG99" s="20">
        <v>0</v>
      </c>
      <c r="AH99" s="18">
        <f t="shared" si="523"/>
        <v>0</v>
      </c>
      <c r="AI99" s="20"/>
      <c r="AJ99" s="18">
        <f t="shared" si="524"/>
        <v>0</v>
      </c>
      <c r="AK99" s="20">
        <v>0</v>
      </c>
      <c r="AL99" s="18">
        <f t="shared" si="525"/>
        <v>0</v>
      </c>
      <c r="AM99" s="20">
        <v>0</v>
      </c>
      <c r="AN99" s="18">
        <f t="shared" si="526"/>
        <v>0</v>
      </c>
      <c r="AO99" s="20">
        <v>0</v>
      </c>
      <c r="AP99" s="18">
        <f t="shared" si="527"/>
        <v>0</v>
      </c>
      <c r="AQ99" s="20">
        <v>0</v>
      </c>
      <c r="AR99" s="18">
        <f t="shared" si="528"/>
        <v>0</v>
      </c>
      <c r="AS99" s="20">
        <v>0</v>
      </c>
      <c r="AT99" s="18">
        <f t="shared" si="529"/>
        <v>0</v>
      </c>
      <c r="AU99" s="20">
        <v>0</v>
      </c>
      <c r="AV99" s="18">
        <f t="shared" si="530"/>
        <v>0</v>
      </c>
      <c r="AW99" s="26">
        <v>2</v>
      </c>
      <c r="AX99" s="18">
        <f>(AW99/12*1*$D99*$F99*$G99*$I99*AX$10)+(AW99/12*11*$E99*$F99*$G99*$I99*AX$11)</f>
        <v>74576.362223999968</v>
      </c>
      <c r="AY99" s="20"/>
      <c r="AZ99" s="18">
        <f>(AY99/12*1*$D99*$F99*$G99*$H99*AZ$10)+(AY99/12*11*$E99*$F99*$G99*$H99*AZ$11)</f>
        <v>0</v>
      </c>
      <c r="BA99" s="20"/>
      <c r="BB99" s="18">
        <f t="shared" si="531"/>
        <v>0</v>
      </c>
      <c r="BC99" s="20"/>
      <c r="BD99" s="18">
        <f t="shared" si="532"/>
        <v>0</v>
      </c>
      <c r="BE99" s="20">
        <v>0</v>
      </c>
      <c r="BF99" s="18">
        <f t="shared" si="533"/>
        <v>0</v>
      </c>
      <c r="BG99" s="20">
        <v>0</v>
      </c>
      <c r="BH99" s="18">
        <f t="shared" si="534"/>
        <v>0</v>
      </c>
      <c r="BI99" s="20">
        <v>0</v>
      </c>
      <c r="BJ99" s="18">
        <f>(BI99/12*1*$D99*$F99*$G99*$I99*BJ$10)+(BI99/12*11*$E99*$F99*$G99*$I99*BJ$11)</f>
        <v>0</v>
      </c>
      <c r="BK99" s="20"/>
      <c r="BL99" s="18">
        <f t="shared" si="535"/>
        <v>0</v>
      </c>
      <c r="BM99" s="20"/>
      <c r="BN99" s="18">
        <f t="shared" si="536"/>
        <v>0</v>
      </c>
      <c r="BO99" s="20">
        <v>0</v>
      </c>
      <c r="BP99" s="18">
        <f t="shared" si="537"/>
        <v>0</v>
      </c>
      <c r="BQ99" s="20">
        <v>0</v>
      </c>
      <c r="BR99" s="18">
        <f t="shared" si="538"/>
        <v>0</v>
      </c>
      <c r="BS99" s="20">
        <v>0</v>
      </c>
      <c r="BT99" s="18">
        <f t="shared" si="539"/>
        <v>0</v>
      </c>
      <c r="BU99" s="20"/>
      <c r="BV99" s="18">
        <f t="shared" si="540"/>
        <v>0</v>
      </c>
      <c r="BW99" s="20">
        <v>0</v>
      </c>
      <c r="BX99" s="18">
        <f t="shared" si="541"/>
        <v>0</v>
      </c>
      <c r="BY99" s="20">
        <v>0</v>
      </c>
      <c r="BZ99" s="18">
        <f t="shared" si="542"/>
        <v>0</v>
      </c>
      <c r="CA99" s="20"/>
      <c r="CB99" s="18">
        <f t="shared" si="543"/>
        <v>0</v>
      </c>
      <c r="CC99" s="20">
        <v>0</v>
      </c>
      <c r="CD99" s="18">
        <f t="shared" si="544"/>
        <v>0</v>
      </c>
      <c r="CE99" s="20">
        <v>0</v>
      </c>
      <c r="CF99" s="18">
        <f t="shared" si="545"/>
        <v>0</v>
      </c>
      <c r="CG99" s="20">
        <v>0</v>
      </c>
      <c r="CH99" s="18">
        <f>(CG99/12*1*$D99*$F99*$G99*$I99*CH$10)+(CG99/12*11*$E99*$F99*$G99*$I99*CH$11)</f>
        <v>0</v>
      </c>
      <c r="CI99" s="20"/>
      <c r="CJ99" s="18">
        <f t="shared" si="546"/>
        <v>0</v>
      </c>
      <c r="CK99" s="20">
        <v>0</v>
      </c>
      <c r="CL99" s="18">
        <f t="shared" si="547"/>
        <v>0</v>
      </c>
      <c r="CM99" s="20">
        <v>0</v>
      </c>
      <c r="CN99" s="18">
        <f t="shared" si="548"/>
        <v>0</v>
      </c>
      <c r="CO99" s="20">
        <v>0</v>
      </c>
      <c r="CP99" s="18">
        <f t="shared" si="549"/>
        <v>0</v>
      </c>
      <c r="CQ99" s="20"/>
      <c r="CR99" s="18">
        <f t="shared" si="550"/>
        <v>0</v>
      </c>
      <c r="CS99" s="20">
        <v>0</v>
      </c>
      <c r="CT99" s="18">
        <f t="shared" si="551"/>
        <v>0</v>
      </c>
      <c r="CU99" s="20">
        <v>0</v>
      </c>
      <c r="CV99" s="18">
        <f t="shared" si="552"/>
        <v>0</v>
      </c>
      <c r="CW99" s="63">
        <f>SUM(AC99,Q99,S99,AA99,M99,U99,O99,BE99,BS99,CE99,CK99,BG99,CI99,AE99,BA99,AY99,AG99,BC99,BO99,AI99,W99,CO99,CS99,BI99,CQ99,BQ99,BY99,CG99,BW99,CA99,AK99,AM99,AW99,AO99,AQ99,AU99,AS99,BU99,CU99,CM99,CC99,Y99,BM99,BK99)</f>
        <v>2</v>
      </c>
      <c r="CX99" s="63">
        <f>SUM(AD99,R99,T99,AB99,N99,V99,P99,BF99,BT99,CF99,CL99,BH99,CJ99,AF99,BB99,AZ99,AH99,BD99,BP99,AJ99,X99,CP99,CT99,BJ99,CR99,BR99,BZ99,CH99,BX99,CB99,AL99,AN99,AX99,AP99,AR99,AV99,AT99,BV99,CV99,CN99,CD99,Z99,BN99,BL99)</f>
        <v>74576.362223999968</v>
      </c>
    </row>
    <row r="100" spans="1:102" x14ac:dyDescent="0.25">
      <c r="A100" s="24"/>
      <c r="B100" s="24">
        <v>66</v>
      </c>
      <c r="C100" s="14" t="s">
        <v>208</v>
      </c>
      <c r="D100" s="15">
        <f t="shared" si="321"/>
        <v>10127</v>
      </c>
      <c r="E100" s="15">
        <v>10127</v>
      </c>
      <c r="F100" s="16">
        <v>3.84</v>
      </c>
      <c r="G100" s="25">
        <v>1</v>
      </c>
      <c r="H100" s="15">
        <v>1.4</v>
      </c>
      <c r="I100" s="15">
        <v>1.68</v>
      </c>
      <c r="J100" s="15">
        <v>2.23</v>
      </c>
      <c r="K100" s="15">
        <v>2.39</v>
      </c>
      <c r="L100" s="17">
        <v>2.57</v>
      </c>
      <c r="M100" s="20">
        <v>0</v>
      </c>
      <c r="N100" s="18">
        <f t="shared" si="517"/>
        <v>0</v>
      </c>
      <c r="O100" s="20">
        <v>0</v>
      </c>
      <c r="P100" s="18">
        <f t="shared" si="518"/>
        <v>0</v>
      </c>
      <c r="Q100" s="19"/>
      <c r="R100" s="18">
        <f>(Q100/12*1*$D100*$F100*$G100*$H100*R$10)+(Q100/12*11*$E100*$F100*$G100*$H100*R$11)</f>
        <v>0</v>
      </c>
      <c r="S100" s="20">
        <v>0</v>
      </c>
      <c r="T100" s="18">
        <f>(S100/12*1*$D100*$F100*$G100*$H100*T$10)+(S100/12*11*$E100*$F100*$G100*$H100*T$11)</f>
        <v>0</v>
      </c>
      <c r="U100" s="20">
        <v>0</v>
      </c>
      <c r="V100" s="18">
        <f t="shared" si="519"/>
        <v>0</v>
      </c>
      <c r="W100" s="20">
        <v>0</v>
      </c>
      <c r="X100" s="18">
        <f t="shared" si="520"/>
        <v>0</v>
      </c>
      <c r="Y100" s="20"/>
      <c r="Z100" s="18">
        <f>(Y100/12*1*$D100*$F100*$G100*$H100*Z$10)+(Y100/12*11*$E100*$F100*$G100*$H100*Z$11)</f>
        <v>0</v>
      </c>
      <c r="AA100" s="20">
        <v>0</v>
      </c>
      <c r="AB100" s="18">
        <f>(AA100/12*1*$D100*$F100*$G100*$H100*AB$10)+(AA100/12*11*$E100*$F100*$G100*$H100*AB$11)</f>
        <v>0</v>
      </c>
      <c r="AC100" s="19"/>
      <c r="AD100" s="18">
        <f t="shared" si="521"/>
        <v>0</v>
      </c>
      <c r="AE100" s="20">
        <v>0</v>
      </c>
      <c r="AF100" s="18">
        <f t="shared" si="522"/>
        <v>0</v>
      </c>
      <c r="AG100" s="20">
        <v>0</v>
      </c>
      <c r="AH100" s="18">
        <f t="shared" si="523"/>
        <v>0</v>
      </c>
      <c r="AI100" s="20"/>
      <c r="AJ100" s="18">
        <f t="shared" si="524"/>
        <v>0</v>
      </c>
      <c r="AK100" s="20">
        <v>0</v>
      </c>
      <c r="AL100" s="18">
        <f t="shared" si="525"/>
        <v>0</v>
      </c>
      <c r="AM100" s="20">
        <v>0</v>
      </c>
      <c r="AN100" s="18">
        <f t="shared" si="526"/>
        <v>0</v>
      </c>
      <c r="AO100" s="20">
        <v>0</v>
      </c>
      <c r="AP100" s="18">
        <f t="shared" si="527"/>
        <v>0</v>
      </c>
      <c r="AQ100" s="20">
        <v>0</v>
      </c>
      <c r="AR100" s="18">
        <f t="shared" si="528"/>
        <v>0</v>
      </c>
      <c r="AS100" s="20">
        <v>0</v>
      </c>
      <c r="AT100" s="18">
        <f t="shared" si="529"/>
        <v>0</v>
      </c>
      <c r="AU100" s="20">
        <v>0</v>
      </c>
      <c r="AV100" s="18">
        <f t="shared" si="530"/>
        <v>0</v>
      </c>
      <c r="AW100" s="20">
        <v>0</v>
      </c>
      <c r="AX100" s="18">
        <f>(AW100/12*1*$D100*$F100*$G100*$I100*AX$10)+(AW100/12*11*$E100*$F100*$G100*$I100*AX$11)</f>
        <v>0</v>
      </c>
      <c r="AY100" s="20"/>
      <c r="AZ100" s="18">
        <f>(AY100/12*1*$D100*$F100*$G100*$H100*AZ$10)+(AY100/12*11*$E100*$F100*$G100*$H100*AZ$11)</f>
        <v>0</v>
      </c>
      <c r="BA100" s="20"/>
      <c r="BB100" s="18">
        <f t="shared" si="531"/>
        <v>0</v>
      </c>
      <c r="BC100" s="20"/>
      <c r="BD100" s="18">
        <f t="shared" si="532"/>
        <v>0</v>
      </c>
      <c r="BE100" s="20">
        <v>0</v>
      </c>
      <c r="BF100" s="18">
        <f t="shared" si="533"/>
        <v>0</v>
      </c>
      <c r="BG100" s="20">
        <v>0</v>
      </c>
      <c r="BH100" s="18">
        <f t="shared" si="534"/>
        <v>0</v>
      </c>
      <c r="BI100" s="20">
        <v>0</v>
      </c>
      <c r="BJ100" s="18">
        <f>(BI100/12*1*$D100*$F100*$G100*$I100*BJ$10)+(BI100/12*11*$E100*$F100*$G100*$I100*BJ$11)</f>
        <v>0</v>
      </c>
      <c r="BK100" s="20"/>
      <c r="BL100" s="18">
        <f t="shared" si="535"/>
        <v>0</v>
      </c>
      <c r="BM100" s="20"/>
      <c r="BN100" s="18">
        <f t="shared" si="536"/>
        <v>0</v>
      </c>
      <c r="BO100" s="20">
        <v>0</v>
      </c>
      <c r="BP100" s="18">
        <f t="shared" si="537"/>
        <v>0</v>
      </c>
      <c r="BQ100" s="20">
        <v>0</v>
      </c>
      <c r="BR100" s="18">
        <f t="shared" si="538"/>
        <v>0</v>
      </c>
      <c r="BS100" s="20">
        <v>0</v>
      </c>
      <c r="BT100" s="18">
        <f t="shared" si="539"/>
        <v>0</v>
      </c>
      <c r="BU100" s="20"/>
      <c r="BV100" s="18">
        <f t="shared" si="540"/>
        <v>0</v>
      </c>
      <c r="BW100" s="20">
        <v>0</v>
      </c>
      <c r="BX100" s="18">
        <f t="shared" si="541"/>
        <v>0</v>
      </c>
      <c r="BY100" s="20">
        <v>0</v>
      </c>
      <c r="BZ100" s="18">
        <f t="shared" si="542"/>
        <v>0</v>
      </c>
      <c r="CA100" s="20"/>
      <c r="CB100" s="18">
        <f t="shared" si="543"/>
        <v>0</v>
      </c>
      <c r="CC100" s="20">
        <v>0</v>
      </c>
      <c r="CD100" s="18">
        <f t="shared" si="544"/>
        <v>0</v>
      </c>
      <c r="CE100" s="20">
        <v>0</v>
      </c>
      <c r="CF100" s="18">
        <f t="shared" si="545"/>
        <v>0</v>
      </c>
      <c r="CG100" s="20">
        <v>0</v>
      </c>
      <c r="CH100" s="18">
        <f>(CG100/12*1*$D100*$F100*$G100*$I100*CH$10)+(CG100/12*11*$E100*$F100*$G100*$I100*CH$11)</f>
        <v>0</v>
      </c>
      <c r="CI100" s="20"/>
      <c r="CJ100" s="18">
        <f t="shared" si="546"/>
        <v>0</v>
      </c>
      <c r="CK100" s="20">
        <v>0</v>
      </c>
      <c r="CL100" s="18">
        <f t="shared" si="547"/>
        <v>0</v>
      </c>
      <c r="CM100" s="20">
        <v>0</v>
      </c>
      <c r="CN100" s="18">
        <f t="shared" si="548"/>
        <v>0</v>
      </c>
      <c r="CO100" s="20">
        <v>0</v>
      </c>
      <c r="CP100" s="18">
        <f t="shared" si="549"/>
        <v>0</v>
      </c>
      <c r="CQ100" s="20"/>
      <c r="CR100" s="18">
        <f t="shared" si="550"/>
        <v>0</v>
      </c>
      <c r="CS100" s="20">
        <v>0</v>
      </c>
      <c r="CT100" s="18">
        <f t="shared" si="551"/>
        <v>0</v>
      </c>
      <c r="CU100" s="20">
        <v>0</v>
      </c>
      <c r="CV100" s="18">
        <f t="shared" si="552"/>
        <v>0</v>
      </c>
      <c r="CW100" s="63">
        <f>SUM(AC100,Q100,S100,AA100,M100,U100,O100,BE100,BS100,CE100,CK100,BG100,CI100,AE100,BA100,AY100,AG100,BC100,BO100,AI100,W100,CO100,CS100,BI100,CQ100,BQ100,BY100,CG100,BW100,CA100,AK100,AM100,AW100,AO100,AQ100,AU100,AS100,BU100,CU100,CM100,CC100,Y100,BM100,BK100)</f>
        <v>0</v>
      </c>
      <c r="CX100" s="63">
        <f>SUM(AD100,R100,T100,AB100,N100,V100,P100,BF100,BT100,CF100,CL100,BH100,CJ100,AF100,BB100,AZ100,AH100,BD100,BP100,AJ100,X100,CP100,CT100,BJ100,CR100,BR100,BZ100,CH100,BX100,CB100,AL100,AN100,AX100,AP100,AR100,AV100,AT100,BV100,CV100,CN100,CD100,Z100,BN100,BL100)</f>
        <v>0</v>
      </c>
    </row>
    <row r="101" spans="1:102" x14ac:dyDescent="0.25">
      <c r="A101" s="24">
        <v>22</v>
      </c>
      <c r="B101" s="24"/>
      <c r="C101" s="32" t="s">
        <v>209</v>
      </c>
      <c r="D101" s="15"/>
      <c r="E101" s="15"/>
      <c r="F101" s="16"/>
      <c r="G101" s="25"/>
      <c r="H101" s="15"/>
      <c r="I101" s="15"/>
      <c r="J101" s="15"/>
      <c r="K101" s="15"/>
      <c r="L101" s="17">
        <v>2.57</v>
      </c>
      <c r="M101" s="43">
        <v>0</v>
      </c>
      <c r="N101" s="43">
        <f t="shared" ref="N101:BT101" si="553">SUM(N102:N103)</f>
        <v>0</v>
      </c>
      <c r="O101" s="43">
        <v>0</v>
      </c>
      <c r="P101" s="43">
        <f t="shared" si="553"/>
        <v>0</v>
      </c>
      <c r="Q101" s="43">
        <v>0</v>
      </c>
      <c r="R101" s="43">
        <f>SUM(R102:R103)</f>
        <v>0</v>
      </c>
      <c r="S101" s="43">
        <v>0</v>
      </c>
      <c r="T101" s="43">
        <f>SUM(T102:T103)</f>
        <v>0</v>
      </c>
      <c r="U101" s="43">
        <v>0</v>
      </c>
      <c r="V101" s="43">
        <f>SUM(V102:V103)</f>
        <v>0</v>
      </c>
      <c r="W101" s="43">
        <v>0</v>
      </c>
      <c r="X101" s="43">
        <f t="shared" si="553"/>
        <v>0</v>
      </c>
      <c r="Y101" s="43">
        <v>0</v>
      </c>
      <c r="Z101" s="43">
        <f>SUM(Z102:Z103)</f>
        <v>0</v>
      </c>
      <c r="AA101" s="43">
        <v>0</v>
      </c>
      <c r="AB101" s="43">
        <f t="shared" si="553"/>
        <v>0</v>
      </c>
      <c r="AC101" s="43">
        <v>42</v>
      </c>
      <c r="AD101" s="43">
        <f t="shared" si="553"/>
        <v>535265.82563999994</v>
      </c>
      <c r="AE101" s="43">
        <v>0</v>
      </c>
      <c r="AF101" s="43">
        <f t="shared" si="553"/>
        <v>0</v>
      </c>
      <c r="AG101" s="43">
        <v>0</v>
      </c>
      <c r="AH101" s="43">
        <f t="shared" si="553"/>
        <v>0</v>
      </c>
      <c r="AI101" s="43">
        <v>0</v>
      </c>
      <c r="AJ101" s="43">
        <f t="shared" si="553"/>
        <v>0</v>
      </c>
      <c r="AK101" s="43">
        <v>0</v>
      </c>
      <c r="AL101" s="43">
        <f t="shared" si="553"/>
        <v>0</v>
      </c>
      <c r="AM101" s="43">
        <v>0</v>
      </c>
      <c r="AN101" s="43">
        <f t="shared" si="553"/>
        <v>0</v>
      </c>
      <c r="AO101" s="44">
        <v>2</v>
      </c>
      <c r="AP101" s="44">
        <f t="shared" si="553"/>
        <v>30586.618607999997</v>
      </c>
      <c r="AQ101" s="43">
        <v>0</v>
      </c>
      <c r="AR101" s="43">
        <f t="shared" si="553"/>
        <v>0</v>
      </c>
      <c r="AS101" s="43">
        <v>0</v>
      </c>
      <c r="AT101" s="43">
        <f t="shared" si="553"/>
        <v>0</v>
      </c>
      <c r="AU101" s="44">
        <v>57</v>
      </c>
      <c r="AV101" s="44">
        <f>SUM(AV102:AV103)</f>
        <v>1310928.7267439999</v>
      </c>
      <c r="AW101" s="43">
        <v>0</v>
      </c>
      <c r="AX101" s="43">
        <f>SUM(AX102:AX103)</f>
        <v>0</v>
      </c>
      <c r="AY101" s="43">
        <v>0</v>
      </c>
      <c r="AZ101" s="43">
        <f>SUM(AZ102:AZ103)</f>
        <v>0</v>
      </c>
      <c r="BA101" s="43">
        <v>0</v>
      </c>
      <c r="BB101" s="43">
        <f>SUM(BB102:BB103)</f>
        <v>0</v>
      </c>
      <c r="BC101" s="43">
        <v>30</v>
      </c>
      <c r="BD101" s="43">
        <f>SUM(BD102:BD103)</f>
        <v>343847.09449999995</v>
      </c>
      <c r="BE101" s="43">
        <v>0</v>
      </c>
      <c r="BF101" s="43">
        <f t="shared" si="553"/>
        <v>0</v>
      </c>
      <c r="BG101" s="43">
        <v>0</v>
      </c>
      <c r="BH101" s="43">
        <f t="shared" si="553"/>
        <v>0</v>
      </c>
      <c r="BI101" s="43">
        <v>25</v>
      </c>
      <c r="BJ101" s="43">
        <f>SUM(BJ102:BJ103)</f>
        <v>365791.49333999999</v>
      </c>
      <c r="BK101" s="43">
        <v>0</v>
      </c>
      <c r="BL101" s="43">
        <f>SUM(BL102:BL103)</f>
        <v>0</v>
      </c>
      <c r="BM101" s="44">
        <v>0</v>
      </c>
      <c r="BN101" s="44">
        <f>SUM(BN102:BN103)</f>
        <v>0</v>
      </c>
      <c r="BO101" s="43">
        <v>0</v>
      </c>
      <c r="BP101" s="43">
        <f>SUM(BP102:BP103)</f>
        <v>0</v>
      </c>
      <c r="BQ101" s="43">
        <v>8</v>
      </c>
      <c r="BR101" s="43">
        <f>SUM(BR102:BR103)</f>
        <v>169453.06559999997</v>
      </c>
      <c r="BS101" s="43">
        <v>0</v>
      </c>
      <c r="BT101" s="43">
        <f t="shared" si="553"/>
        <v>0</v>
      </c>
      <c r="BU101" s="43">
        <v>0</v>
      </c>
      <c r="BV101" s="43">
        <f t="shared" ref="BV101:CX101" si="554">SUM(BV102:BV103)</f>
        <v>0</v>
      </c>
      <c r="BW101" s="44">
        <v>14</v>
      </c>
      <c r="BX101" s="44">
        <f>SUM(BX102:BX103)</f>
        <v>337838.59957119997</v>
      </c>
      <c r="BY101" s="43">
        <v>0</v>
      </c>
      <c r="BZ101" s="43">
        <f>SUM(BZ102:BZ103)</f>
        <v>0</v>
      </c>
      <c r="CA101" s="43">
        <v>0</v>
      </c>
      <c r="CB101" s="43">
        <f>SUM(CB102:CB103)</f>
        <v>0</v>
      </c>
      <c r="CC101" s="43">
        <v>6</v>
      </c>
      <c r="CD101" s="43">
        <f>SUM(CD102:CD103)</f>
        <v>99451.936147199987</v>
      </c>
      <c r="CE101" s="43">
        <v>0</v>
      </c>
      <c r="CF101" s="43">
        <f>SUM(CF102:CF103)</f>
        <v>0</v>
      </c>
      <c r="CG101" s="44">
        <v>14</v>
      </c>
      <c r="CH101" s="44">
        <f>SUM(CH102:CH103)</f>
        <v>231418.55828</v>
      </c>
      <c r="CI101" s="43">
        <v>26</v>
      </c>
      <c r="CJ101" s="43">
        <f>SUM(CJ102:CJ103)</f>
        <v>358421.16401000001</v>
      </c>
      <c r="CK101" s="43">
        <v>55</v>
      </c>
      <c r="CL101" s="43">
        <f>SUM(CL102:CL103)</f>
        <v>758198.61617500009</v>
      </c>
      <c r="CM101" s="44">
        <v>18</v>
      </c>
      <c r="CN101" s="44">
        <f>SUM(CN102:CN103)</f>
        <v>608839.18952999997</v>
      </c>
      <c r="CO101" s="43">
        <v>0</v>
      </c>
      <c r="CP101" s="43">
        <f>SUM(CP102:CP103)</f>
        <v>0</v>
      </c>
      <c r="CQ101" s="43">
        <v>3</v>
      </c>
      <c r="CR101" s="43">
        <f>SUM(CR102:CR103)</f>
        <v>66624.317759999991</v>
      </c>
      <c r="CS101" s="43">
        <v>0</v>
      </c>
      <c r="CT101" s="43">
        <f t="shared" si="554"/>
        <v>0</v>
      </c>
      <c r="CU101" s="44">
        <v>5</v>
      </c>
      <c r="CV101" s="44">
        <f t="shared" si="554"/>
        <v>149068.00534166669</v>
      </c>
      <c r="CW101" s="45">
        <f t="shared" si="554"/>
        <v>305</v>
      </c>
      <c r="CX101" s="45">
        <f t="shared" si="554"/>
        <v>5365733.211247066</v>
      </c>
    </row>
    <row r="102" spans="1:102" ht="30" x14ac:dyDescent="0.25">
      <c r="A102" s="24"/>
      <c r="B102" s="24">
        <v>67</v>
      </c>
      <c r="C102" s="21" t="s">
        <v>210</v>
      </c>
      <c r="D102" s="15">
        <f>D100</f>
        <v>10127</v>
      </c>
      <c r="E102" s="15">
        <v>10127</v>
      </c>
      <c r="F102" s="16">
        <v>2.31</v>
      </c>
      <c r="G102" s="25">
        <v>1</v>
      </c>
      <c r="H102" s="15">
        <v>1.4</v>
      </c>
      <c r="I102" s="15">
        <v>1.68</v>
      </c>
      <c r="J102" s="15">
        <v>2.23</v>
      </c>
      <c r="K102" s="15">
        <v>2.39</v>
      </c>
      <c r="L102" s="17">
        <v>2.57</v>
      </c>
      <c r="M102" s="20"/>
      <c r="N102" s="18">
        <f t="shared" ref="N102:N103" si="555">(M102/12*1*$D102*$F102*$G102*$H102*N$10)+(M102/12*11*$E102*$F102*$G102*$H102*N$11)</f>
        <v>0</v>
      </c>
      <c r="O102" s="20"/>
      <c r="P102" s="18">
        <f t="shared" ref="P102:P103" si="556">(O102/12*1*$D102*$F102*$G102*$H102*P$10)+(O102/12*11*$E102*$F102*$G102*$H102*P$11)</f>
        <v>0</v>
      </c>
      <c r="Q102" s="19"/>
      <c r="R102" s="18">
        <f>(Q102/12*1*$D102*$F102*$G102*$H102*R$10)+(Q102/12*11*$E102*$F102*$G102*$H102*R$11)</f>
        <v>0</v>
      </c>
      <c r="S102" s="20"/>
      <c r="T102" s="18">
        <f>(S102/12*1*$D102*$F102*$G102*$H102*T$10)+(S102/12*11*$E102*$F102*$G102*$H102*T$11)</f>
        <v>0</v>
      </c>
      <c r="U102" s="20"/>
      <c r="V102" s="18">
        <f t="shared" ref="V102:V103" si="557">(U102/12*1*$D102*$F102*$G102*$H102*V$10)+(U102/12*11*$E102*$F102*$G102*$H102*V$11)</f>
        <v>0</v>
      </c>
      <c r="W102" s="20"/>
      <c r="X102" s="18">
        <f t="shared" ref="X102:X103" si="558">(W102/12*1*$D102*$F102*$G102*$H102*X$10)+(W102/12*11*$E102*$F102*$G102*$H102*X$11)</f>
        <v>0</v>
      </c>
      <c r="Y102" s="20"/>
      <c r="Z102" s="18">
        <f>(Y102/12*1*$D102*$F102*$G102*$H102*Z$10)+(Y102/12*11*$E102*$F102*$G102*$H102*Z$11)</f>
        <v>0</v>
      </c>
      <c r="AA102" s="20"/>
      <c r="AB102" s="18">
        <f>(AA102/12*1*$D102*$F102*$G102*$H102*AB$10)+(AA102/12*11*$E102*$F102*$G102*$H102*AB$11)</f>
        <v>0</v>
      </c>
      <c r="AC102" s="19"/>
      <c r="AD102" s="18">
        <f t="shared" ref="AD102:AD103" si="559">(AC102/12*1*$D102*$F102*$G102*$H102*AD$10)+(AC102/12*11*$E102*$F102*$G102*$H102*AD$11)</f>
        <v>0</v>
      </c>
      <c r="AE102" s="20"/>
      <c r="AF102" s="18">
        <f t="shared" ref="AF102:AF103" si="560">(AE102/12*1*$D102*$F102*$G102*$H102*AF$10)+(AE102/12*11*$E102*$F102*$G102*$H102*AF$11)</f>
        <v>0</v>
      </c>
      <c r="AG102" s="20"/>
      <c r="AH102" s="18">
        <f t="shared" ref="AH102:AH103" si="561">(AG102/12*1*$D102*$F102*$G102*$H102*AH$10)+(AG102/12*11*$E102*$F102*$G102*$H102*AH$11)</f>
        <v>0</v>
      </c>
      <c r="AI102" s="20"/>
      <c r="AJ102" s="18">
        <f t="shared" ref="AJ102:AJ103" si="562">(AI102/12*1*$D102*$F102*$G102*$H102*AJ$10)+(AI102/12*11*$E102*$F102*$G102*$H102*AJ$11)</f>
        <v>0</v>
      </c>
      <c r="AK102" s="20"/>
      <c r="AL102" s="18">
        <f t="shared" ref="AL102:AL103" si="563">(AK102/12*1*$D102*$F102*$G102*$I102*AL$10)+(AK102/12*11*$E102*$F102*$G102*$I102*AL$11)</f>
        <v>0</v>
      </c>
      <c r="AM102" s="20"/>
      <c r="AN102" s="18">
        <f t="shared" ref="AN102:AN103" si="564">(AM102/12*1*$D102*$F102*$G102*$I102*AN$10)+(AM102/12*11*$E102*$F102*$G102*$I102*AN$11)</f>
        <v>0</v>
      </c>
      <c r="AO102" s="20"/>
      <c r="AP102" s="18">
        <f t="shared" ref="AP102:AP103" si="565">(AO102/12*1*$D102*$F102*$G102*$I102*AP$10)+(AO102/12*11*$E102*$F102*$G102*$I102*AP$11)</f>
        <v>0</v>
      </c>
      <c r="AQ102" s="20"/>
      <c r="AR102" s="18">
        <f t="shared" ref="AR102:AR103" si="566">(AQ102/12*1*$D102*$F102*$G102*$I102*AR$10)+(AQ102/12*11*$E102*$F102*$G102*$I102*AR$11)</f>
        <v>0</v>
      </c>
      <c r="AS102" s="20"/>
      <c r="AT102" s="18">
        <f t="shared" ref="AT102:AT103" si="567">(AS102/12*1*$D102*$F102*$G102*$I102*AT$10)+(AS102/12*11*$E102*$F102*$G102*$I102*AT$11)</f>
        <v>0</v>
      </c>
      <c r="AU102" s="26">
        <v>18</v>
      </c>
      <c r="AV102" s="18">
        <f t="shared" ref="AV102:AV103" si="568">(AU102/12*1*$D102*$F102*$G102*$I102*AV$10)+(AU102/12*11*$E102*$F102*$G102*$I102*AV$11)</f>
        <v>714489.66388799984</v>
      </c>
      <c r="AW102" s="20"/>
      <c r="AX102" s="18">
        <f>(AW102/12*1*$D102*$F102*$G102*$I102*AX$10)+(AW102/12*11*$E102*$F102*$G102*$I102*AX$11)</f>
        <v>0</v>
      </c>
      <c r="AY102" s="20"/>
      <c r="AZ102" s="18">
        <f>(AY102/12*1*$D102*$F102*$G102*$H102*AZ$10)+(AY102/12*11*$E102*$F102*$G102*$H102*AZ$11)</f>
        <v>0</v>
      </c>
      <c r="BA102" s="20"/>
      <c r="BB102" s="18">
        <f t="shared" ref="BB102:BB103" si="569">(BA102/12*1*$D102*$F102*$G102*$H102*BB$10)+(BA102/12*11*$E102*$F102*$G102*$H102*BB$11)</f>
        <v>0</v>
      </c>
      <c r="BC102" s="20"/>
      <c r="BD102" s="18">
        <f t="shared" ref="BD102:BD103" si="570">(BC102/12*1*$D102*$F102*$G102*$H102*BD$10)+(BC102/12*11*$E102*$F102*$G102*$H102*BD$11)</f>
        <v>0</v>
      </c>
      <c r="BE102" s="20"/>
      <c r="BF102" s="18">
        <f t="shared" ref="BF102:BF103" si="571">(BE102/12*1*$D102*$F102*$G102*$H102*BF$10)+(BE102/12*11*$E102*$F102*$G102*$H102*BF$11)</f>
        <v>0</v>
      </c>
      <c r="BG102" s="20"/>
      <c r="BH102" s="18">
        <f t="shared" ref="BH102:BH103" si="572">(BG102/12*1*$D102*$F102*$G102*$H102*BH$10)+(BG102/12*11*$E102*$F102*$G102*$H102*BH$11)</f>
        <v>0</v>
      </c>
      <c r="BI102" s="20">
        <v>1</v>
      </c>
      <c r="BJ102" s="18">
        <f>(BI102/12*1*$D102*$F102*$G102*$I102*BJ$10)+(BI102/12*11*$E102*$F102*$G102*$I102*BJ$11)</f>
        <v>35698.282619999991</v>
      </c>
      <c r="BK102" s="20"/>
      <c r="BL102" s="18">
        <f t="shared" ref="BL102:BL103" si="573">(BK102/12*1*$D102*$F102*$G102*$H102*BL$10)+(BK102/12*11*$E102*$F102*$G102*$H102*BL$11)</f>
        <v>0</v>
      </c>
      <c r="BM102" s="20"/>
      <c r="BN102" s="18">
        <f t="shared" ref="BN102:BN103" si="574">(BM102/12*1*$D102*$F102*$G102*BN$10)+(BM102/12*11*$E102*$F102*$G102*BN$11)</f>
        <v>0</v>
      </c>
      <c r="BO102" s="20"/>
      <c r="BP102" s="18">
        <f t="shared" ref="BP102:BP103" si="575">(BO102/12*1*$D102*$F102*$G102*$H102*BP$10)+(BO102/12*11*$E102*$F102*$G102*$H102*BP$11)</f>
        <v>0</v>
      </c>
      <c r="BQ102" s="20">
        <v>2</v>
      </c>
      <c r="BR102" s="18">
        <f t="shared" ref="BR102:BR103" si="576">(BQ102/12*1*$D102*$F102*$G102*$I102*BR$10)+(BQ102/12*11*$E102*$F102*$G102*$I102*BR$11)</f>
        <v>78601.723199999979</v>
      </c>
      <c r="BS102" s="20"/>
      <c r="BT102" s="18">
        <f t="shared" ref="BT102:BT103" si="577">(BS102/12*1*$D102*$F102*$G102*$H102*BT$10)+(BS102/12*11*$E102*$F102*$G102*$H102*BT$11)</f>
        <v>0</v>
      </c>
      <c r="BU102" s="20"/>
      <c r="BV102" s="18">
        <f t="shared" ref="BV102:BV103" si="578">(BU102/12*1*$D102*$F102*$G102*$I102*BV$10)+(BU102/12*11*$E102*$F102*$G102*$I102*BV$11)</f>
        <v>0</v>
      </c>
      <c r="BW102" s="26">
        <v>4</v>
      </c>
      <c r="BX102" s="18">
        <f t="shared" ref="BX102:BX103" si="579">(BW102/12*1*$D102*$F102*$G102*$I102*BX$10)+(BW102/12*11*$E102*$F102*$G102*$I102*BX$11)</f>
        <v>172085.37265919999</v>
      </c>
      <c r="BY102" s="20"/>
      <c r="BZ102" s="18">
        <f t="shared" ref="BZ102:BZ103" si="580">(BY102/12*1*$D102*$F102*$G102*$I102*BZ$10)+(BY102/12*11*$E102*$F102*$G102*$I102*BZ$11)</f>
        <v>0</v>
      </c>
      <c r="CA102" s="20"/>
      <c r="CB102" s="18">
        <f t="shared" ref="CB102:CB103" si="581">(CA102/12*1*$D102*$F102*$G102*$I102*CB$10)+(CA102/12*11*$E102*$F102*$G102*$I102*CB$11)</f>
        <v>0</v>
      </c>
      <c r="CC102" s="20"/>
      <c r="CD102" s="18">
        <f t="shared" ref="CD102:CD103" si="582">(CC102/12*1*$D102*$F102*$G102*$I102*CD$10)+(CC102/12*11*$E102*$F102*$G102*$I102*CD$11)</f>
        <v>0</v>
      </c>
      <c r="CE102" s="20"/>
      <c r="CF102" s="18">
        <f t="shared" ref="CF102:CF103" si="583">(CE102/12*1*$D102*$F102*$G102*$H102*CF$10)+(CE102/12*11*$E102*$F102*$G102*$H102*CF$11)</f>
        <v>0</v>
      </c>
      <c r="CG102" s="20"/>
      <c r="CH102" s="18">
        <f>(CG102/12*1*$D102*$F102*$G102*$I102*CH$10)+(CG102/12*11*$E102*$F102*$G102*$I102*CH$11)</f>
        <v>0</v>
      </c>
      <c r="CI102" s="20"/>
      <c r="CJ102" s="18">
        <f t="shared" ref="CJ102:CJ103" si="584">(CI102/12*1*$D102*$F102*$G102*$H102*CJ$10)+(CI102/12*11*$E102*$F102*$G102*$H102*CJ$11)</f>
        <v>0</v>
      </c>
      <c r="CK102" s="20"/>
      <c r="CL102" s="18">
        <f t="shared" ref="CL102:CL103" si="585">(CK102/12*1*$D102*$F102*$G102*$H102*CL$10)+(CK102/12*11*$E102*$F102*$G102*$H102*CL$11)</f>
        <v>0</v>
      </c>
      <c r="CM102" s="20"/>
      <c r="CN102" s="18">
        <f t="shared" ref="CN102:CN103" si="586">(CM102/12*1*$D102*$F102*$G102*$K102*CN$10)+(CM102/12*11*$E102*$F102*$G102*$L102*CN$11)</f>
        <v>0</v>
      </c>
      <c r="CO102" s="20"/>
      <c r="CP102" s="18">
        <f t="shared" ref="CP102:CP103" si="587">(CO102/12*1*$D102*$F102*$G102*$I102*CP$10)+(CO102/12*11*$E102*$F102*$G102*$I102*CP$11)</f>
        <v>0</v>
      </c>
      <c r="CQ102" s="20"/>
      <c r="CR102" s="18">
        <f t="shared" ref="CR102:CR103" si="588">(CQ102/12*1*$D102*$F102*$G102*$I102*CR$10)+(CQ102/12*11*$E102*$F102*$G102*$I102*CR$11)</f>
        <v>0</v>
      </c>
      <c r="CS102" s="20"/>
      <c r="CT102" s="18">
        <f t="shared" ref="CT102:CT103" si="589">(CS102/12*1*$D102*$F102*$G102*$I102*CT$10)+(CS102/12*11*$E102*$F102*$G102*$I102*CT$11)</f>
        <v>0</v>
      </c>
      <c r="CU102" s="20"/>
      <c r="CV102" s="18">
        <f t="shared" ref="CV102:CV103" si="590">(CU102/12*1*$D102*$F102*$G102*$J102*CV$10)+(CU102/12*11*$E102*$F102*$G102*$J102*CV$11)</f>
        <v>0</v>
      </c>
      <c r="CW102" s="63">
        <f>SUM(AC102,Q102,S102,AA102,M102,U102,O102,BE102,BS102,CE102,CK102,BG102,CI102,AE102,BA102,AY102,AG102,BC102,BO102,AI102,W102,CO102,CS102,BI102,CQ102,BQ102,BY102,CG102,BW102,CA102,AK102,AM102,AW102,AO102,AQ102,AU102,AS102,BU102,CU102,CM102,CC102,Y102,BM102,BK102)</f>
        <v>25</v>
      </c>
      <c r="CX102" s="63">
        <f>SUM(AD102,R102,T102,AB102,N102,V102,P102,BF102,BT102,CF102,CL102,BH102,CJ102,AF102,BB102,AZ102,AH102,BD102,BP102,AJ102,X102,CP102,CT102,BJ102,CR102,BR102,BZ102,CH102,BX102,CB102,AL102,AN102,AX102,AP102,AR102,AV102,AT102,BV102,CV102,CN102,CD102,Z102,BN102,BL102)</f>
        <v>1000875.0423671998</v>
      </c>
    </row>
    <row r="103" spans="1:102" x14ac:dyDescent="0.25">
      <c r="A103" s="24"/>
      <c r="B103" s="24">
        <v>68</v>
      </c>
      <c r="C103" s="21" t="s">
        <v>211</v>
      </c>
      <c r="D103" s="15">
        <f>D24</f>
        <v>10127</v>
      </c>
      <c r="E103" s="15">
        <v>10127</v>
      </c>
      <c r="F103" s="22">
        <v>0.89</v>
      </c>
      <c r="G103" s="25">
        <v>1</v>
      </c>
      <c r="H103" s="15">
        <v>1.4</v>
      </c>
      <c r="I103" s="15">
        <v>1.68</v>
      </c>
      <c r="J103" s="15">
        <v>2.23</v>
      </c>
      <c r="K103" s="15">
        <v>2.39</v>
      </c>
      <c r="L103" s="17">
        <v>2.57</v>
      </c>
      <c r="M103" s="20"/>
      <c r="N103" s="18">
        <f t="shared" si="555"/>
        <v>0</v>
      </c>
      <c r="O103" s="20"/>
      <c r="P103" s="18">
        <f t="shared" si="556"/>
        <v>0</v>
      </c>
      <c r="Q103" s="19"/>
      <c r="R103" s="18">
        <f>(Q103/12*1*$D103*$F103*$G103*$H103*R$10)+(Q103/12*11*$E103*$F103*$G103*$H103*R$11)</f>
        <v>0</v>
      </c>
      <c r="S103" s="20"/>
      <c r="T103" s="18">
        <f>(S103/12*1*$D103*$F103*$G103*$H103*T$10)+(S103/12*11*$E103*$F103*$G103*$H103*T$11)</f>
        <v>0</v>
      </c>
      <c r="U103" s="20"/>
      <c r="V103" s="18">
        <f t="shared" si="557"/>
        <v>0</v>
      </c>
      <c r="W103" s="20"/>
      <c r="X103" s="18">
        <f t="shared" si="558"/>
        <v>0</v>
      </c>
      <c r="Y103" s="20"/>
      <c r="Z103" s="18">
        <f>(Y103/12*1*$D103*$F103*$G103*$H103*Z$10)+(Y103/12*11*$E103*$F103*$G103*$H103*Z$11)</f>
        <v>0</v>
      </c>
      <c r="AA103" s="20"/>
      <c r="AB103" s="18">
        <f>(AA103/12*1*$D103*$F103*$G103*$H103*AB$10)+(AA103/12*11*$E103*$F103*$G103*$H103*AB$11)</f>
        <v>0</v>
      </c>
      <c r="AC103" s="19">
        <v>42</v>
      </c>
      <c r="AD103" s="18">
        <f t="shared" si="559"/>
        <v>535265.82563999994</v>
      </c>
      <c r="AE103" s="20"/>
      <c r="AF103" s="18">
        <f t="shared" si="560"/>
        <v>0</v>
      </c>
      <c r="AG103" s="20"/>
      <c r="AH103" s="18">
        <f t="shared" si="561"/>
        <v>0</v>
      </c>
      <c r="AI103" s="20"/>
      <c r="AJ103" s="18">
        <f t="shared" si="562"/>
        <v>0</v>
      </c>
      <c r="AK103" s="20"/>
      <c r="AL103" s="18">
        <f t="shared" si="563"/>
        <v>0</v>
      </c>
      <c r="AM103" s="20"/>
      <c r="AN103" s="18">
        <f t="shared" si="564"/>
        <v>0</v>
      </c>
      <c r="AO103" s="26">
        <v>2</v>
      </c>
      <c r="AP103" s="18">
        <f t="shared" si="565"/>
        <v>30586.618607999997</v>
      </c>
      <c r="AQ103" s="20"/>
      <c r="AR103" s="18">
        <f t="shared" si="566"/>
        <v>0</v>
      </c>
      <c r="AS103" s="20"/>
      <c r="AT103" s="18">
        <f t="shared" si="567"/>
        <v>0</v>
      </c>
      <c r="AU103" s="26">
        <v>39</v>
      </c>
      <c r="AV103" s="18">
        <f t="shared" si="568"/>
        <v>596439.06285600003</v>
      </c>
      <c r="AW103" s="20"/>
      <c r="AX103" s="18">
        <f>(AW103/12*1*$D103*$F103*$G103*$I103*AX$10)+(AW103/12*11*$E103*$F103*$G103*$I103*AX$11)</f>
        <v>0</v>
      </c>
      <c r="AY103" s="20"/>
      <c r="AZ103" s="18">
        <f>(AY103/12*1*$D103*$F103*$G103*$H103*AZ$10)+(AY103/12*11*$E103*$F103*$G103*$H103*AZ$11)</f>
        <v>0</v>
      </c>
      <c r="BA103" s="20"/>
      <c r="BB103" s="18">
        <f t="shared" si="569"/>
        <v>0</v>
      </c>
      <c r="BC103" s="20">
        <v>30</v>
      </c>
      <c r="BD103" s="18">
        <f t="shared" si="570"/>
        <v>343847.09449999995</v>
      </c>
      <c r="BE103" s="20"/>
      <c r="BF103" s="18">
        <f t="shared" si="571"/>
        <v>0</v>
      </c>
      <c r="BG103" s="20"/>
      <c r="BH103" s="18">
        <f t="shared" si="572"/>
        <v>0</v>
      </c>
      <c r="BI103" s="20">
        <v>24</v>
      </c>
      <c r="BJ103" s="18">
        <f>(BI103/12*1*$D103*$F103*$G103*$I103*BJ$10)+(BI103/12*11*$E103*$F103*$G103*$I103*BJ$11)</f>
        <v>330093.21071999997</v>
      </c>
      <c r="BK103" s="20"/>
      <c r="BL103" s="18">
        <f t="shared" si="573"/>
        <v>0</v>
      </c>
      <c r="BM103" s="20"/>
      <c r="BN103" s="18">
        <f t="shared" si="574"/>
        <v>0</v>
      </c>
      <c r="BO103" s="20"/>
      <c r="BP103" s="18">
        <f t="shared" si="575"/>
        <v>0</v>
      </c>
      <c r="BQ103" s="20">
        <v>6</v>
      </c>
      <c r="BR103" s="18">
        <f t="shared" si="576"/>
        <v>90851.342399999994</v>
      </c>
      <c r="BS103" s="20"/>
      <c r="BT103" s="18">
        <f t="shared" si="577"/>
        <v>0</v>
      </c>
      <c r="BU103" s="20"/>
      <c r="BV103" s="18">
        <f t="shared" si="578"/>
        <v>0</v>
      </c>
      <c r="BW103" s="26">
        <v>10</v>
      </c>
      <c r="BX103" s="18">
        <f t="shared" si="579"/>
        <v>165753.22691200001</v>
      </c>
      <c r="BY103" s="20"/>
      <c r="BZ103" s="18">
        <f t="shared" si="580"/>
        <v>0</v>
      </c>
      <c r="CA103" s="20"/>
      <c r="CB103" s="18">
        <f t="shared" si="581"/>
        <v>0</v>
      </c>
      <c r="CC103" s="20">
        <v>6</v>
      </c>
      <c r="CD103" s="18">
        <f t="shared" si="582"/>
        <v>99451.936147199987</v>
      </c>
      <c r="CE103" s="20"/>
      <c r="CF103" s="18">
        <f t="shared" si="583"/>
        <v>0</v>
      </c>
      <c r="CG103" s="26">
        <v>14</v>
      </c>
      <c r="CH103" s="18">
        <f>(CG103/12*1*$D103*$F103*$G103*$I103*CH$10)+(CG103/12*11*$E103*$F103*$G103*$I103*CH$11)</f>
        <v>231418.55828</v>
      </c>
      <c r="CI103" s="20">
        <v>26</v>
      </c>
      <c r="CJ103" s="18">
        <f t="shared" si="584"/>
        <v>358421.16401000001</v>
      </c>
      <c r="CK103" s="20">
        <v>55</v>
      </c>
      <c r="CL103" s="18">
        <f t="shared" si="585"/>
        <v>758198.61617500009</v>
      </c>
      <c r="CM103" s="26">
        <v>18</v>
      </c>
      <c r="CN103" s="18">
        <f t="shared" si="586"/>
        <v>608839.18952999997</v>
      </c>
      <c r="CO103" s="20"/>
      <c r="CP103" s="18">
        <f t="shared" si="587"/>
        <v>0</v>
      </c>
      <c r="CQ103" s="20">
        <v>3</v>
      </c>
      <c r="CR103" s="18">
        <f t="shared" si="588"/>
        <v>66624.317759999991</v>
      </c>
      <c r="CS103" s="20"/>
      <c r="CT103" s="18">
        <f t="shared" si="589"/>
        <v>0</v>
      </c>
      <c r="CU103" s="26">
        <v>5</v>
      </c>
      <c r="CV103" s="18">
        <f t="shared" si="590"/>
        <v>149068.00534166669</v>
      </c>
      <c r="CW103" s="63">
        <f>SUM(AC103,Q103,S103,AA103,M103,U103,O103,BE103,BS103,CE103,CK103,BG103,CI103,AE103,BA103,AY103,AG103,BC103,BO103,AI103,W103,CO103,CS103,BI103,CQ103,BQ103,BY103,CG103,BW103,CA103,AK103,AM103,AW103,AO103,AQ103,AU103,AS103,BU103,CU103,CM103,CC103,Y103,BM103,BK103)</f>
        <v>280</v>
      </c>
      <c r="CX103" s="63">
        <f>SUM(AD103,R103,T103,AB103,N103,V103,P103,BF103,BT103,CF103,CL103,BH103,CJ103,AF103,BB103,AZ103,AH103,BD103,BP103,AJ103,X103,CP103,CT103,BJ103,CR103,BR103,BZ103,CH103,BX103,CB103,AL103,AN103,AX103,AP103,AR103,AV103,AT103,BV103,CV103,CN103,CD103,Z103,BN103,BL103)</f>
        <v>4364858.1688798666</v>
      </c>
    </row>
    <row r="104" spans="1:102" x14ac:dyDescent="0.25">
      <c r="A104" s="24">
        <v>23</v>
      </c>
      <c r="B104" s="24"/>
      <c r="C104" s="32" t="s">
        <v>212</v>
      </c>
      <c r="D104" s="15"/>
      <c r="E104" s="15"/>
      <c r="F104" s="16"/>
      <c r="G104" s="25">
        <v>1</v>
      </c>
      <c r="H104" s="15">
        <v>1.4</v>
      </c>
      <c r="I104" s="15">
        <v>1.68</v>
      </c>
      <c r="J104" s="15">
        <v>2.23</v>
      </c>
      <c r="K104" s="15">
        <v>2.39</v>
      </c>
      <c r="L104" s="17">
        <v>2.57</v>
      </c>
      <c r="M104" s="43">
        <v>0</v>
      </c>
      <c r="N104" s="43">
        <f t="shared" ref="N104:BT104" si="591">N105</f>
        <v>0</v>
      </c>
      <c r="O104" s="43">
        <v>0</v>
      </c>
      <c r="P104" s="43">
        <f t="shared" si="591"/>
        <v>0</v>
      </c>
      <c r="Q104" s="43">
        <v>0</v>
      </c>
      <c r="R104" s="43">
        <f>R105</f>
        <v>0</v>
      </c>
      <c r="S104" s="43">
        <v>0</v>
      </c>
      <c r="T104" s="43">
        <f>T105</f>
        <v>0</v>
      </c>
      <c r="U104" s="43">
        <v>0</v>
      </c>
      <c r="V104" s="43">
        <f>V105</f>
        <v>0</v>
      </c>
      <c r="W104" s="43">
        <v>0</v>
      </c>
      <c r="X104" s="43">
        <f t="shared" si="591"/>
        <v>0</v>
      </c>
      <c r="Y104" s="43">
        <v>0</v>
      </c>
      <c r="Z104" s="43">
        <f>Z105</f>
        <v>0</v>
      </c>
      <c r="AA104" s="43">
        <v>0</v>
      </c>
      <c r="AB104" s="43">
        <f t="shared" si="591"/>
        <v>0</v>
      </c>
      <c r="AC104" s="43">
        <v>30</v>
      </c>
      <c r="AD104" s="43">
        <f t="shared" si="591"/>
        <v>386628.60600000003</v>
      </c>
      <c r="AE104" s="43">
        <v>0</v>
      </c>
      <c r="AF104" s="43">
        <f t="shared" si="591"/>
        <v>0</v>
      </c>
      <c r="AG104" s="43">
        <v>0</v>
      </c>
      <c r="AH104" s="43">
        <f t="shared" si="591"/>
        <v>0</v>
      </c>
      <c r="AI104" s="43">
        <v>0</v>
      </c>
      <c r="AJ104" s="43">
        <f t="shared" si="591"/>
        <v>0</v>
      </c>
      <c r="AK104" s="43">
        <v>0</v>
      </c>
      <c r="AL104" s="43">
        <f t="shared" si="591"/>
        <v>0</v>
      </c>
      <c r="AM104" s="43">
        <v>0</v>
      </c>
      <c r="AN104" s="43">
        <f t="shared" si="591"/>
        <v>0</v>
      </c>
      <c r="AO104" s="44">
        <v>8</v>
      </c>
      <c r="AP104" s="44">
        <f t="shared" si="591"/>
        <v>123721.15392</v>
      </c>
      <c r="AQ104" s="43">
        <v>0</v>
      </c>
      <c r="AR104" s="43">
        <f t="shared" si="591"/>
        <v>0</v>
      </c>
      <c r="AS104" s="44">
        <v>63</v>
      </c>
      <c r="AT104" s="44">
        <f t="shared" si="591"/>
        <v>974304.08712000004</v>
      </c>
      <c r="AU104" s="44">
        <v>96</v>
      </c>
      <c r="AV104" s="44">
        <f>AV105</f>
        <v>1484653.8470399999</v>
      </c>
      <c r="AW104" s="43">
        <v>0</v>
      </c>
      <c r="AX104" s="43">
        <f>AX105</f>
        <v>0</v>
      </c>
      <c r="AY104" s="43">
        <v>0</v>
      </c>
      <c r="AZ104" s="43">
        <f>AZ105</f>
        <v>0</v>
      </c>
      <c r="BA104" s="43">
        <v>80</v>
      </c>
      <c r="BB104" s="43">
        <f>BB105</f>
        <v>1209649.8959999999</v>
      </c>
      <c r="BC104" s="43">
        <v>0</v>
      </c>
      <c r="BD104" s="43">
        <f>BD105</f>
        <v>0</v>
      </c>
      <c r="BE104" s="43">
        <v>10</v>
      </c>
      <c r="BF104" s="43">
        <f t="shared" si="591"/>
        <v>115903.51500000001</v>
      </c>
      <c r="BG104" s="43">
        <v>7</v>
      </c>
      <c r="BH104" s="43">
        <f t="shared" si="591"/>
        <v>81132.460500000001</v>
      </c>
      <c r="BI104" s="43">
        <v>51</v>
      </c>
      <c r="BJ104" s="43">
        <f>BJ105</f>
        <v>709329.51179999998</v>
      </c>
      <c r="BK104" s="43">
        <v>0</v>
      </c>
      <c r="BL104" s="43">
        <f>BL105</f>
        <v>0</v>
      </c>
      <c r="BM104" s="44">
        <v>0</v>
      </c>
      <c r="BN104" s="44">
        <f>BN105</f>
        <v>0</v>
      </c>
      <c r="BO104" s="43">
        <v>260</v>
      </c>
      <c r="BP104" s="43">
        <f>BP105</f>
        <v>3317605.2000000007</v>
      </c>
      <c r="BQ104" s="43">
        <v>62</v>
      </c>
      <c r="BR104" s="43">
        <f>BR105</f>
        <v>949345.48800000013</v>
      </c>
      <c r="BS104" s="43">
        <v>112</v>
      </c>
      <c r="BT104" s="43">
        <f t="shared" si="591"/>
        <v>1433409.60672</v>
      </c>
      <c r="BU104" s="44">
        <v>0</v>
      </c>
      <c r="BV104" s="44">
        <f t="shared" ref="BV104:CX104" si="592">BV105</f>
        <v>0</v>
      </c>
      <c r="BW104" s="44">
        <v>52</v>
      </c>
      <c r="BX104" s="44">
        <f>BX105</f>
        <v>871601.23814400006</v>
      </c>
      <c r="BY104" s="44">
        <v>64</v>
      </c>
      <c r="BZ104" s="44">
        <f>BZ105</f>
        <v>1072739.9854079999</v>
      </c>
      <c r="CA104" s="44">
        <v>1</v>
      </c>
      <c r="CB104" s="44">
        <f>CB105</f>
        <v>16761.562271999999</v>
      </c>
      <c r="CC104" s="43">
        <v>234</v>
      </c>
      <c r="CD104" s="43">
        <f>CD105</f>
        <v>3922205.5716480003</v>
      </c>
      <c r="CE104" s="43">
        <v>16</v>
      </c>
      <c r="CF104" s="43">
        <f>CF105</f>
        <v>223045.1496</v>
      </c>
      <c r="CG104" s="44">
        <v>86</v>
      </c>
      <c r="CH104" s="44">
        <f>CH105</f>
        <v>1437543.8532000005</v>
      </c>
      <c r="CI104" s="43">
        <v>250</v>
      </c>
      <c r="CJ104" s="43">
        <f>CJ105</f>
        <v>3485080.4624999994</v>
      </c>
      <c r="CK104" s="43">
        <v>90</v>
      </c>
      <c r="CL104" s="43">
        <f>CL105</f>
        <v>1254628.9664999999</v>
      </c>
      <c r="CM104" s="44">
        <v>45</v>
      </c>
      <c r="CN104" s="44">
        <f>CN105</f>
        <v>1539200.1982499999</v>
      </c>
      <c r="CO104" s="43">
        <v>2</v>
      </c>
      <c r="CP104" s="43">
        <f>CP105</f>
        <v>44915.270400000001</v>
      </c>
      <c r="CQ104" s="43">
        <v>111</v>
      </c>
      <c r="CR104" s="43">
        <f>CR105</f>
        <v>2492797.5072000003</v>
      </c>
      <c r="CS104" s="43">
        <v>4</v>
      </c>
      <c r="CT104" s="43">
        <f t="shared" si="592"/>
        <v>90851.342399999994</v>
      </c>
      <c r="CU104" s="44">
        <v>25</v>
      </c>
      <c r="CV104" s="44">
        <f t="shared" si="592"/>
        <v>753714.63374999992</v>
      </c>
      <c r="CW104" s="45">
        <f t="shared" si="592"/>
        <v>1759</v>
      </c>
      <c r="CX104" s="45">
        <f t="shared" si="592"/>
        <v>27990769.113372002</v>
      </c>
    </row>
    <row r="105" spans="1:102" x14ac:dyDescent="0.25">
      <c r="A105" s="24"/>
      <c r="B105" s="24">
        <v>69</v>
      </c>
      <c r="C105" s="14" t="s">
        <v>213</v>
      </c>
      <c r="D105" s="15">
        <f>D103</f>
        <v>10127</v>
      </c>
      <c r="E105" s="15">
        <v>10127</v>
      </c>
      <c r="F105" s="16">
        <v>0.9</v>
      </c>
      <c r="G105" s="25">
        <v>1</v>
      </c>
      <c r="H105" s="15">
        <v>1.4</v>
      </c>
      <c r="I105" s="15">
        <v>1.68</v>
      </c>
      <c r="J105" s="15">
        <v>2.23</v>
      </c>
      <c r="K105" s="15">
        <v>2.39</v>
      </c>
      <c r="L105" s="17">
        <v>2.57</v>
      </c>
      <c r="M105" s="20"/>
      <c r="N105" s="18">
        <f>(M105/12*1*$D105*$F105*$G105*$H105*N$10)+(M105/12*11*$E105*$F105*$G105*$H105*N$11)</f>
        <v>0</v>
      </c>
      <c r="O105" s="20"/>
      <c r="P105" s="18">
        <f>(O105/12*1*$D105*$F105*$G105*$H105*P$10)+(O105/12*11*$E105*$F105*$G105*$H105*P$11)</f>
        <v>0</v>
      </c>
      <c r="Q105" s="19"/>
      <c r="R105" s="18">
        <f>(Q105/12*1*$D105*$F105*$G105*$H105*R$10)+(Q105/12*11*$E105*$F105*$G105*$H105*R$11)</f>
        <v>0</v>
      </c>
      <c r="S105" s="20"/>
      <c r="T105" s="18">
        <f>(S105/12*1*$D105*$F105*$G105*$H105*T$10)+(S105/12*11*$E105*$F105*$G105*$H105*T$11)</f>
        <v>0</v>
      </c>
      <c r="U105" s="20"/>
      <c r="V105" s="18">
        <f>(U105/12*1*$D105*$F105*$G105*$H105*V$10)+(U105/12*11*$E105*$F105*$G105*$H105*V$11)</f>
        <v>0</v>
      </c>
      <c r="W105" s="20"/>
      <c r="X105" s="18">
        <f>(W105/12*1*$D105*$F105*$G105*$H105*X$10)+(W105/12*11*$E105*$F105*$G105*$H105*X$11)</f>
        <v>0</v>
      </c>
      <c r="Y105" s="20"/>
      <c r="Z105" s="18">
        <f>(Y105/12*1*$D105*$F105*$G105*$H105*Z$10)+(Y105/12*11*$E105*$F105*$G105*$H105*Z$11)</f>
        <v>0</v>
      </c>
      <c r="AA105" s="20"/>
      <c r="AB105" s="18">
        <f>(AA105/12*1*$D105*$F105*$G105*$H105*AB$10)+(AA105/12*11*$E105*$F105*$G105*$H105*AB$11)</f>
        <v>0</v>
      </c>
      <c r="AC105" s="19">
        <v>30</v>
      </c>
      <c r="AD105" s="18">
        <f>(AC105/12*1*$D105*$F105*$G105*$H105*AD$10)+(AC105/12*11*$E105*$F105*$G105*$H105*AD$11)</f>
        <v>386628.60600000003</v>
      </c>
      <c r="AE105" s="20"/>
      <c r="AF105" s="18">
        <f>(AE105/12*1*$D105*$F105*$G105*$H105*AF$10)+(AE105/12*11*$E105*$F105*$G105*$H105*AF$11)</f>
        <v>0</v>
      </c>
      <c r="AG105" s="20"/>
      <c r="AH105" s="18">
        <f>(AG105/12*1*$D105*$F105*$G105*$H105*AH$10)+(AG105/12*11*$E105*$F105*$G105*$H105*AH$11)</f>
        <v>0</v>
      </c>
      <c r="AI105" s="20"/>
      <c r="AJ105" s="18">
        <f>(AI105/12*1*$D105*$F105*$G105*$H105*AJ$10)+(AI105/12*11*$E105*$F105*$G105*$H105*AJ$11)</f>
        <v>0</v>
      </c>
      <c r="AK105" s="20"/>
      <c r="AL105" s="18">
        <f>(AK105/12*1*$D105*$F105*$G105*$I105*AL$10)+(AK105/12*11*$E105*$F105*$G105*$I105*AL$11)</f>
        <v>0</v>
      </c>
      <c r="AM105" s="20"/>
      <c r="AN105" s="18">
        <f>(AM105/12*1*$D105*$F105*$G105*$I105*AN$10)+(AM105/12*11*$E105*$F105*$G105*$I105*AN$11)</f>
        <v>0</v>
      </c>
      <c r="AO105" s="26">
        <v>8</v>
      </c>
      <c r="AP105" s="18">
        <f>(AO105/12*1*$D105*$F105*$G105*$I105*AP$10)+(AO105/12*11*$E105*$F105*$G105*$I105*AP$11)</f>
        <v>123721.15392</v>
      </c>
      <c r="AQ105" s="20"/>
      <c r="AR105" s="18">
        <f>(AQ105/12*1*$D105*$F105*$G105*$I105*AR$10)+(AQ105/12*11*$E105*$F105*$G105*$I105*AR$11)</f>
        <v>0</v>
      </c>
      <c r="AS105" s="26">
        <v>63</v>
      </c>
      <c r="AT105" s="18">
        <f>(AS105/12*1*$D105*$F105*$G105*$I105*AT$10)+(AS105/12*11*$E105*$F105*$G105*$I105*AT$11)</f>
        <v>974304.08712000004</v>
      </c>
      <c r="AU105" s="26">
        <v>96</v>
      </c>
      <c r="AV105" s="18">
        <f>(AU105/12*1*$D105*$F105*$G105*$I105*AV$10)+(AU105/12*11*$E105*$F105*$G105*$I105*AV$11)</f>
        <v>1484653.8470399999</v>
      </c>
      <c r="AW105" s="20"/>
      <c r="AX105" s="18">
        <f>(AW105/12*1*$D105*$F105*$G105*$I105*AX$10)+(AW105/12*11*$E105*$F105*$G105*$I105*AX$11)</f>
        <v>0</v>
      </c>
      <c r="AY105" s="20"/>
      <c r="AZ105" s="18">
        <f>(AY105/12*1*$D105*$F105*$G105*$H105*AZ$10)+(AY105/12*11*$E105*$F105*$G105*$H105*AZ$11)</f>
        <v>0</v>
      </c>
      <c r="BA105" s="20">
        <v>80</v>
      </c>
      <c r="BB105" s="18">
        <f>(BA105/12*1*$D105*$F105*$G105*$H105*BB$10)+(BA105/12*11*$E105*$F105*$G105*$H105*BB$11)</f>
        <v>1209649.8959999999</v>
      </c>
      <c r="BC105" s="20"/>
      <c r="BD105" s="18">
        <f>(BC105/12*1*$D105*$F105*$G105*$H105*BD$10)+(BC105/12*11*$E105*$F105*$G105*$H105*BD$11)</f>
        <v>0</v>
      </c>
      <c r="BE105" s="20">
        <v>10</v>
      </c>
      <c r="BF105" s="18">
        <f>(BE105/12*1*$D105*$F105*$G105*$H105*BF$10)+(BE105/12*11*$E105*$F105*$G105*$H105*BF$11)</f>
        <v>115903.51500000001</v>
      </c>
      <c r="BG105" s="20">
        <v>7</v>
      </c>
      <c r="BH105" s="18">
        <f>(BG105/12*1*$D105*$F105*$G105*$H105*BH$10)+(BG105/12*11*$E105*$F105*$G105*$H105*BH$11)</f>
        <v>81132.460500000001</v>
      </c>
      <c r="BI105" s="20">
        <v>51</v>
      </c>
      <c r="BJ105" s="18">
        <f>(BI105/12*1*$D105*$F105*$G105*$I105*BJ$10)+(BI105/12*11*$E105*$F105*$G105*$I105*BJ$11)</f>
        <v>709329.51179999998</v>
      </c>
      <c r="BK105" s="20"/>
      <c r="BL105" s="18">
        <f>(BK105/12*1*$D105*$F105*$G105*$H105*BL$10)+(BK105/12*11*$E105*$F105*$G105*$H105*BL$11)</f>
        <v>0</v>
      </c>
      <c r="BM105" s="20"/>
      <c r="BN105" s="18">
        <f>(BM105/12*1*$D105*$F105*$G105*BN$10)+(BM105/12*11*$E105*$F105*$G105*BN$11)</f>
        <v>0</v>
      </c>
      <c r="BO105" s="20">
        <v>260</v>
      </c>
      <c r="BP105" s="18">
        <f>(BO105/12*1*$D105*$F105*$G105*$H105*BP$10)+(BO105/12*11*$E105*$F105*$G105*$H105*BP$11)</f>
        <v>3317605.2000000007</v>
      </c>
      <c r="BQ105" s="20">
        <v>62</v>
      </c>
      <c r="BR105" s="18">
        <f>(BQ105/12*1*$D105*$F105*$G105*$I105*BR$10)+(BQ105/12*11*$E105*$F105*$G105*$I105*BR$11)</f>
        <v>949345.48800000013</v>
      </c>
      <c r="BS105" s="20">
        <v>112</v>
      </c>
      <c r="BT105" s="18">
        <f>(BS105/12*1*$D105*$F105*$G105*$H105*BT$10)+(BS105/12*11*$E105*$F105*$G105*$H105*BT$11)</f>
        <v>1433409.60672</v>
      </c>
      <c r="BU105" s="26"/>
      <c r="BV105" s="18">
        <f>(BU105/12*1*$D105*$F105*$G105*$I105*BV$10)+(BU105/12*11*$E105*$F105*$G105*$I105*BV$11)</f>
        <v>0</v>
      </c>
      <c r="BW105" s="26">
        <v>52</v>
      </c>
      <c r="BX105" s="18">
        <f>(BW105/12*1*$D105*$F105*$G105*$I105*BX$10)+(BW105/12*11*$E105*$F105*$G105*$I105*BX$11)</f>
        <v>871601.23814400006</v>
      </c>
      <c r="BY105" s="26">
        <v>64</v>
      </c>
      <c r="BZ105" s="18">
        <f>(BY105/12*1*$D105*$F105*$G105*$I105*BZ$10)+(BY105/12*11*$E105*$F105*$G105*$I105*BZ$11)</f>
        <v>1072739.9854079999</v>
      </c>
      <c r="CA105" s="26">
        <v>1</v>
      </c>
      <c r="CB105" s="18">
        <f>(CA105/12*1*$D105*$F105*$G105*$I105*CB$10)+(CA105/12*11*$E105*$F105*$G105*$I105*CB$11)</f>
        <v>16761.562271999999</v>
      </c>
      <c r="CC105" s="20">
        <v>234</v>
      </c>
      <c r="CD105" s="18">
        <f>(CC105/12*1*$D105*$F105*$G105*$I105*CD$10)+(CC105/12*11*$E105*$F105*$G105*$I105*CD$11)</f>
        <v>3922205.5716480003</v>
      </c>
      <c r="CE105" s="20">
        <v>16</v>
      </c>
      <c r="CF105" s="18">
        <f>(CE105/12*1*$D105*$F105*$G105*$H105*CF$10)+(CE105/12*11*$E105*$F105*$G105*$H105*CF$11)</f>
        <v>223045.1496</v>
      </c>
      <c r="CG105" s="26">
        <v>86</v>
      </c>
      <c r="CH105" s="18">
        <f>(CG105/12*1*$D105*$F105*$G105*$I105*CH$10)+(CG105/12*11*$E105*$F105*$G105*$I105*CH$11)</f>
        <v>1437543.8532000005</v>
      </c>
      <c r="CI105" s="20">
        <v>250</v>
      </c>
      <c r="CJ105" s="18">
        <f>(CI105/12*1*$D105*$F105*$G105*$H105*CJ$10)+(CI105/12*11*$E105*$F105*$G105*$H105*CJ$11)</f>
        <v>3485080.4624999994</v>
      </c>
      <c r="CK105" s="20">
        <v>90</v>
      </c>
      <c r="CL105" s="18">
        <f>(CK105/12*1*$D105*$F105*$G105*$H105*CL$10)+(CK105/12*11*$E105*$F105*$G105*$H105*CL$11)</f>
        <v>1254628.9664999999</v>
      </c>
      <c r="CM105" s="26">
        <v>45</v>
      </c>
      <c r="CN105" s="18">
        <f>(CM105/12*1*$D105*$F105*$G105*$K105*CN$10)+(CM105/12*11*$E105*$F105*$G105*$L105*CN$11)</f>
        <v>1539200.1982499999</v>
      </c>
      <c r="CO105" s="20">
        <v>2</v>
      </c>
      <c r="CP105" s="18">
        <f>(CO105/12*1*$D105*$F105*$G105*$I105*CP$10)+(CO105/12*11*$E105*$F105*$G105*$I105*CP$11)</f>
        <v>44915.270400000001</v>
      </c>
      <c r="CQ105" s="20">
        <v>111</v>
      </c>
      <c r="CR105" s="18">
        <f>(CQ105/12*1*$D105*$F105*$G105*$I105*CR$10)+(CQ105/12*11*$E105*$F105*$G105*$I105*CR$11)</f>
        <v>2492797.5072000003</v>
      </c>
      <c r="CS105" s="20">
        <v>4</v>
      </c>
      <c r="CT105" s="18">
        <f>(CS105/12*1*$D105*$F105*$G105*$I105*CT$10)+(CS105/12*11*$E105*$F105*$G105*$I105*CT$11)</f>
        <v>90851.342399999994</v>
      </c>
      <c r="CU105" s="26">
        <v>25</v>
      </c>
      <c r="CV105" s="18">
        <f>(CU105/12*1*$D105*$F105*$G105*$J105*CV$10)+(CU105/12*11*$E105*$F105*$G105*$J105*CV$11)</f>
        <v>753714.63374999992</v>
      </c>
      <c r="CW105" s="63">
        <f>SUM(AC105,Q105,S105,AA105,M105,U105,O105,BE105,BS105,CE105,CK105,BG105,CI105,AE105,BA105,AY105,AG105,BC105,BO105,AI105,W105,CO105,CS105,BI105,CQ105,BQ105,BY105,CG105,BW105,CA105,AK105,AM105,AW105,AO105,AQ105,AU105,AS105,BU105,CU105,CM105,CC105,Y105,BM105,BK105)</f>
        <v>1759</v>
      </c>
      <c r="CX105" s="63">
        <f>SUM(AD105,R105,T105,AB105,N105,V105,P105,BF105,BT105,CF105,CL105,BH105,CJ105,AF105,BB105,AZ105,AH105,BD105,BP105,AJ105,X105,CP105,CT105,BJ105,CR105,BR105,BZ105,CH105,BX105,CB105,AL105,AN105,AX105,AP105,AR105,AV105,AT105,BV105,CV105,CN105,CD105,Z105,BN105,BL105)</f>
        <v>27990769.113372002</v>
      </c>
    </row>
    <row r="106" spans="1:102" x14ac:dyDescent="0.25">
      <c r="A106" s="24">
        <v>24</v>
      </c>
      <c r="B106" s="24"/>
      <c r="C106" s="32" t="s">
        <v>214</v>
      </c>
      <c r="D106" s="15"/>
      <c r="E106" s="15"/>
      <c r="F106" s="16"/>
      <c r="G106" s="25"/>
      <c r="H106" s="15"/>
      <c r="I106" s="15"/>
      <c r="J106" s="15"/>
      <c r="K106" s="15"/>
      <c r="L106" s="17">
        <v>2.57</v>
      </c>
      <c r="M106" s="43">
        <v>0</v>
      </c>
      <c r="N106" s="43">
        <f t="shared" ref="N106:BT106" si="593">N107</f>
        <v>0</v>
      </c>
      <c r="O106" s="43">
        <v>85</v>
      </c>
      <c r="P106" s="43">
        <f t="shared" si="593"/>
        <v>1762397.4216333332</v>
      </c>
      <c r="Q106" s="43">
        <v>0</v>
      </c>
      <c r="R106" s="43">
        <f>R107</f>
        <v>0</v>
      </c>
      <c r="S106" s="43">
        <v>0</v>
      </c>
      <c r="T106" s="43">
        <f>T107</f>
        <v>0</v>
      </c>
      <c r="U106" s="43">
        <v>0</v>
      </c>
      <c r="V106" s="43">
        <f>V107</f>
        <v>0</v>
      </c>
      <c r="W106" s="43">
        <v>0</v>
      </c>
      <c r="X106" s="43">
        <f t="shared" si="593"/>
        <v>0</v>
      </c>
      <c r="Y106" s="43">
        <v>0</v>
      </c>
      <c r="Z106" s="43">
        <f>Z107</f>
        <v>0</v>
      </c>
      <c r="AA106" s="43">
        <v>0</v>
      </c>
      <c r="AB106" s="43">
        <f t="shared" si="593"/>
        <v>0</v>
      </c>
      <c r="AC106" s="43">
        <v>0</v>
      </c>
      <c r="AD106" s="43">
        <f t="shared" si="593"/>
        <v>0</v>
      </c>
      <c r="AE106" s="43">
        <v>0</v>
      </c>
      <c r="AF106" s="43">
        <f t="shared" si="593"/>
        <v>0</v>
      </c>
      <c r="AG106" s="43">
        <v>0</v>
      </c>
      <c r="AH106" s="43">
        <f t="shared" si="593"/>
        <v>0</v>
      </c>
      <c r="AI106" s="43">
        <v>0</v>
      </c>
      <c r="AJ106" s="43">
        <f t="shared" si="593"/>
        <v>0</v>
      </c>
      <c r="AK106" s="43">
        <v>0</v>
      </c>
      <c r="AL106" s="43">
        <f t="shared" si="593"/>
        <v>0</v>
      </c>
      <c r="AM106" s="44">
        <v>18</v>
      </c>
      <c r="AN106" s="44">
        <f t="shared" si="593"/>
        <v>451582.21180799999</v>
      </c>
      <c r="AO106" s="43">
        <v>0</v>
      </c>
      <c r="AP106" s="43">
        <f t="shared" si="593"/>
        <v>0</v>
      </c>
      <c r="AQ106" s="43">
        <v>0</v>
      </c>
      <c r="AR106" s="43">
        <f t="shared" si="593"/>
        <v>0</v>
      </c>
      <c r="AS106" s="44">
        <v>10</v>
      </c>
      <c r="AT106" s="44">
        <f t="shared" si="593"/>
        <v>250879.00656000001</v>
      </c>
      <c r="AU106" s="43">
        <v>0</v>
      </c>
      <c r="AV106" s="43">
        <f>AV107</f>
        <v>0</v>
      </c>
      <c r="AW106" s="43">
        <v>0</v>
      </c>
      <c r="AX106" s="43">
        <f>AX107</f>
        <v>0</v>
      </c>
      <c r="AY106" s="43">
        <v>0</v>
      </c>
      <c r="AZ106" s="43">
        <f>AZ107</f>
        <v>0</v>
      </c>
      <c r="BA106" s="43">
        <v>2</v>
      </c>
      <c r="BB106" s="43">
        <f>BB107</f>
        <v>49058.023559999987</v>
      </c>
      <c r="BC106" s="43">
        <v>0</v>
      </c>
      <c r="BD106" s="43">
        <f>BD107</f>
        <v>0</v>
      </c>
      <c r="BE106" s="43">
        <v>10</v>
      </c>
      <c r="BF106" s="43">
        <f t="shared" si="593"/>
        <v>188021.2576666667</v>
      </c>
      <c r="BG106" s="43">
        <v>0</v>
      </c>
      <c r="BH106" s="43">
        <f t="shared" si="593"/>
        <v>0</v>
      </c>
      <c r="BI106" s="43">
        <v>0</v>
      </c>
      <c r="BJ106" s="43">
        <f>BJ107</f>
        <v>0</v>
      </c>
      <c r="BK106" s="43">
        <v>0</v>
      </c>
      <c r="BL106" s="43">
        <f>BL107</f>
        <v>0</v>
      </c>
      <c r="BM106" s="44">
        <v>0</v>
      </c>
      <c r="BN106" s="44">
        <f>BN107</f>
        <v>0</v>
      </c>
      <c r="BO106" s="43">
        <v>0</v>
      </c>
      <c r="BP106" s="43">
        <f>BP107</f>
        <v>0</v>
      </c>
      <c r="BQ106" s="43">
        <v>8</v>
      </c>
      <c r="BR106" s="43">
        <f>BR107</f>
        <v>198716.04479999997</v>
      </c>
      <c r="BS106" s="43">
        <v>0</v>
      </c>
      <c r="BT106" s="43">
        <f t="shared" si="593"/>
        <v>0</v>
      </c>
      <c r="BU106" s="44">
        <v>8</v>
      </c>
      <c r="BV106" s="44">
        <f t="shared" ref="BV106:CX106" si="594">BV107</f>
        <v>199312.19293439997</v>
      </c>
      <c r="BW106" s="43">
        <v>0</v>
      </c>
      <c r="BX106" s="43">
        <f>BX107</f>
        <v>0</v>
      </c>
      <c r="BY106" s="43">
        <v>0</v>
      </c>
      <c r="BZ106" s="43">
        <f>BZ107</f>
        <v>0</v>
      </c>
      <c r="CA106" s="43">
        <v>0</v>
      </c>
      <c r="CB106" s="43">
        <f>CB107</f>
        <v>0</v>
      </c>
      <c r="CC106" s="43">
        <v>4</v>
      </c>
      <c r="CD106" s="43">
        <f>CD107</f>
        <v>108763.91518719999</v>
      </c>
      <c r="CE106" s="43">
        <v>6</v>
      </c>
      <c r="CF106" s="43">
        <f>CF107</f>
        <v>135685.79934</v>
      </c>
      <c r="CG106" s="43">
        <v>0</v>
      </c>
      <c r="CH106" s="43">
        <f>CH107</f>
        <v>0</v>
      </c>
      <c r="CI106" s="43">
        <v>4</v>
      </c>
      <c r="CJ106" s="43">
        <f>CJ107</f>
        <v>90457.199559999994</v>
      </c>
      <c r="CK106" s="43">
        <v>5</v>
      </c>
      <c r="CL106" s="43">
        <f>CL107</f>
        <v>113071.49945000003</v>
      </c>
      <c r="CM106" s="44">
        <v>6</v>
      </c>
      <c r="CN106" s="44">
        <f>CN107</f>
        <v>332923.30213999999</v>
      </c>
      <c r="CO106" s="43">
        <v>3</v>
      </c>
      <c r="CP106" s="43">
        <f>CP107</f>
        <v>109293.82463999999</v>
      </c>
      <c r="CQ106" s="43">
        <v>8</v>
      </c>
      <c r="CR106" s="43">
        <f>CR107</f>
        <v>291450.19903999998</v>
      </c>
      <c r="CS106" s="43">
        <v>1</v>
      </c>
      <c r="CT106" s="43">
        <f t="shared" si="594"/>
        <v>36845.266639999994</v>
      </c>
      <c r="CU106" s="44">
        <v>10</v>
      </c>
      <c r="CV106" s="44">
        <f t="shared" si="594"/>
        <v>489077.05123333342</v>
      </c>
      <c r="CW106" s="45">
        <f t="shared" si="594"/>
        <v>188</v>
      </c>
      <c r="CX106" s="45">
        <f t="shared" si="594"/>
        <v>4807534.2161929328</v>
      </c>
    </row>
    <row r="107" spans="1:102" ht="37.5" customHeight="1" x14ac:dyDescent="0.25">
      <c r="A107" s="24"/>
      <c r="B107" s="24">
        <v>70</v>
      </c>
      <c r="C107" s="14" t="s">
        <v>215</v>
      </c>
      <c r="D107" s="15">
        <f>D105</f>
        <v>10127</v>
      </c>
      <c r="E107" s="15">
        <v>10127</v>
      </c>
      <c r="F107" s="16">
        <v>1.46</v>
      </c>
      <c r="G107" s="25">
        <v>1</v>
      </c>
      <c r="H107" s="15">
        <v>1.4</v>
      </c>
      <c r="I107" s="15">
        <v>1.68</v>
      </c>
      <c r="J107" s="15">
        <v>2.23</v>
      </c>
      <c r="K107" s="15">
        <v>2.39</v>
      </c>
      <c r="L107" s="17">
        <v>2.57</v>
      </c>
      <c r="M107" s="20">
        <v>0</v>
      </c>
      <c r="N107" s="18">
        <f>(M107/12*1*$D107*$F107*$G107*$H107*N$10)+(M107/12*11*$E107*$F107*$G107*$H107*N$11)</f>
        <v>0</v>
      </c>
      <c r="O107" s="20">
        <v>85</v>
      </c>
      <c r="P107" s="18">
        <f>(O107/12*1*$D107*$F107*$G107*$H107*P$10)+(O107/12*11*$E107*$F107*$G107*$H107*P$11)</f>
        <v>1762397.4216333332</v>
      </c>
      <c r="Q107" s="19"/>
      <c r="R107" s="18">
        <f>(Q107/12*1*$D107*$F107*$G107*$H107*R$10)+(Q107/12*11*$E107*$F107*$G107*$H107*R$11)</f>
        <v>0</v>
      </c>
      <c r="S107" s="20">
        <v>0</v>
      </c>
      <c r="T107" s="18">
        <f>(S107/12*1*$D107*$F107*$G107*$H107*T$10)+(S107/12*11*$E107*$F107*$G107*$H107*T$11)</f>
        <v>0</v>
      </c>
      <c r="U107" s="20">
        <v>0</v>
      </c>
      <c r="V107" s="18">
        <f>(U107/12*1*$D107*$F107*$G107*$H107*V$10)+(U107/12*11*$E107*$F107*$G107*$H107*V$11)</f>
        <v>0</v>
      </c>
      <c r="W107" s="20">
        <v>0</v>
      </c>
      <c r="X107" s="18">
        <f>(W107/12*1*$D107*$F107*$G107*$H107*X$10)+(W107/12*11*$E107*$F107*$G107*$H107*X$11)</f>
        <v>0</v>
      </c>
      <c r="Y107" s="20"/>
      <c r="Z107" s="18">
        <f>(Y107/12*1*$D107*$F107*$G107*$H107*Z$10)+(Y107/12*11*$E107*$F107*$G107*$H107*Z$11)</f>
        <v>0</v>
      </c>
      <c r="AA107" s="20">
        <v>0</v>
      </c>
      <c r="AB107" s="18">
        <f>(AA107/12*1*$D107*$F107*$G107*$H107*AB$10)+(AA107/12*11*$E107*$F107*$G107*$H107*AB$11)</f>
        <v>0</v>
      </c>
      <c r="AC107" s="19"/>
      <c r="AD107" s="18">
        <f>(AC107/12*1*$D107*$F107*$G107*$H107*AD$10)+(AC107/12*11*$E107*$F107*$G107*$H107*AD$11)</f>
        <v>0</v>
      </c>
      <c r="AE107" s="20">
        <v>0</v>
      </c>
      <c r="AF107" s="18">
        <f>(AE107/12*1*$D107*$F107*$G107*$H107*AF$10)+(AE107/12*11*$E107*$F107*$G107*$H107*AF$11)</f>
        <v>0</v>
      </c>
      <c r="AG107" s="20">
        <v>0</v>
      </c>
      <c r="AH107" s="18">
        <f>(AG107/12*1*$D107*$F107*$G107*$H107*AH$10)+(AG107/12*11*$E107*$F107*$G107*$H107*AH$11)</f>
        <v>0</v>
      </c>
      <c r="AI107" s="20"/>
      <c r="AJ107" s="18">
        <f>(AI107/12*1*$D107*$F107*$G107*$H107*AJ$10)+(AI107/12*11*$E107*$F107*$G107*$H107*AJ$11)</f>
        <v>0</v>
      </c>
      <c r="AK107" s="20">
        <v>0</v>
      </c>
      <c r="AL107" s="18">
        <f>(AK107/12*1*$D107*$F107*$G107*$I107*AL$10)+(AK107/12*11*$E107*$F107*$G107*$I107*AL$11)</f>
        <v>0</v>
      </c>
      <c r="AM107" s="26">
        <v>18</v>
      </c>
      <c r="AN107" s="18">
        <f>(AM107/12*1*$D107*$F107*$G107*$I107*AN$10)+(AM107/12*11*$E107*$F107*$G107*$I107*AN$11)</f>
        <v>451582.21180799999</v>
      </c>
      <c r="AO107" s="20">
        <v>0</v>
      </c>
      <c r="AP107" s="18">
        <f>(AO107/12*1*$D107*$F107*$G107*$I107*AP$10)+(AO107/12*11*$E107*$F107*$G107*$I107*AP$11)</f>
        <v>0</v>
      </c>
      <c r="AQ107" s="20">
        <v>0</v>
      </c>
      <c r="AR107" s="18">
        <f>(AQ107/12*1*$D107*$F107*$G107*$I107*AR$10)+(AQ107/12*11*$E107*$F107*$G107*$I107*AR$11)</f>
        <v>0</v>
      </c>
      <c r="AS107" s="26">
        <v>10</v>
      </c>
      <c r="AT107" s="18">
        <f>(AS107/12*1*$D107*$F107*$G107*$I107*AT$10)+(AS107/12*11*$E107*$F107*$G107*$I107*AT$11)</f>
        <v>250879.00656000001</v>
      </c>
      <c r="AU107" s="20"/>
      <c r="AV107" s="18">
        <f>(AU107/12*1*$D107*$F107*$G107*$I107*AV$10)+(AU107/12*11*$E107*$F107*$G107*$I107*AV$11)</f>
        <v>0</v>
      </c>
      <c r="AW107" s="20">
        <v>0</v>
      </c>
      <c r="AX107" s="18">
        <f>(AW107/12*1*$D107*$F107*$G107*$I107*AX$10)+(AW107/12*11*$E107*$F107*$G107*$I107*AX$11)</f>
        <v>0</v>
      </c>
      <c r="AY107" s="20"/>
      <c r="AZ107" s="18">
        <f>(AY107/12*1*$D107*$F107*$G107*$H107*AZ$10)+(AY107/12*11*$E107*$F107*$G107*$H107*AZ$11)</f>
        <v>0</v>
      </c>
      <c r="BA107" s="20">
        <v>2</v>
      </c>
      <c r="BB107" s="18">
        <f>(BA107/12*1*$D107*$F107*$G107*$H107*BB$10)+(BA107/12*11*$E107*$F107*$G107*$H107*BB$11)</f>
        <v>49058.023559999987</v>
      </c>
      <c r="BC107" s="20"/>
      <c r="BD107" s="18">
        <f>(BC107/12*1*$D107*$F107*$G107*$H107*BD$10)+(BC107/12*11*$E107*$F107*$G107*$H107*BD$11)</f>
        <v>0</v>
      </c>
      <c r="BE107" s="20">
        <v>10</v>
      </c>
      <c r="BF107" s="18">
        <f>(BE107/12*1*$D107*$F107*$G107*$H107*BF$10)+(BE107/12*11*$E107*$F107*$G107*$H107*BF$11)</f>
        <v>188021.2576666667</v>
      </c>
      <c r="BG107" s="20">
        <v>0</v>
      </c>
      <c r="BH107" s="18">
        <f>(BG107/12*1*$D107*$F107*$G107*$H107*BH$10)+(BG107/12*11*$E107*$F107*$G107*$H107*BH$11)</f>
        <v>0</v>
      </c>
      <c r="BI107" s="20"/>
      <c r="BJ107" s="18">
        <f>(BI107/12*1*$D107*$F107*$G107*$I107*BJ$10)+(BI107/12*11*$E107*$F107*$G107*$I107*BJ$11)</f>
        <v>0</v>
      </c>
      <c r="BK107" s="20"/>
      <c r="BL107" s="18">
        <f>(BK107/12*1*$D107*$F107*$G107*$H107*BL$10)+(BK107/12*11*$E107*$F107*$G107*$H107*BL$11)</f>
        <v>0</v>
      </c>
      <c r="BM107" s="20"/>
      <c r="BN107" s="18">
        <f>(BM107/12*1*$D107*$F107*$G107*BN$10)+(BM107/12*11*$E107*$F107*$G107*BN$11)</f>
        <v>0</v>
      </c>
      <c r="BO107" s="20">
        <v>0</v>
      </c>
      <c r="BP107" s="18">
        <f>(BO107/12*1*$D107*$F107*$G107*$H107*BP$10)+(BO107/12*11*$E107*$F107*$G107*$H107*BP$11)</f>
        <v>0</v>
      </c>
      <c r="BQ107" s="20">
        <v>8</v>
      </c>
      <c r="BR107" s="18">
        <f>(BQ107/12*1*$D107*$F107*$G107*$I107*BR$10)+(BQ107/12*11*$E107*$F107*$G107*$I107*BR$11)</f>
        <v>198716.04479999997</v>
      </c>
      <c r="BS107" s="20"/>
      <c r="BT107" s="18">
        <f>(BS107/12*1*$D107*$F107*$G107*$H107*BT$10)+(BS107/12*11*$E107*$F107*$G107*$H107*BT$11)</f>
        <v>0</v>
      </c>
      <c r="BU107" s="26">
        <v>8</v>
      </c>
      <c r="BV107" s="18">
        <f>(BU107/12*1*$D107*$F107*$G107*$I107*BV$10)+(BU107/12*11*$E107*$F107*$G107*$I107*BV$11)</f>
        <v>199312.19293439997</v>
      </c>
      <c r="BW107" s="20"/>
      <c r="BX107" s="18">
        <f>(BW107/12*1*$D107*$F107*$G107*$I107*BX$10)+(BW107/12*11*$E107*$F107*$G107*$I107*BX$11)</f>
        <v>0</v>
      </c>
      <c r="BY107" s="20">
        <v>0</v>
      </c>
      <c r="BZ107" s="18">
        <f>(BY107/12*1*$D107*$F107*$G107*$I107*BZ$10)+(BY107/12*11*$E107*$F107*$G107*$I107*BZ$11)</f>
        <v>0</v>
      </c>
      <c r="CA107" s="20"/>
      <c r="CB107" s="18">
        <f>(CA107/12*1*$D107*$F107*$G107*$I107*CB$10)+(CA107/12*11*$E107*$F107*$G107*$I107*CB$11)</f>
        <v>0</v>
      </c>
      <c r="CC107" s="20">
        <v>4</v>
      </c>
      <c r="CD107" s="18">
        <f>(CC107/12*1*$D107*$F107*$G107*$I107*CD$10)+(CC107/12*11*$E107*$F107*$G107*$I107*CD$11)</f>
        <v>108763.91518719999</v>
      </c>
      <c r="CE107" s="20">
        <v>6</v>
      </c>
      <c r="CF107" s="18">
        <f>(CE107/12*1*$D107*$F107*$G107*$H107*CF$10)+(CE107/12*11*$E107*$F107*$G107*$H107*CF$11)</f>
        <v>135685.79934</v>
      </c>
      <c r="CG107" s="20"/>
      <c r="CH107" s="18">
        <f>(CG107/12*1*$D107*$F107*$G107*$I107*CH$10)+(CG107/12*11*$E107*$F107*$G107*$I107*CH$11)</f>
        <v>0</v>
      </c>
      <c r="CI107" s="20">
        <v>4</v>
      </c>
      <c r="CJ107" s="18">
        <f>(CI107/12*1*$D107*$F107*$G107*$H107*CJ$10)+(CI107/12*11*$E107*$F107*$G107*$H107*CJ$11)</f>
        <v>90457.199559999994</v>
      </c>
      <c r="CK107" s="20">
        <v>5</v>
      </c>
      <c r="CL107" s="18">
        <f>(CK107/12*1*$D107*$F107*$G107*$H107*CL$10)+(CK107/12*11*$E107*$F107*$G107*$H107*CL$11)</f>
        <v>113071.49945000003</v>
      </c>
      <c r="CM107" s="26">
        <v>6</v>
      </c>
      <c r="CN107" s="18">
        <f>(CM107/12*1*$D107*$F107*$G107*$K107*CN$10)+(CM107/12*11*$E107*$F107*$G107*$L107*CN$11)</f>
        <v>332923.30213999999</v>
      </c>
      <c r="CO107" s="20">
        <v>3</v>
      </c>
      <c r="CP107" s="18">
        <f>(CO107/12*1*$D107*$F107*$G107*$I107*CP$10)+(CO107/12*11*$E107*$F107*$G107*$I107*CP$11)</f>
        <v>109293.82463999999</v>
      </c>
      <c r="CQ107" s="20">
        <v>8</v>
      </c>
      <c r="CR107" s="18">
        <f>(CQ107/12*1*$D107*$F107*$G107*$I107*CR$10)+(CQ107/12*11*$E107*$F107*$G107*$I107*CR$11)</f>
        <v>291450.19903999998</v>
      </c>
      <c r="CS107" s="20">
        <v>1</v>
      </c>
      <c r="CT107" s="18">
        <f>(CS107/12*1*$D107*$F107*$G107*$I107*CT$10)+(CS107/12*11*$E107*$F107*$G107*$I107*CT$11)</f>
        <v>36845.266639999994</v>
      </c>
      <c r="CU107" s="26">
        <v>10</v>
      </c>
      <c r="CV107" s="18">
        <f>(CU107/12*1*$D107*$F107*$G107*$J107*CV$10)+(CU107/12*11*$E107*$F107*$G107*$J107*CV$11)</f>
        <v>489077.05123333342</v>
      </c>
      <c r="CW107" s="63">
        <f>SUM(AC107,Q107,S107,AA107,M107,U107,O107,BE107,BS107,CE107,CK107,BG107,CI107,AE107,BA107,AY107,AG107,BC107,BO107,AI107,W107,CO107,CS107,BI107,CQ107,BQ107,BY107,CG107,BW107,CA107,AK107,AM107,AW107,AO107,AQ107,AU107,AS107,BU107,CU107,CM107,CC107,Y107,BM107,BK107)</f>
        <v>188</v>
      </c>
      <c r="CX107" s="63">
        <f>SUM(AD107,R107,T107,AB107,N107,V107,P107,BF107,BT107,CF107,CL107,BH107,CJ107,AF107,BB107,AZ107,AH107,BD107,BP107,AJ107,X107,CP107,CT107,BJ107,CR107,BR107,BZ107,CH107,BX107,CB107,AL107,AN107,AX107,AP107,AR107,AV107,AT107,BV107,CV107,CN107,CD107,Z107,BN107,BL107)</f>
        <v>4807534.2161929328</v>
      </c>
    </row>
    <row r="108" spans="1:102" x14ac:dyDescent="0.25">
      <c r="A108" s="24">
        <v>25</v>
      </c>
      <c r="B108" s="24"/>
      <c r="C108" s="32" t="s">
        <v>216</v>
      </c>
      <c r="D108" s="15"/>
      <c r="E108" s="15"/>
      <c r="F108" s="16"/>
      <c r="G108" s="25"/>
      <c r="H108" s="15"/>
      <c r="I108" s="15"/>
      <c r="J108" s="15"/>
      <c r="K108" s="15"/>
      <c r="L108" s="17">
        <v>2.57</v>
      </c>
      <c r="M108" s="43">
        <v>0</v>
      </c>
      <c r="N108" s="43">
        <f t="shared" ref="N108:BT108" si="595">SUM(N109:N111)</f>
        <v>0</v>
      </c>
      <c r="O108" s="43">
        <v>0</v>
      </c>
      <c r="P108" s="43">
        <f t="shared" si="595"/>
        <v>0</v>
      </c>
      <c r="Q108" s="43">
        <v>0</v>
      </c>
      <c r="R108" s="43">
        <f>SUM(R109:R111)</f>
        <v>0</v>
      </c>
      <c r="S108" s="43">
        <v>0</v>
      </c>
      <c r="T108" s="43">
        <f>SUM(T109:T111)</f>
        <v>0</v>
      </c>
      <c r="U108" s="43">
        <v>0</v>
      </c>
      <c r="V108" s="43">
        <f>SUM(V109:V111)</f>
        <v>0</v>
      </c>
      <c r="W108" s="43">
        <v>0</v>
      </c>
      <c r="X108" s="43">
        <f t="shared" si="595"/>
        <v>0</v>
      </c>
      <c r="Y108" s="43">
        <v>0</v>
      </c>
      <c r="Z108" s="43">
        <f>SUM(Z109:Z111)</f>
        <v>0</v>
      </c>
      <c r="AA108" s="43">
        <v>0</v>
      </c>
      <c r="AB108" s="43">
        <f t="shared" si="595"/>
        <v>0</v>
      </c>
      <c r="AC108" s="43">
        <v>0</v>
      </c>
      <c r="AD108" s="43">
        <f t="shared" si="595"/>
        <v>0</v>
      </c>
      <c r="AE108" s="43">
        <v>0</v>
      </c>
      <c r="AF108" s="43">
        <f t="shared" si="595"/>
        <v>0</v>
      </c>
      <c r="AG108" s="43">
        <v>0</v>
      </c>
      <c r="AH108" s="43">
        <f t="shared" si="595"/>
        <v>0</v>
      </c>
      <c r="AI108" s="43">
        <v>0</v>
      </c>
      <c r="AJ108" s="43">
        <f t="shared" si="595"/>
        <v>0</v>
      </c>
      <c r="AK108" s="43">
        <v>0</v>
      </c>
      <c r="AL108" s="43">
        <f t="shared" si="595"/>
        <v>0</v>
      </c>
      <c r="AM108" s="43">
        <v>0</v>
      </c>
      <c r="AN108" s="43">
        <f t="shared" si="595"/>
        <v>0</v>
      </c>
      <c r="AO108" s="43">
        <v>0</v>
      </c>
      <c r="AP108" s="43">
        <f t="shared" si="595"/>
        <v>0</v>
      </c>
      <c r="AQ108" s="43">
        <v>0</v>
      </c>
      <c r="AR108" s="43">
        <f t="shared" si="595"/>
        <v>0</v>
      </c>
      <c r="AS108" s="43">
        <v>0</v>
      </c>
      <c r="AT108" s="43">
        <f t="shared" si="595"/>
        <v>0</v>
      </c>
      <c r="AU108" s="43">
        <v>0</v>
      </c>
      <c r="AV108" s="43">
        <f>SUM(AV109:AV111)</f>
        <v>0</v>
      </c>
      <c r="AW108" s="43">
        <v>0</v>
      </c>
      <c r="AX108" s="43">
        <f>SUM(AX109:AX111)</f>
        <v>0</v>
      </c>
      <c r="AY108" s="43">
        <v>0</v>
      </c>
      <c r="AZ108" s="43">
        <f>SUM(AZ109:AZ111)</f>
        <v>0</v>
      </c>
      <c r="BA108" s="43">
        <v>0</v>
      </c>
      <c r="BB108" s="43">
        <f>SUM(BB109:BB111)</f>
        <v>0</v>
      </c>
      <c r="BC108" s="43">
        <v>0</v>
      </c>
      <c r="BD108" s="43">
        <f>SUM(BD109:BD111)</f>
        <v>0</v>
      </c>
      <c r="BE108" s="43">
        <v>0</v>
      </c>
      <c r="BF108" s="43">
        <f t="shared" si="595"/>
        <v>0</v>
      </c>
      <c r="BG108" s="43">
        <v>0</v>
      </c>
      <c r="BH108" s="43">
        <f t="shared" si="595"/>
        <v>0</v>
      </c>
      <c r="BI108" s="43">
        <v>0</v>
      </c>
      <c r="BJ108" s="43">
        <f>SUM(BJ109:BJ111)</f>
        <v>0</v>
      </c>
      <c r="BK108" s="43">
        <v>0</v>
      </c>
      <c r="BL108" s="43">
        <f>SUM(BL109:BL111)</f>
        <v>0</v>
      </c>
      <c r="BM108" s="44">
        <v>0</v>
      </c>
      <c r="BN108" s="44">
        <f>SUM(BN109:BN111)</f>
        <v>0</v>
      </c>
      <c r="BO108" s="43">
        <v>0</v>
      </c>
      <c r="BP108" s="43">
        <f>SUM(BP109:BP111)</f>
        <v>0</v>
      </c>
      <c r="BQ108" s="43">
        <v>0</v>
      </c>
      <c r="BR108" s="43">
        <f>SUM(BR109:BR111)</f>
        <v>0</v>
      </c>
      <c r="BS108" s="43">
        <v>0</v>
      </c>
      <c r="BT108" s="43">
        <f t="shared" si="595"/>
        <v>0</v>
      </c>
      <c r="BU108" s="43">
        <v>0</v>
      </c>
      <c r="BV108" s="43">
        <f t="shared" ref="BV108:CX108" si="596">SUM(BV109:BV111)</f>
        <v>0</v>
      </c>
      <c r="BW108" s="43">
        <v>0</v>
      </c>
      <c r="BX108" s="43">
        <f>SUM(BX109:BX111)</f>
        <v>0</v>
      </c>
      <c r="BY108" s="43">
        <v>0</v>
      </c>
      <c r="BZ108" s="43">
        <f>SUM(BZ109:BZ111)</f>
        <v>0</v>
      </c>
      <c r="CA108" s="43">
        <v>0</v>
      </c>
      <c r="CB108" s="43">
        <f>SUM(CB109:CB111)</f>
        <v>0</v>
      </c>
      <c r="CC108" s="43">
        <v>0</v>
      </c>
      <c r="CD108" s="43">
        <f>SUM(CD109:CD111)</f>
        <v>0</v>
      </c>
      <c r="CE108" s="43">
        <v>0</v>
      </c>
      <c r="CF108" s="43">
        <f>SUM(CF109:CF111)</f>
        <v>0</v>
      </c>
      <c r="CG108" s="43">
        <v>0</v>
      </c>
      <c r="CH108" s="43">
        <f>SUM(CH109:CH111)</f>
        <v>0</v>
      </c>
      <c r="CI108" s="43">
        <v>0</v>
      </c>
      <c r="CJ108" s="43">
        <f>SUM(CJ109:CJ111)</f>
        <v>0</v>
      </c>
      <c r="CK108" s="43">
        <v>0</v>
      </c>
      <c r="CL108" s="43">
        <f>SUM(CL109:CL111)</f>
        <v>0</v>
      </c>
      <c r="CM108" s="43">
        <v>0</v>
      </c>
      <c r="CN108" s="43">
        <f>SUM(CN109:CN111)</f>
        <v>0</v>
      </c>
      <c r="CO108" s="43">
        <v>0</v>
      </c>
      <c r="CP108" s="43">
        <f>SUM(CP109:CP111)</f>
        <v>0</v>
      </c>
      <c r="CQ108" s="43">
        <v>0</v>
      </c>
      <c r="CR108" s="43">
        <f>SUM(CR109:CR111)</f>
        <v>0</v>
      </c>
      <c r="CS108" s="43">
        <v>0</v>
      </c>
      <c r="CT108" s="43">
        <f t="shared" si="596"/>
        <v>0</v>
      </c>
      <c r="CU108" s="43">
        <v>0</v>
      </c>
      <c r="CV108" s="43">
        <f t="shared" si="596"/>
        <v>0</v>
      </c>
      <c r="CW108" s="45">
        <f t="shared" si="596"/>
        <v>0</v>
      </c>
      <c r="CX108" s="45">
        <f t="shared" si="596"/>
        <v>0</v>
      </c>
    </row>
    <row r="109" spans="1:102" ht="30" x14ac:dyDescent="0.25">
      <c r="A109" s="24"/>
      <c r="B109" s="24">
        <v>71</v>
      </c>
      <c r="C109" s="21" t="s">
        <v>217</v>
      </c>
      <c r="D109" s="15">
        <f>D107</f>
        <v>10127</v>
      </c>
      <c r="E109" s="15">
        <v>10127</v>
      </c>
      <c r="F109" s="16">
        <v>1.84</v>
      </c>
      <c r="G109" s="25">
        <v>1</v>
      </c>
      <c r="H109" s="15">
        <v>1.4</v>
      </c>
      <c r="I109" s="15">
        <v>1.68</v>
      </c>
      <c r="J109" s="15">
        <v>2.23</v>
      </c>
      <c r="K109" s="15">
        <v>2.39</v>
      </c>
      <c r="L109" s="17">
        <v>2.57</v>
      </c>
      <c r="M109" s="20"/>
      <c r="N109" s="18">
        <f t="shared" ref="N109:N111" si="597">(M109/12*1*$D109*$F109*$G109*$H109*N$10)+(M109/12*11*$E109*$F109*$G109*$H109*N$11)</f>
        <v>0</v>
      </c>
      <c r="O109" s="20"/>
      <c r="P109" s="18">
        <f t="shared" ref="P109:P111" si="598">(O109/12*1*$D109*$F109*$G109*$H109*P$10)+(O109/12*11*$E109*$F109*$G109*$H109*P$11)</f>
        <v>0</v>
      </c>
      <c r="Q109" s="19"/>
      <c r="R109" s="18">
        <f>(Q109/12*1*$D109*$F109*$G109*$H109*R$10)+(Q109/12*11*$E109*$F109*$G109*$H109*R$11)</f>
        <v>0</v>
      </c>
      <c r="S109" s="20"/>
      <c r="T109" s="18">
        <f>(S109/12*1*$D109*$F109*$G109*$H109*T$10)+(S109/12*11*$E109*$F109*$G109*$H109*T$11)</f>
        <v>0</v>
      </c>
      <c r="U109" s="20"/>
      <c r="V109" s="18">
        <f t="shared" ref="V109:V111" si="599">(U109/12*1*$D109*$F109*$G109*$H109*V$10)+(U109/12*11*$E109*$F109*$G109*$H109*V$11)</f>
        <v>0</v>
      </c>
      <c r="W109" s="20"/>
      <c r="X109" s="18">
        <f t="shared" ref="X109:X111" si="600">(W109/12*1*$D109*$F109*$G109*$H109*X$10)+(W109/12*11*$E109*$F109*$G109*$H109*X$11)</f>
        <v>0</v>
      </c>
      <c r="Y109" s="20"/>
      <c r="Z109" s="18">
        <f>(Y109/12*1*$D109*$F109*$G109*$H109*Z$10)+(Y109/12*11*$E109*$F109*$G109*$H109*Z$11)</f>
        <v>0</v>
      </c>
      <c r="AA109" s="20"/>
      <c r="AB109" s="18">
        <f>(AA109/12*1*$D109*$F109*$G109*$H109*AB$10)+(AA109/12*11*$E109*$F109*$G109*$H109*AB$11)</f>
        <v>0</v>
      </c>
      <c r="AC109" s="19"/>
      <c r="AD109" s="18">
        <f t="shared" ref="AD109:AD111" si="601">(AC109/12*1*$D109*$F109*$G109*$H109*AD$10)+(AC109/12*11*$E109*$F109*$G109*$H109*AD$11)</f>
        <v>0</v>
      </c>
      <c r="AE109" s="20"/>
      <c r="AF109" s="18">
        <f t="shared" ref="AF109:AF111" si="602">(AE109/12*1*$D109*$F109*$G109*$H109*AF$10)+(AE109/12*11*$E109*$F109*$G109*$H109*AF$11)</f>
        <v>0</v>
      </c>
      <c r="AG109" s="20"/>
      <c r="AH109" s="18">
        <f t="shared" ref="AH109:AH111" si="603">(AG109/12*1*$D109*$F109*$G109*$H109*AH$10)+(AG109/12*11*$E109*$F109*$G109*$H109*AH$11)</f>
        <v>0</v>
      </c>
      <c r="AI109" s="20"/>
      <c r="AJ109" s="18">
        <f t="shared" ref="AJ109:AJ111" si="604">(AI109/12*1*$D109*$F109*$G109*$H109*AJ$10)+(AI109/12*11*$E109*$F109*$G109*$H109*AJ$11)</f>
        <v>0</v>
      </c>
      <c r="AK109" s="20"/>
      <c r="AL109" s="18">
        <f t="shared" ref="AL109:AL111" si="605">(AK109/12*1*$D109*$F109*$G109*$I109*AL$10)+(AK109/12*11*$E109*$F109*$G109*$I109*AL$11)</f>
        <v>0</v>
      </c>
      <c r="AM109" s="20"/>
      <c r="AN109" s="18">
        <f t="shared" ref="AN109:AN111" si="606">(AM109/12*1*$D109*$F109*$G109*$I109*AN$10)+(AM109/12*11*$E109*$F109*$G109*$I109*AN$11)</f>
        <v>0</v>
      </c>
      <c r="AO109" s="20"/>
      <c r="AP109" s="18">
        <f t="shared" ref="AP109:AP111" si="607">(AO109/12*1*$D109*$F109*$G109*$I109*AP$10)+(AO109/12*11*$E109*$F109*$G109*$I109*AP$11)</f>
        <v>0</v>
      </c>
      <c r="AQ109" s="20"/>
      <c r="AR109" s="18">
        <f t="shared" ref="AR109:AR111" si="608">(AQ109/12*1*$D109*$F109*$G109*$I109*AR$10)+(AQ109/12*11*$E109*$F109*$G109*$I109*AR$11)</f>
        <v>0</v>
      </c>
      <c r="AS109" s="20"/>
      <c r="AT109" s="18">
        <f t="shared" ref="AT109:AT111" si="609">(AS109/12*1*$D109*$F109*$G109*$I109*AT$10)+(AS109/12*11*$E109*$F109*$G109*$I109*AT$11)</f>
        <v>0</v>
      </c>
      <c r="AU109" s="20"/>
      <c r="AV109" s="18">
        <f t="shared" ref="AV109:AV111" si="610">(AU109/12*1*$D109*$F109*$G109*$I109*AV$10)+(AU109/12*11*$E109*$F109*$G109*$I109*AV$11)</f>
        <v>0</v>
      </c>
      <c r="AW109" s="20"/>
      <c r="AX109" s="18">
        <f>(AW109/12*1*$D109*$F109*$G109*$I109*AX$10)+(AW109/12*11*$E109*$F109*$G109*$I109*AX$11)</f>
        <v>0</v>
      </c>
      <c r="AY109" s="20"/>
      <c r="AZ109" s="18">
        <f>(AY109/12*1*$D109*$F109*$G109*$H109*AZ$10)+(AY109/12*11*$E109*$F109*$G109*$H109*AZ$11)</f>
        <v>0</v>
      </c>
      <c r="BA109" s="20"/>
      <c r="BB109" s="18">
        <f t="shared" ref="BB109:BB111" si="611">(BA109/12*1*$D109*$F109*$G109*$H109*BB$10)+(BA109/12*11*$E109*$F109*$G109*$H109*BB$11)</f>
        <v>0</v>
      </c>
      <c r="BC109" s="20"/>
      <c r="BD109" s="18">
        <f t="shared" ref="BD109:BD111" si="612">(BC109/12*1*$D109*$F109*$G109*$H109*BD$10)+(BC109/12*11*$E109*$F109*$G109*$H109*BD$11)</f>
        <v>0</v>
      </c>
      <c r="BE109" s="20"/>
      <c r="BF109" s="18">
        <f t="shared" ref="BF109:BF111" si="613">(BE109/12*1*$D109*$F109*$G109*$H109*BF$10)+(BE109/12*11*$E109*$F109*$G109*$H109*BF$11)</f>
        <v>0</v>
      </c>
      <c r="BG109" s="20"/>
      <c r="BH109" s="18">
        <f t="shared" ref="BH109:BH111" si="614">(BG109/12*1*$D109*$F109*$G109*$H109*BH$10)+(BG109/12*11*$E109*$F109*$G109*$H109*BH$11)</f>
        <v>0</v>
      </c>
      <c r="BI109" s="20"/>
      <c r="BJ109" s="18">
        <f>(BI109/12*1*$D109*$F109*$G109*$I109*BJ$10)+(BI109/12*11*$E109*$F109*$G109*$I109*BJ$11)</f>
        <v>0</v>
      </c>
      <c r="BK109" s="20"/>
      <c r="BL109" s="18">
        <f t="shared" ref="BL109:BL111" si="615">(BK109/12*1*$D109*$F109*$G109*$H109*BL$10)+(BK109/12*11*$E109*$F109*$G109*$H109*BL$11)</f>
        <v>0</v>
      </c>
      <c r="BM109" s="20"/>
      <c r="BN109" s="18">
        <f t="shared" ref="BN109:BN111" si="616">(BM109/12*1*$D109*$F109*$G109*BN$10)+(BM109/12*11*$E109*$F109*$G109*BN$11)</f>
        <v>0</v>
      </c>
      <c r="BO109" s="20"/>
      <c r="BP109" s="18">
        <f t="shared" ref="BP109:BP111" si="617">(BO109/12*1*$D109*$F109*$G109*$H109*BP$10)+(BO109/12*11*$E109*$F109*$G109*$H109*BP$11)</f>
        <v>0</v>
      </c>
      <c r="BQ109" s="20"/>
      <c r="BR109" s="18">
        <f t="shared" ref="BR109:BR111" si="618">(BQ109/12*1*$D109*$F109*$G109*$I109*BR$10)+(BQ109/12*11*$E109*$F109*$G109*$I109*BR$11)</f>
        <v>0</v>
      </c>
      <c r="BS109" s="20"/>
      <c r="BT109" s="18">
        <f t="shared" ref="BT109:BT111" si="619">(BS109/12*1*$D109*$F109*$G109*$H109*BT$10)+(BS109/12*11*$E109*$F109*$G109*$H109*BT$11)</f>
        <v>0</v>
      </c>
      <c r="BU109" s="20"/>
      <c r="BV109" s="18">
        <f t="shared" ref="BV109:BV111" si="620">(BU109/12*1*$D109*$F109*$G109*$I109*BV$10)+(BU109/12*11*$E109*$F109*$G109*$I109*BV$11)</f>
        <v>0</v>
      </c>
      <c r="BW109" s="20"/>
      <c r="BX109" s="18">
        <f t="shared" ref="BX109:BX111" si="621">(BW109/12*1*$D109*$F109*$G109*$I109*BX$10)+(BW109/12*11*$E109*$F109*$G109*$I109*BX$11)</f>
        <v>0</v>
      </c>
      <c r="BY109" s="20"/>
      <c r="BZ109" s="18">
        <f t="shared" ref="BZ109:BZ111" si="622">(BY109/12*1*$D109*$F109*$G109*$I109*BZ$10)+(BY109/12*11*$E109*$F109*$G109*$I109*BZ$11)</f>
        <v>0</v>
      </c>
      <c r="CA109" s="20"/>
      <c r="CB109" s="18">
        <f t="shared" ref="CB109:CB111" si="623">(CA109/12*1*$D109*$F109*$G109*$I109*CB$10)+(CA109/12*11*$E109*$F109*$G109*$I109*CB$11)</f>
        <v>0</v>
      </c>
      <c r="CC109" s="20"/>
      <c r="CD109" s="18">
        <f t="shared" ref="CD109:CD111" si="624">(CC109/12*1*$D109*$F109*$G109*$I109*CD$10)+(CC109/12*11*$E109*$F109*$G109*$I109*CD$11)</f>
        <v>0</v>
      </c>
      <c r="CE109" s="20"/>
      <c r="CF109" s="18">
        <f t="shared" ref="CF109:CF111" si="625">(CE109/12*1*$D109*$F109*$G109*$H109*CF$10)+(CE109/12*11*$E109*$F109*$G109*$H109*CF$11)</f>
        <v>0</v>
      </c>
      <c r="CG109" s="20"/>
      <c r="CH109" s="18">
        <f>(CG109/12*1*$D109*$F109*$G109*$I109*CH$10)+(CG109/12*11*$E109*$F109*$G109*$I109*CH$11)</f>
        <v>0</v>
      </c>
      <c r="CI109" s="20"/>
      <c r="CJ109" s="18">
        <f t="shared" ref="CJ109:CJ111" si="626">(CI109/12*1*$D109*$F109*$G109*$H109*CJ$10)+(CI109/12*11*$E109*$F109*$G109*$H109*CJ$11)</f>
        <v>0</v>
      </c>
      <c r="CK109" s="20"/>
      <c r="CL109" s="18">
        <f t="shared" ref="CL109:CL111" si="627">(CK109/12*1*$D109*$F109*$G109*$H109*CL$10)+(CK109/12*11*$E109*$F109*$G109*$H109*CL$11)</f>
        <v>0</v>
      </c>
      <c r="CM109" s="20"/>
      <c r="CN109" s="18">
        <f t="shared" ref="CN109:CN111" si="628">(CM109/12*1*$D109*$F109*$G109*$K109*CN$10)+(CM109/12*11*$E109*$F109*$G109*$L109*CN$11)</f>
        <v>0</v>
      </c>
      <c r="CO109" s="20"/>
      <c r="CP109" s="18">
        <f t="shared" ref="CP109:CP111" si="629">(CO109/12*1*$D109*$F109*$G109*$I109*CP$10)+(CO109/12*11*$E109*$F109*$G109*$I109*CP$11)</f>
        <v>0</v>
      </c>
      <c r="CQ109" s="20"/>
      <c r="CR109" s="18">
        <f t="shared" ref="CR109:CR111" si="630">(CQ109/12*1*$D109*$F109*$G109*$I109*CR$10)+(CQ109/12*11*$E109*$F109*$G109*$I109*CR$11)</f>
        <v>0</v>
      </c>
      <c r="CS109" s="20"/>
      <c r="CT109" s="18">
        <f t="shared" ref="CT109:CT111" si="631">(CS109/12*1*$D109*$F109*$G109*$I109*CT$10)+(CS109/12*11*$E109*$F109*$G109*$I109*CT$11)</f>
        <v>0</v>
      </c>
      <c r="CU109" s="20"/>
      <c r="CV109" s="18">
        <f t="shared" ref="CV109:CV111" si="632">(CU109/12*1*$D109*$F109*$G109*$J109*CV$10)+(CU109/12*11*$E109*$F109*$G109*$J109*CV$11)</f>
        <v>0</v>
      </c>
      <c r="CW109" s="50">
        <f>SUM(AC109,Q109,S109,AA109,M109,U109,O109,BE109,BS109,CE109,CK109,BG109,CI109,AE109,BA109,AY109,AG109,BC109,BO109,AI109,W109,CO109,CS109,BI109,CQ109,BQ109,BY109,CG109,BW109,CA109,AK109,AM109,AW109,AO109,AQ109,AU109,AS109,BU109,CU109,CM109,CC109,Y109,BM109,BK109)</f>
        <v>0</v>
      </c>
      <c r="CX109" s="50">
        <f>SUM(AD109,R109,T109,AB109,N109,V109,P109,BF109,BT109,CF109,CL109,BH109,CJ109,AF109,BB109,AZ109,AH109,BD109,BP109,AJ109,X109,CP109,CT109,BJ109,CR109,BR109,BZ109,CH109,BX109,CB109,AL109,AN109,AX109,AP109,AR109,AV109,AT109,BV109,CV109,CN109,CD109,Z109,BN109,BL109)</f>
        <v>0</v>
      </c>
    </row>
    <row r="110" spans="1:102" x14ac:dyDescent="0.25">
      <c r="A110" s="24"/>
      <c r="B110" s="24">
        <v>72</v>
      </c>
      <c r="C110" s="14" t="s">
        <v>218</v>
      </c>
      <c r="D110" s="15">
        <f>D109</f>
        <v>10127</v>
      </c>
      <c r="E110" s="15">
        <v>10127</v>
      </c>
      <c r="F110" s="16">
        <v>2.1800000000000002</v>
      </c>
      <c r="G110" s="25">
        <v>1</v>
      </c>
      <c r="H110" s="15">
        <v>1.4</v>
      </c>
      <c r="I110" s="15">
        <v>1.68</v>
      </c>
      <c r="J110" s="15">
        <v>2.23</v>
      </c>
      <c r="K110" s="15">
        <v>2.39</v>
      </c>
      <c r="L110" s="17">
        <v>2.57</v>
      </c>
      <c r="M110" s="20">
        <v>0</v>
      </c>
      <c r="N110" s="18">
        <f t="shared" si="597"/>
        <v>0</v>
      </c>
      <c r="O110" s="20">
        <v>0</v>
      </c>
      <c r="P110" s="18">
        <f t="shared" si="598"/>
        <v>0</v>
      </c>
      <c r="Q110" s="19"/>
      <c r="R110" s="18">
        <f>(Q110/12*1*$D110*$F110*$G110*$H110*R$10)+(Q110/12*11*$E110*$F110*$G110*$H110*R$11)</f>
        <v>0</v>
      </c>
      <c r="S110" s="20">
        <v>0</v>
      </c>
      <c r="T110" s="18">
        <f>(S110/12*1*$D110*$F110*$G110*$H110*T$10)+(S110/12*11*$E110*$F110*$G110*$H110*T$11)</f>
        <v>0</v>
      </c>
      <c r="U110" s="20">
        <v>0</v>
      </c>
      <c r="V110" s="18">
        <f t="shared" si="599"/>
        <v>0</v>
      </c>
      <c r="W110" s="20">
        <v>0</v>
      </c>
      <c r="X110" s="18">
        <f t="shared" si="600"/>
        <v>0</v>
      </c>
      <c r="Y110" s="20"/>
      <c r="Z110" s="18">
        <f>(Y110/12*1*$D110*$F110*$G110*$H110*Z$10)+(Y110/12*11*$E110*$F110*$G110*$H110*Z$11)</f>
        <v>0</v>
      </c>
      <c r="AA110" s="20">
        <v>0</v>
      </c>
      <c r="AB110" s="18">
        <f>(AA110/12*1*$D110*$F110*$G110*$H110*AB$10)+(AA110/12*11*$E110*$F110*$G110*$H110*AB$11)</f>
        <v>0</v>
      </c>
      <c r="AC110" s="19"/>
      <c r="AD110" s="18">
        <f t="shared" si="601"/>
        <v>0</v>
      </c>
      <c r="AE110" s="20">
        <v>0</v>
      </c>
      <c r="AF110" s="18">
        <f t="shared" si="602"/>
        <v>0</v>
      </c>
      <c r="AG110" s="20">
        <v>0</v>
      </c>
      <c r="AH110" s="18">
        <f t="shared" si="603"/>
        <v>0</v>
      </c>
      <c r="AI110" s="20"/>
      <c r="AJ110" s="18">
        <f t="shared" si="604"/>
        <v>0</v>
      </c>
      <c r="AK110" s="20">
        <v>0</v>
      </c>
      <c r="AL110" s="18">
        <f t="shared" si="605"/>
        <v>0</v>
      </c>
      <c r="AM110" s="20">
        <v>0</v>
      </c>
      <c r="AN110" s="18">
        <f t="shared" si="606"/>
        <v>0</v>
      </c>
      <c r="AO110" s="20">
        <v>0</v>
      </c>
      <c r="AP110" s="18">
        <f t="shared" si="607"/>
        <v>0</v>
      </c>
      <c r="AQ110" s="20">
        <v>0</v>
      </c>
      <c r="AR110" s="18">
        <f t="shared" si="608"/>
        <v>0</v>
      </c>
      <c r="AS110" s="20">
        <v>0</v>
      </c>
      <c r="AT110" s="18">
        <f t="shared" si="609"/>
        <v>0</v>
      </c>
      <c r="AU110" s="20">
        <v>0</v>
      </c>
      <c r="AV110" s="18">
        <f t="shared" si="610"/>
        <v>0</v>
      </c>
      <c r="AW110" s="20">
        <v>0</v>
      </c>
      <c r="AX110" s="18">
        <f>(AW110/12*1*$D110*$F110*$G110*$I110*AX$10)+(AW110/12*11*$E110*$F110*$G110*$I110*AX$11)</f>
        <v>0</v>
      </c>
      <c r="AY110" s="20"/>
      <c r="AZ110" s="18">
        <f>(AY110/12*1*$D110*$F110*$G110*$H110*AZ$10)+(AY110/12*11*$E110*$F110*$G110*$H110*AZ$11)</f>
        <v>0</v>
      </c>
      <c r="BA110" s="20">
        <v>0</v>
      </c>
      <c r="BB110" s="18">
        <f t="shared" si="611"/>
        <v>0</v>
      </c>
      <c r="BC110" s="20"/>
      <c r="BD110" s="18">
        <f t="shared" si="612"/>
        <v>0</v>
      </c>
      <c r="BE110" s="20">
        <v>0</v>
      </c>
      <c r="BF110" s="18">
        <f t="shared" si="613"/>
        <v>0</v>
      </c>
      <c r="BG110" s="20">
        <v>0</v>
      </c>
      <c r="BH110" s="18">
        <f t="shared" si="614"/>
        <v>0</v>
      </c>
      <c r="BI110" s="20">
        <v>0</v>
      </c>
      <c r="BJ110" s="18">
        <f>(BI110/12*1*$D110*$F110*$G110*$I110*BJ$10)+(BI110/12*11*$E110*$F110*$G110*$I110*BJ$11)</f>
        <v>0</v>
      </c>
      <c r="BK110" s="20"/>
      <c r="BL110" s="18">
        <f t="shared" si="615"/>
        <v>0</v>
      </c>
      <c r="BM110" s="20"/>
      <c r="BN110" s="18">
        <f t="shared" si="616"/>
        <v>0</v>
      </c>
      <c r="BO110" s="20">
        <v>0</v>
      </c>
      <c r="BP110" s="18">
        <f t="shared" si="617"/>
        <v>0</v>
      </c>
      <c r="BQ110" s="20">
        <v>0</v>
      </c>
      <c r="BR110" s="18">
        <f t="shared" si="618"/>
        <v>0</v>
      </c>
      <c r="BS110" s="20">
        <v>0</v>
      </c>
      <c r="BT110" s="18">
        <f t="shared" si="619"/>
        <v>0</v>
      </c>
      <c r="BU110" s="20"/>
      <c r="BV110" s="18">
        <f t="shared" si="620"/>
        <v>0</v>
      </c>
      <c r="BW110" s="20">
        <v>0</v>
      </c>
      <c r="BX110" s="18">
        <f t="shared" si="621"/>
        <v>0</v>
      </c>
      <c r="BY110" s="20">
        <v>0</v>
      </c>
      <c r="BZ110" s="18">
        <f t="shared" si="622"/>
        <v>0</v>
      </c>
      <c r="CA110" s="20"/>
      <c r="CB110" s="18">
        <f t="shared" si="623"/>
        <v>0</v>
      </c>
      <c r="CC110" s="20"/>
      <c r="CD110" s="18">
        <f t="shared" si="624"/>
        <v>0</v>
      </c>
      <c r="CE110" s="20">
        <v>0</v>
      </c>
      <c r="CF110" s="18">
        <f t="shared" si="625"/>
        <v>0</v>
      </c>
      <c r="CG110" s="20">
        <v>0</v>
      </c>
      <c r="CH110" s="18">
        <f>(CG110/12*1*$D110*$F110*$G110*$I110*CH$10)+(CG110/12*11*$E110*$F110*$G110*$I110*CH$11)</f>
        <v>0</v>
      </c>
      <c r="CI110" s="20"/>
      <c r="CJ110" s="18">
        <f t="shared" si="626"/>
        <v>0</v>
      </c>
      <c r="CK110" s="20"/>
      <c r="CL110" s="18">
        <f t="shared" si="627"/>
        <v>0</v>
      </c>
      <c r="CM110" s="20">
        <v>0</v>
      </c>
      <c r="CN110" s="18">
        <f t="shared" si="628"/>
        <v>0</v>
      </c>
      <c r="CO110" s="20">
        <v>0</v>
      </c>
      <c r="CP110" s="18">
        <f t="shared" si="629"/>
        <v>0</v>
      </c>
      <c r="CQ110" s="20"/>
      <c r="CR110" s="18">
        <f t="shared" si="630"/>
        <v>0</v>
      </c>
      <c r="CS110" s="20">
        <v>0</v>
      </c>
      <c r="CT110" s="18">
        <f t="shared" si="631"/>
        <v>0</v>
      </c>
      <c r="CU110" s="20">
        <v>0</v>
      </c>
      <c r="CV110" s="18">
        <f t="shared" si="632"/>
        <v>0</v>
      </c>
      <c r="CW110" s="50">
        <f>SUM(AC110,Q110,S110,AA110,M110,U110,O110,BE110,BS110,CE110,CK110,BG110,CI110,AE110,BA110,AY110,AG110,BC110,BO110,AI110,W110,CO110,CS110,BI110,CQ110,BQ110,BY110,CG110,BW110,CA110,AK110,AM110,AW110,AO110,AQ110,AU110,AS110,BU110,CU110,CM110,CC110,Y110,BM110,BK110)</f>
        <v>0</v>
      </c>
      <c r="CX110" s="50">
        <f>SUM(AD110,R110,T110,AB110,N110,V110,P110,BF110,BT110,CF110,CL110,BH110,CJ110,AF110,BB110,AZ110,AH110,BD110,BP110,AJ110,X110,CP110,CT110,BJ110,CR110,BR110,BZ110,CH110,BX110,CB110,AL110,AN110,AX110,AP110,AR110,AV110,AT110,BV110,CV110,CN110,CD110,Z110,BN110,BL110)</f>
        <v>0</v>
      </c>
    </row>
    <row r="111" spans="1:102" x14ac:dyDescent="0.25">
      <c r="A111" s="24"/>
      <c r="B111" s="24">
        <v>73</v>
      </c>
      <c r="C111" s="14" t="s">
        <v>219</v>
      </c>
      <c r="D111" s="15">
        <f t="shared" ref="D111:D129" si="633">D110</f>
        <v>10127</v>
      </c>
      <c r="E111" s="15">
        <v>10127</v>
      </c>
      <c r="F111" s="16">
        <v>4.3099999999999996</v>
      </c>
      <c r="G111" s="25">
        <v>1</v>
      </c>
      <c r="H111" s="15">
        <v>1.4</v>
      </c>
      <c r="I111" s="15">
        <v>1.68</v>
      </c>
      <c r="J111" s="15">
        <v>2.23</v>
      </c>
      <c r="K111" s="15">
        <v>2.39</v>
      </c>
      <c r="L111" s="17">
        <v>2.57</v>
      </c>
      <c r="M111" s="20"/>
      <c r="N111" s="18">
        <f t="shared" si="597"/>
        <v>0</v>
      </c>
      <c r="O111" s="20"/>
      <c r="P111" s="18">
        <f t="shared" si="598"/>
        <v>0</v>
      </c>
      <c r="Q111" s="19"/>
      <c r="R111" s="18">
        <f>(Q111/12*1*$D111*$F111*$G111*$H111*R$10)+(Q111/12*11*$E111*$F111*$G111*$H111*R$11)</f>
        <v>0</v>
      </c>
      <c r="S111" s="20">
        <v>0</v>
      </c>
      <c r="T111" s="18">
        <f>(S111/12*1*$D111*$F111*$G111*$H111*T$10)+(S111/12*11*$E111*$F111*$G111*$H111*T$11)</f>
        <v>0</v>
      </c>
      <c r="U111" s="20">
        <v>0</v>
      </c>
      <c r="V111" s="18">
        <f t="shared" si="599"/>
        <v>0</v>
      </c>
      <c r="W111" s="20">
        <v>0</v>
      </c>
      <c r="X111" s="18">
        <f t="shared" si="600"/>
        <v>0</v>
      </c>
      <c r="Y111" s="20"/>
      <c r="Z111" s="18">
        <f>(Y111/12*1*$D111*$F111*$G111*$H111*Z$10)+(Y111/12*11*$E111*$F111*$G111*$H111*Z$11)</f>
        <v>0</v>
      </c>
      <c r="AA111" s="20">
        <v>0</v>
      </c>
      <c r="AB111" s="18">
        <f>(AA111/12*1*$D111*$F111*$G111*$H111*AB$10)+(AA111/12*11*$E111*$F111*$G111*$H111*AB$11)</f>
        <v>0</v>
      </c>
      <c r="AC111" s="19"/>
      <c r="AD111" s="18">
        <f t="shared" si="601"/>
        <v>0</v>
      </c>
      <c r="AE111" s="20">
        <v>0</v>
      </c>
      <c r="AF111" s="18">
        <f t="shared" si="602"/>
        <v>0</v>
      </c>
      <c r="AG111" s="20">
        <v>0</v>
      </c>
      <c r="AH111" s="18">
        <f t="shared" si="603"/>
        <v>0</v>
      </c>
      <c r="AI111" s="20"/>
      <c r="AJ111" s="18">
        <f t="shared" si="604"/>
        <v>0</v>
      </c>
      <c r="AK111" s="20">
        <v>0</v>
      </c>
      <c r="AL111" s="18">
        <f t="shared" si="605"/>
        <v>0</v>
      </c>
      <c r="AM111" s="20">
        <v>0</v>
      </c>
      <c r="AN111" s="18">
        <f t="shared" si="606"/>
        <v>0</v>
      </c>
      <c r="AO111" s="20">
        <v>0</v>
      </c>
      <c r="AP111" s="18">
        <f t="shared" si="607"/>
        <v>0</v>
      </c>
      <c r="AQ111" s="20">
        <v>0</v>
      </c>
      <c r="AR111" s="18">
        <f t="shared" si="608"/>
        <v>0</v>
      </c>
      <c r="AS111" s="20">
        <v>0</v>
      </c>
      <c r="AT111" s="18">
        <f t="shared" si="609"/>
        <v>0</v>
      </c>
      <c r="AU111" s="20">
        <v>0</v>
      </c>
      <c r="AV111" s="18">
        <f t="shared" si="610"/>
        <v>0</v>
      </c>
      <c r="AW111" s="20">
        <v>0</v>
      </c>
      <c r="AX111" s="18">
        <f>(AW111/12*1*$D111*$F111*$G111*$I111*AX$10)+(AW111/12*11*$E111*$F111*$G111*$I111*AX$11)</f>
        <v>0</v>
      </c>
      <c r="AY111" s="20"/>
      <c r="AZ111" s="18">
        <f>(AY111/12*1*$D111*$F111*$G111*$H111*AZ$10)+(AY111/12*11*$E111*$F111*$G111*$H111*AZ$11)</f>
        <v>0</v>
      </c>
      <c r="BA111" s="20">
        <v>0</v>
      </c>
      <c r="BB111" s="18">
        <f t="shared" si="611"/>
        <v>0</v>
      </c>
      <c r="BC111" s="20"/>
      <c r="BD111" s="18">
        <f t="shared" si="612"/>
        <v>0</v>
      </c>
      <c r="BE111" s="20">
        <v>0</v>
      </c>
      <c r="BF111" s="18">
        <f t="shared" si="613"/>
        <v>0</v>
      </c>
      <c r="BG111" s="20">
        <v>0</v>
      </c>
      <c r="BH111" s="18">
        <f t="shared" si="614"/>
        <v>0</v>
      </c>
      <c r="BI111" s="20">
        <v>0</v>
      </c>
      <c r="BJ111" s="18">
        <f>(BI111/12*1*$D111*$F111*$G111*$I111*BJ$10)+(BI111/12*11*$E111*$F111*$G111*$I111*BJ$11)</f>
        <v>0</v>
      </c>
      <c r="BK111" s="20"/>
      <c r="BL111" s="18">
        <f t="shared" si="615"/>
        <v>0</v>
      </c>
      <c r="BM111" s="20"/>
      <c r="BN111" s="18">
        <f t="shared" si="616"/>
        <v>0</v>
      </c>
      <c r="BO111" s="20">
        <v>0</v>
      </c>
      <c r="BP111" s="18">
        <f t="shared" si="617"/>
        <v>0</v>
      </c>
      <c r="BQ111" s="20">
        <v>0</v>
      </c>
      <c r="BR111" s="18">
        <f t="shared" si="618"/>
        <v>0</v>
      </c>
      <c r="BS111" s="20">
        <v>0</v>
      </c>
      <c r="BT111" s="18">
        <f t="shared" si="619"/>
        <v>0</v>
      </c>
      <c r="BU111" s="20"/>
      <c r="BV111" s="18">
        <f t="shared" si="620"/>
        <v>0</v>
      </c>
      <c r="BW111" s="20">
        <v>0</v>
      </c>
      <c r="BX111" s="18">
        <f t="shared" si="621"/>
        <v>0</v>
      </c>
      <c r="BY111" s="20">
        <v>0</v>
      </c>
      <c r="BZ111" s="18">
        <f t="shared" si="622"/>
        <v>0</v>
      </c>
      <c r="CA111" s="20"/>
      <c r="CB111" s="18">
        <f t="shared" si="623"/>
        <v>0</v>
      </c>
      <c r="CC111" s="20"/>
      <c r="CD111" s="18">
        <f t="shared" si="624"/>
        <v>0</v>
      </c>
      <c r="CE111" s="20">
        <v>0</v>
      </c>
      <c r="CF111" s="18">
        <f t="shared" si="625"/>
        <v>0</v>
      </c>
      <c r="CG111" s="20">
        <v>0</v>
      </c>
      <c r="CH111" s="18">
        <f>(CG111/12*1*$D111*$F111*$G111*$I111*CH$10)+(CG111/12*11*$E111*$F111*$G111*$I111*CH$11)</f>
        <v>0</v>
      </c>
      <c r="CI111" s="20"/>
      <c r="CJ111" s="18">
        <f t="shared" si="626"/>
        <v>0</v>
      </c>
      <c r="CK111" s="20">
        <v>0</v>
      </c>
      <c r="CL111" s="18">
        <f t="shared" si="627"/>
        <v>0</v>
      </c>
      <c r="CM111" s="20">
        <v>0</v>
      </c>
      <c r="CN111" s="18">
        <f t="shared" si="628"/>
        <v>0</v>
      </c>
      <c r="CO111" s="20">
        <v>0</v>
      </c>
      <c r="CP111" s="18">
        <f t="shared" si="629"/>
        <v>0</v>
      </c>
      <c r="CQ111" s="20"/>
      <c r="CR111" s="18">
        <f t="shared" si="630"/>
        <v>0</v>
      </c>
      <c r="CS111" s="20">
        <v>0</v>
      </c>
      <c r="CT111" s="18">
        <f t="shared" si="631"/>
        <v>0</v>
      </c>
      <c r="CU111" s="20">
        <v>0</v>
      </c>
      <c r="CV111" s="18">
        <f t="shared" si="632"/>
        <v>0</v>
      </c>
      <c r="CW111" s="50">
        <f>SUM(AC111,Q111,S111,AA111,M111,U111,O111,BE111,BS111,CE111,CK111,BG111,CI111,AE111,BA111,AY111,AG111,BC111,BO111,AI111,W111,CO111,CS111,BI111,CQ111,BQ111,BY111,CG111,BW111,CA111,AK111,AM111,AW111,AO111,AQ111,AU111,AS111,BU111,CU111,CM111,CC111,Y111,BM111,BK111)</f>
        <v>0</v>
      </c>
      <c r="CX111" s="50">
        <f>SUM(AD111,R111,T111,AB111,N111,V111,P111,BF111,BT111,CF111,CL111,BH111,CJ111,AF111,BB111,AZ111,AH111,BD111,BP111,AJ111,X111,CP111,CT111,BJ111,CR111,BR111,BZ111,CH111,BX111,CB111,AL111,AN111,AX111,AP111,AR111,AV111,AT111,BV111,CV111,CN111,CD111,Z111,BN111,BL111)</f>
        <v>0</v>
      </c>
    </row>
    <row r="112" spans="1:102" x14ac:dyDescent="0.25">
      <c r="A112" s="24">
        <v>26</v>
      </c>
      <c r="B112" s="24"/>
      <c r="C112" s="32" t="s">
        <v>220</v>
      </c>
      <c r="D112" s="15"/>
      <c r="E112" s="15"/>
      <c r="F112" s="16"/>
      <c r="G112" s="25"/>
      <c r="H112" s="15"/>
      <c r="I112" s="15"/>
      <c r="J112" s="15"/>
      <c r="K112" s="15"/>
      <c r="L112" s="17">
        <v>2.57</v>
      </c>
      <c r="M112" s="43">
        <v>0</v>
      </c>
      <c r="N112" s="43">
        <f t="shared" ref="N112:BT112" si="634">N113</f>
        <v>0</v>
      </c>
      <c r="O112" s="43">
        <v>0</v>
      </c>
      <c r="P112" s="43">
        <f t="shared" si="634"/>
        <v>0</v>
      </c>
      <c r="Q112" s="43">
        <v>0</v>
      </c>
      <c r="R112" s="43">
        <f>R113</f>
        <v>0</v>
      </c>
      <c r="S112" s="43">
        <v>0</v>
      </c>
      <c r="T112" s="43">
        <f>T113</f>
        <v>0</v>
      </c>
      <c r="U112" s="43">
        <v>0</v>
      </c>
      <c r="V112" s="43">
        <f>V113</f>
        <v>0</v>
      </c>
      <c r="W112" s="43">
        <v>0</v>
      </c>
      <c r="X112" s="43">
        <f t="shared" si="634"/>
        <v>0</v>
      </c>
      <c r="Y112" s="43">
        <v>0</v>
      </c>
      <c r="Z112" s="43">
        <f>Z113</f>
        <v>0</v>
      </c>
      <c r="AA112" s="43">
        <v>0</v>
      </c>
      <c r="AB112" s="43">
        <f t="shared" si="634"/>
        <v>0</v>
      </c>
      <c r="AC112" s="43">
        <v>0</v>
      </c>
      <c r="AD112" s="43">
        <f t="shared" si="634"/>
        <v>0</v>
      </c>
      <c r="AE112" s="43">
        <v>14</v>
      </c>
      <c r="AF112" s="43">
        <f t="shared" si="634"/>
        <v>196464.61015999998</v>
      </c>
      <c r="AG112" s="43">
        <v>0</v>
      </c>
      <c r="AH112" s="43">
        <f t="shared" si="634"/>
        <v>0</v>
      </c>
      <c r="AI112" s="43">
        <v>0</v>
      </c>
      <c r="AJ112" s="43">
        <f t="shared" si="634"/>
        <v>0</v>
      </c>
      <c r="AK112" s="43">
        <v>0</v>
      </c>
      <c r="AL112" s="43">
        <f t="shared" si="634"/>
        <v>0</v>
      </c>
      <c r="AM112" s="43">
        <v>0</v>
      </c>
      <c r="AN112" s="43">
        <f t="shared" si="634"/>
        <v>0</v>
      </c>
      <c r="AO112" s="44">
        <v>1</v>
      </c>
      <c r="AP112" s="44">
        <f t="shared" si="634"/>
        <v>16839.823727999996</v>
      </c>
      <c r="AQ112" s="43">
        <v>0</v>
      </c>
      <c r="AR112" s="43">
        <f t="shared" si="634"/>
        <v>0</v>
      </c>
      <c r="AS112" s="43">
        <v>0</v>
      </c>
      <c r="AT112" s="43">
        <f t="shared" si="634"/>
        <v>0</v>
      </c>
      <c r="AU112" s="43">
        <v>0</v>
      </c>
      <c r="AV112" s="43">
        <f>AV113</f>
        <v>0</v>
      </c>
      <c r="AW112" s="43">
        <v>0</v>
      </c>
      <c r="AX112" s="43">
        <f>AX113</f>
        <v>0</v>
      </c>
      <c r="AY112" s="43">
        <v>0</v>
      </c>
      <c r="AZ112" s="43">
        <f>AZ113</f>
        <v>0</v>
      </c>
      <c r="BA112" s="43">
        <v>0</v>
      </c>
      <c r="BB112" s="43">
        <f>BB113</f>
        <v>0</v>
      </c>
      <c r="BC112" s="43">
        <v>0</v>
      </c>
      <c r="BD112" s="43">
        <f>BD113</f>
        <v>0</v>
      </c>
      <c r="BE112" s="43">
        <v>0</v>
      </c>
      <c r="BF112" s="43">
        <f t="shared" si="634"/>
        <v>0</v>
      </c>
      <c r="BG112" s="43">
        <v>0</v>
      </c>
      <c r="BH112" s="43">
        <f t="shared" si="634"/>
        <v>0</v>
      </c>
      <c r="BI112" s="43">
        <v>0</v>
      </c>
      <c r="BJ112" s="43">
        <f>BJ113</f>
        <v>0</v>
      </c>
      <c r="BK112" s="43">
        <v>0</v>
      </c>
      <c r="BL112" s="43">
        <f>BL113</f>
        <v>0</v>
      </c>
      <c r="BM112" s="44">
        <v>0</v>
      </c>
      <c r="BN112" s="44">
        <f>BN113</f>
        <v>0</v>
      </c>
      <c r="BO112" s="43">
        <v>0</v>
      </c>
      <c r="BP112" s="43">
        <f>BP113</f>
        <v>0</v>
      </c>
      <c r="BQ112" s="43">
        <v>0</v>
      </c>
      <c r="BR112" s="43">
        <f>BR113</f>
        <v>0</v>
      </c>
      <c r="BS112" s="43">
        <v>0</v>
      </c>
      <c r="BT112" s="43">
        <f t="shared" si="634"/>
        <v>0</v>
      </c>
      <c r="BU112" s="43">
        <v>0</v>
      </c>
      <c r="BV112" s="43">
        <f t="shared" ref="BV112:CX112" si="635">BV113</f>
        <v>0</v>
      </c>
      <c r="BW112" s="44">
        <v>6</v>
      </c>
      <c r="BX112" s="44">
        <f>BX113</f>
        <v>109508.87351040001</v>
      </c>
      <c r="BY112" s="43">
        <v>0</v>
      </c>
      <c r="BZ112" s="43">
        <f>BZ113</f>
        <v>0</v>
      </c>
      <c r="CA112" s="43">
        <v>0</v>
      </c>
      <c r="CB112" s="43">
        <f>CB113</f>
        <v>0</v>
      </c>
      <c r="CC112" s="43">
        <v>0</v>
      </c>
      <c r="CD112" s="43">
        <f>CD113</f>
        <v>0</v>
      </c>
      <c r="CE112" s="43">
        <v>0</v>
      </c>
      <c r="CF112" s="43">
        <f>CF113</f>
        <v>0</v>
      </c>
      <c r="CG112" s="43">
        <v>0</v>
      </c>
      <c r="CH112" s="43">
        <f>CH113</f>
        <v>0</v>
      </c>
      <c r="CI112" s="43">
        <v>0</v>
      </c>
      <c r="CJ112" s="43">
        <f>CJ113</f>
        <v>0</v>
      </c>
      <c r="CK112" s="43">
        <v>0</v>
      </c>
      <c r="CL112" s="43">
        <f>CL113</f>
        <v>0</v>
      </c>
      <c r="CM112" s="43">
        <v>0</v>
      </c>
      <c r="CN112" s="43">
        <f>CN113</f>
        <v>0</v>
      </c>
      <c r="CO112" s="43">
        <v>0</v>
      </c>
      <c r="CP112" s="43">
        <f>CP113</f>
        <v>0</v>
      </c>
      <c r="CQ112" s="43">
        <v>0</v>
      </c>
      <c r="CR112" s="43">
        <f>CR113</f>
        <v>0</v>
      </c>
      <c r="CS112" s="43">
        <v>0</v>
      </c>
      <c r="CT112" s="43">
        <f t="shared" si="635"/>
        <v>0</v>
      </c>
      <c r="CU112" s="43">
        <v>0</v>
      </c>
      <c r="CV112" s="43">
        <f t="shared" si="635"/>
        <v>0</v>
      </c>
      <c r="CW112" s="45">
        <f t="shared" si="635"/>
        <v>21</v>
      </c>
      <c r="CX112" s="45">
        <f t="shared" si="635"/>
        <v>322813.30739839998</v>
      </c>
    </row>
    <row r="113" spans="1:102" ht="45" x14ac:dyDescent="0.25">
      <c r="A113" s="24"/>
      <c r="B113" s="24">
        <v>74</v>
      </c>
      <c r="C113" s="14" t="s">
        <v>221</v>
      </c>
      <c r="D113" s="15">
        <f>D147</f>
        <v>10127</v>
      </c>
      <c r="E113" s="15">
        <v>10127</v>
      </c>
      <c r="F113" s="16">
        <v>0.98</v>
      </c>
      <c r="G113" s="25">
        <v>1</v>
      </c>
      <c r="H113" s="15">
        <v>1.4</v>
      </c>
      <c r="I113" s="15">
        <v>1.68</v>
      </c>
      <c r="J113" s="15">
        <v>2.23</v>
      </c>
      <c r="K113" s="15">
        <v>2.39</v>
      </c>
      <c r="L113" s="17">
        <v>2.57</v>
      </c>
      <c r="M113" s="20"/>
      <c r="N113" s="18">
        <f>(M113/12*1*$D113*$F113*$G113*$H113*N$10)+(M113/12*11*$E113*$F113*$G113*$H113*N$11)</f>
        <v>0</v>
      </c>
      <c r="O113" s="20"/>
      <c r="P113" s="18">
        <f>(O113/12*1*$D113*$F113*$G113*$H113*P$10)+(O113/12*11*$E113*$F113*$G113*$H113*P$11)</f>
        <v>0</v>
      </c>
      <c r="Q113" s="19"/>
      <c r="R113" s="18">
        <f>(Q113/12*1*$D113*$F113*$G113*$H113*R$10)+(Q113/12*11*$E113*$F113*$G113*$H113*R$11)</f>
        <v>0</v>
      </c>
      <c r="S113" s="20"/>
      <c r="T113" s="18">
        <f>(S113/12*1*$D113*$F113*$G113*$H113*T$10)+(S113/12*11*$E113*$F113*$G113*$H113*T$11)</f>
        <v>0</v>
      </c>
      <c r="U113" s="20"/>
      <c r="V113" s="18">
        <f>(U113/12*1*$D113*$F113*$G113*$H113*V$10)+(U113/12*11*$E113*$F113*$G113*$H113*V$11)</f>
        <v>0</v>
      </c>
      <c r="W113" s="20"/>
      <c r="X113" s="18">
        <f>(W113/12*1*$D113*$F113*$G113*$H113*X$10)+(W113/12*11*$E113*$F113*$G113*$H113*X$11)</f>
        <v>0</v>
      </c>
      <c r="Y113" s="20"/>
      <c r="Z113" s="18">
        <f>(Y113/12*1*$D113*$F113*$G113*$H113*Z$10)+(Y113/12*11*$E113*$F113*$G113*$H113*Z$11)</f>
        <v>0</v>
      </c>
      <c r="AA113" s="20"/>
      <c r="AB113" s="18">
        <f>(AA113/12*1*$D113*$F113*$G113*$H113*AB$10)+(AA113/12*11*$E113*$F113*$G113*$H113*AB$11)</f>
        <v>0</v>
      </c>
      <c r="AC113" s="19"/>
      <c r="AD113" s="18">
        <f>(AC113/12*1*$D113*$F113*$G113*$H113*AD$10)+(AC113/12*11*$E113*$F113*$G113*$H113*AD$11)</f>
        <v>0</v>
      </c>
      <c r="AE113" s="20">
        <v>14</v>
      </c>
      <c r="AF113" s="18">
        <f>(AE113/12*1*$D113*$F113*$G113*$H113*AF$10)+(AE113/12*11*$E113*$F113*$G113*$H113*AF$11)</f>
        <v>196464.61015999998</v>
      </c>
      <c r="AG113" s="20"/>
      <c r="AH113" s="18">
        <f>(AG113/12*1*$D113*$F113*$G113*$H113*AH$10)+(AG113/12*11*$E113*$F113*$G113*$H113*AH$11)</f>
        <v>0</v>
      </c>
      <c r="AI113" s="20"/>
      <c r="AJ113" s="18">
        <f>(AI113/12*1*$D113*$F113*$G113*$H113*AJ$10)+(AI113/12*11*$E113*$F113*$G113*$H113*AJ$11)</f>
        <v>0</v>
      </c>
      <c r="AK113" s="20"/>
      <c r="AL113" s="18">
        <f>(AK113/12*1*$D113*$F113*$G113*$I113*AL$10)+(AK113/12*11*$E113*$F113*$G113*$I113*AL$11)</f>
        <v>0</v>
      </c>
      <c r="AM113" s="20"/>
      <c r="AN113" s="18">
        <f>(AM113/12*1*$D113*$F113*$G113*$I113*AN$10)+(AM113/12*11*$E113*$F113*$G113*$I113*AN$11)</f>
        <v>0</v>
      </c>
      <c r="AO113" s="26">
        <v>1</v>
      </c>
      <c r="AP113" s="18">
        <f>(AO113/12*1*$D113*$F113*$G113*$I113*AP$10)+(AO113/12*11*$E113*$F113*$G113*$I113*AP$11)</f>
        <v>16839.823727999996</v>
      </c>
      <c r="AQ113" s="20"/>
      <c r="AR113" s="18">
        <f>(AQ113/12*1*$D113*$F113*$G113*$I113*AR$10)+(AQ113/12*11*$E113*$F113*$G113*$I113*AR$11)</f>
        <v>0</v>
      </c>
      <c r="AS113" s="20"/>
      <c r="AT113" s="18">
        <f>(AS113/12*1*$D113*$F113*$G113*$I113*AT$10)+(AS113/12*11*$E113*$F113*$G113*$I113*AT$11)</f>
        <v>0</v>
      </c>
      <c r="AU113" s="20"/>
      <c r="AV113" s="18">
        <f>(AU113/12*1*$D113*$F113*$G113*$I113*AV$10)+(AU113/12*11*$E113*$F113*$G113*$I113*AV$11)</f>
        <v>0</v>
      </c>
      <c r="AW113" s="20"/>
      <c r="AX113" s="18">
        <f>(AW113/12*1*$D113*$F113*$G113*$I113*AX$10)+(AW113/12*11*$E113*$F113*$G113*$I113*AX$11)</f>
        <v>0</v>
      </c>
      <c r="AY113" s="20"/>
      <c r="AZ113" s="18">
        <f>(AY113/12*1*$D113*$F113*$G113*$H113*AZ$10)+(AY113/12*11*$E113*$F113*$G113*$H113*AZ$11)</f>
        <v>0</v>
      </c>
      <c r="BA113" s="20"/>
      <c r="BB113" s="18">
        <f>(BA113/12*1*$D113*$F113*$G113*$H113*BB$10)+(BA113/12*11*$E113*$F113*$G113*$H113*BB$11)</f>
        <v>0</v>
      </c>
      <c r="BC113" s="20"/>
      <c r="BD113" s="18">
        <f>(BC113/12*1*$D113*$F113*$G113*$H113*BD$10)+(BC113/12*11*$E113*$F113*$G113*$H113*BD$11)</f>
        <v>0</v>
      </c>
      <c r="BE113" s="20"/>
      <c r="BF113" s="18">
        <f>(BE113/12*1*$D113*$F113*$G113*$H113*BF$10)+(BE113/12*11*$E113*$F113*$G113*$H113*BF$11)</f>
        <v>0</v>
      </c>
      <c r="BG113" s="20"/>
      <c r="BH113" s="18">
        <f>(BG113/12*1*$D113*$F113*$G113*$H113*BH$10)+(BG113/12*11*$E113*$F113*$G113*$H113*BH$11)</f>
        <v>0</v>
      </c>
      <c r="BI113" s="20"/>
      <c r="BJ113" s="18">
        <f>(BI113/12*1*$D113*$F113*$G113*$I113*BJ$10)+(BI113/12*11*$E113*$F113*$G113*$I113*BJ$11)</f>
        <v>0</v>
      </c>
      <c r="BK113" s="20"/>
      <c r="BL113" s="18">
        <f>(BK113/12*1*$D113*$F113*$G113*$H113*BL$10)+(BK113/12*11*$E113*$F113*$G113*$H113*BL$11)</f>
        <v>0</v>
      </c>
      <c r="BM113" s="20"/>
      <c r="BN113" s="18">
        <f>(BM113/12*1*$D113*$F113*$G113*BN$10)+(BM113/12*11*$E113*$F113*$G113*BN$11)</f>
        <v>0</v>
      </c>
      <c r="BO113" s="20"/>
      <c r="BP113" s="18">
        <f>(BO113/12*1*$D113*$F113*$G113*$H113*BP$10)+(BO113/12*11*$E113*$F113*$G113*$H113*BP$11)</f>
        <v>0</v>
      </c>
      <c r="BQ113" s="20"/>
      <c r="BR113" s="18">
        <f>(BQ113/12*1*$D113*$F113*$G113*$I113*BR$10)+(BQ113/12*11*$E113*$F113*$G113*$I113*BR$11)</f>
        <v>0</v>
      </c>
      <c r="BS113" s="20"/>
      <c r="BT113" s="18">
        <f>(BS113/12*1*$D113*$F113*$G113*$H113*BT$10)+(BS113/12*11*$E113*$F113*$G113*$H113*BT$11)</f>
        <v>0</v>
      </c>
      <c r="BU113" s="20"/>
      <c r="BV113" s="18">
        <f>(BU113/12*1*$D113*$F113*$G113*$I113*BV$10)+(BU113/12*11*$E113*$F113*$G113*$I113*BV$11)</f>
        <v>0</v>
      </c>
      <c r="BW113" s="26">
        <v>6</v>
      </c>
      <c r="BX113" s="18">
        <f>(BW113/12*1*$D113*$F113*$G113*$I113*BX$10)+(BW113/12*11*$E113*$F113*$G113*$I113*BX$11)</f>
        <v>109508.87351040001</v>
      </c>
      <c r="BY113" s="20"/>
      <c r="BZ113" s="18">
        <f>(BY113/12*1*$D113*$F113*$G113*$I113*BZ$10)+(BY113/12*11*$E113*$F113*$G113*$I113*BZ$11)</f>
        <v>0</v>
      </c>
      <c r="CA113" s="20"/>
      <c r="CB113" s="18">
        <f>(CA113/12*1*$D113*$F113*$G113*$I113*CB$10)+(CA113/12*11*$E113*$F113*$G113*$I113*CB$11)</f>
        <v>0</v>
      </c>
      <c r="CC113" s="20"/>
      <c r="CD113" s="18">
        <f>(CC113/12*1*$D113*$F113*$G113*$I113*CD$10)+(CC113/12*11*$E113*$F113*$G113*$I113*CD$11)</f>
        <v>0</v>
      </c>
      <c r="CE113" s="20"/>
      <c r="CF113" s="18">
        <f>(CE113/12*1*$D113*$F113*$G113*$H113*CF$10)+(CE113/12*11*$E113*$F113*$G113*$H113*CF$11)</f>
        <v>0</v>
      </c>
      <c r="CG113" s="20"/>
      <c r="CH113" s="18">
        <f>(CG113/12*1*$D113*$F113*$G113*$I113*CH$10)+(CG113/12*11*$E113*$F113*$G113*$I113*CH$11)</f>
        <v>0</v>
      </c>
      <c r="CI113" s="20"/>
      <c r="CJ113" s="18">
        <f>(CI113/12*1*$D113*$F113*$G113*$H113*CJ$10)+(CI113/12*11*$E113*$F113*$G113*$H113*CJ$11)</f>
        <v>0</v>
      </c>
      <c r="CK113" s="20"/>
      <c r="CL113" s="18">
        <f>(CK113/12*1*$D113*$F113*$G113*$H113*CL$10)+(CK113/12*11*$E113*$F113*$G113*$H113*CL$11)</f>
        <v>0</v>
      </c>
      <c r="CM113" s="20"/>
      <c r="CN113" s="18">
        <f>(CM113/12*1*$D113*$F113*$G113*$K113*CN$10)+(CM113/12*11*$E113*$F113*$G113*$L113*CN$11)</f>
        <v>0</v>
      </c>
      <c r="CO113" s="20"/>
      <c r="CP113" s="18">
        <f>(CO113/12*1*$D113*$F113*$G113*$I113*CP$10)+(CO113/12*11*$E113*$F113*$G113*$I113*CP$11)</f>
        <v>0</v>
      </c>
      <c r="CQ113" s="20"/>
      <c r="CR113" s="18">
        <f>(CQ113/12*1*$D113*$F113*$G113*$I113*CR$10)+(CQ113/12*11*$E113*$F113*$G113*$I113*CR$11)</f>
        <v>0</v>
      </c>
      <c r="CS113" s="20"/>
      <c r="CT113" s="18">
        <f>(CS113/12*1*$D113*$F113*$G113*$I113*CT$10)+(CS113/12*11*$E113*$F113*$G113*$I113*CT$11)</f>
        <v>0</v>
      </c>
      <c r="CU113" s="20"/>
      <c r="CV113" s="18">
        <f>(CU113/12*1*$D113*$F113*$G113*$J113*CV$10)+(CU113/12*11*$E113*$F113*$G113*$J113*CV$11)</f>
        <v>0</v>
      </c>
      <c r="CW113" s="63">
        <f>SUM(AC113,Q113,S113,AA113,M113,U113,O113,BE113,BS113,CE113,CK113,BG113,CI113,AE113,BA113,AY113,AG113,BC113,BO113,AI113,W113,CO113,CS113,BI113,CQ113,BQ113,BY113,CG113,BW113,CA113,AK113,AM113,AW113,AO113,AQ113,AU113,AS113,BU113,CU113,CM113,CC113,Y113,BM113,BK113)</f>
        <v>21</v>
      </c>
      <c r="CX113" s="63">
        <f>SUM(AD113,R113,T113,AB113,N113,V113,P113,BF113,BT113,CF113,CL113,BH113,CJ113,AF113,BB113,AZ113,AH113,BD113,BP113,AJ113,X113,CP113,CT113,BJ113,CR113,BR113,BZ113,CH113,BX113,CB113,AL113,AN113,AX113,AP113,AR113,AV113,AT113,BV113,CV113,CN113,CD113,Z113,BN113,BL113)</f>
        <v>322813.30739839998</v>
      </c>
    </row>
    <row r="114" spans="1:102" x14ac:dyDescent="0.25">
      <c r="A114" s="24"/>
      <c r="B114" s="24"/>
      <c r="C114" s="32" t="s">
        <v>222</v>
      </c>
      <c r="D114" s="15"/>
      <c r="E114" s="15"/>
      <c r="F114" s="16"/>
      <c r="G114" s="25"/>
      <c r="H114" s="15"/>
      <c r="I114" s="15"/>
      <c r="J114" s="15"/>
      <c r="K114" s="15"/>
      <c r="L114" s="17">
        <v>2.57</v>
      </c>
      <c r="M114" s="43">
        <v>0</v>
      </c>
      <c r="N114" s="43">
        <f t="shared" ref="N114:BT114" si="636">N115</f>
        <v>0</v>
      </c>
      <c r="O114" s="43">
        <v>0</v>
      </c>
      <c r="P114" s="43">
        <f t="shared" si="636"/>
        <v>0</v>
      </c>
      <c r="Q114" s="43">
        <v>0</v>
      </c>
      <c r="R114" s="43">
        <f>R115</f>
        <v>0</v>
      </c>
      <c r="S114" s="43">
        <v>0</v>
      </c>
      <c r="T114" s="43">
        <f>T115</f>
        <v>0</v>
      </c>
      <c r="U114" s="43">
        <v>0</v>
      </c>
      <c r="V114" s="43">
        <f>V115</f>
        <v>0</v>
      </c>
      <c r="W114" s="43">
        <v>0</v>
      </c>
      <c r="X114" s="43">
        <f t="shared" si="636"/>
        <v>0</v>
      </c>
      <c r="Y114" s="43">
        <v>0</v>
      </c>
      <c r="Z114" s="43">
        <f>Z115</f>
        <v>0</v>
      </c>
      <c r="AA114" s="43">
        <v>0</v>
      </c>
      <c r="AB114" s="43">
        <f t="shared" si="636"/>
        <v>0</v>
      </c>
      <c r="AC114" s="43">
        <v>0</v>
      </c>
      <c r="AD114" s="43">
        <f t="shared" si="636"/>
        <v>0</v>
      </c>
      <c r="AE114" s="43">
        <v>0</v>
      </c>
      <c r="AF114" s="43">
        <f t="shared" si="636"/>
        <v>0</v>
      </c>
      <c r="AG114" s="43">
        <v>0</v>
      </c>
      <c r="AH114" s="43">
        <f t="shared" si="636"/>
        <v>0</v>
      </c>
      <c r="AI114" s="43">
        <v>0</v>
      </c>
      <c r="AJ114" s="43">
        <f t="shared" si="636"/>
        <v>0</v>
      </c>
      <c r="AK114" s="43">
        <v>0</v>
      </c>
      <c r="AL114" s="43">
        <f t="shared" si="636"/>
        <v>0</v>
      </c>
      <c r="AM114" s="43">
        <v>0</v>
      </c>
      <c r="AN114" s="43">
        <f t="shared" si="636"/>
        <v>0</v>
      </c>
      <c r="AO114" s="43">
        <v>0</v>
      </c>
      <c r="AP114" s="43">
        <f t="shared" si="636"/>
        <v>0</v>
      </c>
      <c r="AQ114" s="43">
        <v>0</v>
      </c>
      <c r="AR114" s="43">
        <f t="shared" si="636"/>
        <v>0</v>
      </c>
      <c r="AS114" s="43">
        <v>0</v>
      </c>
      <c r="AT114" s="43">
        <f t="shared" si="636"/>
        <v>0</v>
      </c>
      <c r="AU114" s="43">
        <v>0</v>
      </c>
      <c r="AV114" s="43">
        <f>AV115</f>
        <v>0</v>
      </c>
      <c r="AW114" s="43">
        <v>0</v>
      </c>
      <c r="AX114" s="43">
        <f>AX115</f>
        <v>0</v>
      </c>
      <c r="AY114" s="43">
        <v>0</v>
      </c>
      <c r="AZ114" s="43">
        <f>AZ115</f>
        <v>0</v>
      </c>
      <c r="BA114" s="43">
        <v>2</v>
      </c>
      <c r="BB114" s="43">
        <f>BB115</f>
        <v>24865.025639999993</v>
      </c>
      <c r="BC114" s="43">
        <v>0</v>
      </c>
      <c r="BD114" s="43">
        <f>BD115</f>
        <v>0</v>
      </c>
      <c r="BE114" s="43">
        <v>0</v>
      </c>
      <c r="BF114" s="43">
        <f t="shared" si="636"/>
        <v>0</v>
      </c>
      <c r="BG114" s="43">
        <v>0</v>
      </c>
      <c r="BH114" s="43">
        <f t="shared" si="636"/>
        <v>0</v>
      </c>
      <c r="BI114" s="43">
        <v>0</v>
      </c>
      <c r="BJ114" s="43">
        <f>BJ115</f>
        <v>0</v>
      </c>
      <c r="BK114" s="43">
        <v>0</v>
      </c>
      <c r="BL114" s="43">
        <f>BL115</f>
        <v>0</v>
      </c>
      <c r="BM114" s="44">
        <v>0</v>
      </c>
      <c r="BN114" s="44">
        <f>BN115</f>
        <v>0</v>
      </c>
      <c r="BO114" s="43">
        <v>0</v>
      </c>
      <c r="BP114" s="43">
        <f>BP115</f>
        <v>0</v>
      </c>
      <c r="BQ114" s="43">
        <v>2</v>
      </c>
      <c r="BR114" s="43">
        <f>BR115</f>
        <v>25179.772799999995</v>
      </c>
      <c r="BS114" s="43">
        <v>2</v>
      </c>
      <c r="BT114" s="43">
        <f t="shared" si="636"/>
        <v>21046.093431999994</v>
      </c>
      <c r="BU114" s="43">
        <v>0</v>
      </c>
      <c r="BV114" s="43">
        <f t="shared" ref="BV114:CX114" si="637">BV115</f>
        <v>0</v>
      </c>
      <c r="BW114" s="44">
        <v>5</v>
      </c>
      <c r="BX114" s="44">
        <f>BX115</f>
        <v>68908.644896000013</v>
      </c>
      <c r="BY114" s="43">
        <v>0</v>
      </c>
      <c r="BZ114" s="43">
        <f>BZ115</f>
        <v>0</v>
      </c>
      <c r="CA114" s="43">
        <v>0</v>
      </c>
      <c r="CB114" s="43">
        <f>CB115</f>
        <v>0</v>
      </c>
      <c r="CC114" s="43">
        <v>0</v>
      </c>
      <c r="CD114" s="43">
        <f>CD115</f>
        <v>0</v>
      </c>
      <c r="CE114" s="43">
        <v>0</v>
      </c>
      <c r="CF114" s="43">
        <f>CF115</f>
        <v>0</v>
      </c>
      <c r="CG114" s="43">
        <v>0</v>
      </c>
      <c r="CH114" s="43">
        <f>CH115</f>
        <v>0</v>
      </c>
      <c r="CI114" s="43">
        <v>0</v>
      </c>
      <c r="CJ114" s="43">
        <f>CJ115</f>
        <v>0</v>
      </c>
      <c r="CK114" s="43">
        <v>0</v>
      </c>
      <c r="CL114" s="43">
        <f>CL115</f>
        <v>0</v>
      </c>
      <c r="CM114" s="43">
        <v>0</v>
      </c>
      <c r="CN114" s="43">
        <f>CN115</f>
        <v>0</v>
      </c>
      <c r="CO114" s="43">
        <v>0</v>
      </c>
      <c r="CP114" s="43">
        <f>CP115</f>
        <v>0</v>
      </c>
      <c r="CQ114" s="43">
        <v>0</v>
      </c>
      <c r="CR114" s="43">
        <f>CR115</f>
        <v>0</v>
      </c>
      <c r="CS114" s="43">
        <v>0</v>
      </c>
      <c r="CT114" s="43">
        <f t="shared" si="637"/>
        <v>0</v>
      </c>
      <c r="CU114" s="43">
        <v>0</v>
      </c>
      <c r="CV114" s="43">
        <f t="shared" si="637"/>
        <v>0</v>
      </c>
      <c r="CW114" s="43">
        <f t="shared" si="637"/>
        <v>11</v>
      </c>
      <c r="CX114" s="43">
        <f t="shared" si="637"/>
        <v>139999.53676799999</v>
      </c>
    </row>
    <row r="115" spans="1:102" ht="30" x14ac:dyDescent="0.25">
      <c r="A115" s="24"/>
      <c r="B115" s="24">
        <v>75</v>
      </c>
      <c r="C115" s="21" t="s">
        <v>223</v>
      </c>
      <c r="D115" s="15">
        <f>D111</f>
        <v>10127</v>
      </c>
      <c r="E115" s="15">
        <v>10127</v>
      </c>
      <c r="F115" s="22">
        <v>0.74</v>
      </c>
      <c r="G115" s="25">
        <v>1</v>
      </c>
      <c r="H115" s="15">
        <v>1.4</v>
      </c>
      <c r="I115" s="15">
        <v>1.68</v>
      </c>
      <c r="J115" s="15">
        <v>2.23</v>
      </c>
      <c r="K115" s="15">
        <v>2.39</v>
      </c>
      <c r="L115" s="17">
        <v>2.57</v>
      </c>
      <c r="M115" s="20"/>
      <c r="N115" s="18">
        <f>(M115/12*1*$D115*$F115*$G115*$H115*N$10)+(M115/12*11*$E115*$F115*$G115*$H115*N$11)</f>
        <v>0</v>
      </c>
      <c r="O115" s="20"/>
      <c r="P115" s="18">
        <f>(O115/12*1*$D115*$F115*$G115*$H115*P$10)+(O115/12*11*$E115*$F115*$G115*$H115*P$11)</f>
        <v>0</v>
      </c>
      <c r="Q115" s="19"/>
      <c r="R115" s="18">
        <f>(Q115/12*1*$D115*$F115*$G115*$H115*R$10)+(Q115/12*11*$E115*$F115*$G115*$H115*R$11)</f>
        <v>0</v>
      </c>
      <c r="S115" s="20"/>
      <c r="T115" s="18">
        <f>(S115/12*1*$D115*$F115*$G115*$H115*T$10)+(S115/12*11*$E115*$F115*$G115*$H115*T$11)</f>
        <v>0</v>
      </c>
      <c r="U115" s="20"/>
      <c r="V115" s="18">
        <f>(U115/12*1*$D115*$F115*$G115*$H115*V$10)+(U115/12*11*$E115*$F115*$G115*$H115*V$11)</f>
        <v>0</v>
      </c>
      <c r="W115" s="20"/>
      <c r="X115" s="18">
        <f>(W115/12*1*$D115*$F115*$G115*$H115*X$10)+(W115/12*11*$E115*$F115*$G115*$H115*X$11)</f>
        <v>0</v>
      </c>
      <c r="Y115" s="20"/>
      <c r="Z115" s="18">
        <f>(Y115/12*1*$D115*$F115*$G115*$H115*Z$10)+(Y115/12*11*$E115*$F115*$G115*$H115*Z$11)</f>
        <v>0</v>
      </c>
      <c r="AA115" s="20"/>
      <c r="AB115" s="18">
        <f>(AA115/12*1*$D115*$F115*$G115*$H115*AB$10)+(AA115/12*11*$E115*$F115*$G115*$H115*AB$11)</f>
        <v>0</v>
      </c>
      <c r="AC115" s="19"/>
      <c r="AD115" s="18">
        <f>(AC115/12*1*$D115*$F115*$G115*$H115*AD$10)+(AC115/12*11*$E115*$F115*$G115*$H115*AD$11)</f>
        <v>0</v>
      </c>
      <c r="AE115" s="20"/>
      <c r="AF115" s="18">
        <f>(AE115/12*1*$D115*$F115*$G115*$H115*AF$10)+(AE115/12*11*$E115*$F115*$G115*$H115*AF$11)</f>
        <v>0</v>
      </c>
      <c r="AG115" s="20"/>
      <c r="AH115" s="18">
        <f>(AG115/12*1*$D115*$F115*$G115*$H115*AH$10)+(AG115/12*11*$E115*$F115*$G115*$H115*AH$11)</f>
        <v>0</v>
      </c>
      <c r="AI115" s="20"/>
      <c r="AJ115" s="18">
        <f>(AI115/12*1*$D115*$F115*$G115*$H115*AJ$10)+(AI115/12*11*$E115*$F115*$G115*$H115*AJ$11)</f>
        <v>0</v>
      </c>
      <c r="AK115" s="20"/>
      <c r="AL115" s="18">
        <f>(AK115/12*1*$D115*$F115*$G115*$I115*AL$10)+(AK115/12*11*$E115*$F115*$G115*$I115*AL$11)</f>
        <v>0</v>
      </c>
      <c r="AM115" s="20"/>
      <c r="AN115" s="18">
        <f>(AM115/12*1*$D115*$F115*$G115*$I115*AN$10)+(AM115/12*11*$E115*$F115*$G115*$I115*AN$11)</f>
        <v>0</v>
      </c>
      <c r="AO115" s="20"/>
      <c r="AP115" s="18">
        <f>(AO115/12*1*$D115*$F115*$G115*$I115*AP$10)+(AO115/12*11*$E115*$F115*$G115*$I115*AP$11)</f>
        <v>0</v>
      </c>
      <c r="AQ115" s="20"/>
      <c r="AR115" s="18">
        <f>(AQ115/12*1*$D115*$F115*$G115*$I115*AR$10)+(AQ115/12*11*$E115*$F115*$G115*$I115*AR$11)</f>
        <v>0</v>
      </c>
      <c r="AS115" s="20"/>
      <c r="AT115" s="18">
        <f>(AS115/12*1*$D115*$F115*$G115*$I115*AT$10)+(AS115/12*11*$E115*$F115*$G115*$I115*AT$11)</f>
        <v>0</v>
      </c>
      <c r="AU115" s="20"/>
      <c r="AV115" s="18">
        <f>(AU115/12*1*$D115*$F115*$G115*$I115*AV$10)+(AU115/12*11*$E115*$F115*$G115*$I115*AV$11)</f>
        <v>0</v>
      </c>
      <c r="AW115" s="20"/>
      <c r="AX115" s="18">
        <f>(AW115/12*1*$D115*$F115*$G115*$I115*AX$10)+(AW115/12*11*$E115*$F115*$G115*$I115*AX$11)</f>
        <v>0</v>
      </c>
      <c r="AY115" s="20"/>
      <c r="AZ115" s="18">
        <f>(AY115/12*1*$D115*$F115*$G115*$H115*AZ$10)+(AY115/12*11*$E115*$F115*$G115*$H115*AZ$11)</f>
        <v>0</v>
      </c>
      <c r="BA115" s="20">
        <v>2</v>
      </c>
      <c r="BB115" s="18">
        <f>(BA115/12*1*$D115*$F115*$G115*$H115*BB$10)+(BA115/12*11*$E115*$F115*$G115*$H115*BB$11)</f>
        <v>24865.025639999993</v>
      </c>
      <c r="BC115" s="20"/>
      <c r="BD115" s="18">
        <f>(BC115/12*1*$D115*$F115*$G115*$H115*BD$10)+(BC115/12*11*$E115*$F115*$G115*$H115*BD$11)</f>
        <v>0</v>
      </c>
      <c r="BE115" s="20"/>
      <c r="BF115" s="18">
        <f>(BE115/12*1*$D115*$F115*$G115*$H115*BF$10)+(BE115/12*11*$E115*$F115*$G115*$H115*BF$11)</f>
        <v>0</v>
      </c>
      <c r="BG115" s="20"/>
      <c r="BH115" s="18">
        <f>(BG115/12*1*$D115*$F115*$G115*$H115*BH$10)+(BG115/12*11*$E115*$F115*$G115*$H115*BH$11)</f>
        <v>0</v>
      </c>
      <c r="BI115" s="20"/>
      <c r="BJ115" s="18">
        <f>(BI115/12*1*$D115*$F115*$G115*$I115*BJ$10)+(BI115/12*11*$E115*$F115*$G115*$I115*BJ$11)</f>
        <v>0</v>
      </c>
      <c r="BK115" s="20"/>
      <c r="BL115" s="18">
        <f>(BK115/12*1*$D115*$F115*$G115*$H115*BL$10)+(BK115/12*11*$E115*$F115*$G115*$H115*BL$11)</f>
        <v>0</v>
      </c>
      <c r="BM115" s="20"/>
      <c r="BN115" s="18">
        <f>(BM115/12*1*$D115*$F115*$G115*BN$10)+(BM115/12*11*$E115*$F115*$G115*BN$11)</f>
        <v>0</v>
      </c>
      <c r="BO115" s="20"/>
      <c r="BP115" s="18">
        <f>(BO115/12*1*$D115*$F115*$G115*$H115*BP$10)+(BO115/12*11*$E115*$F115*$G115*$H115*BP$11)</f>
        <v>0</v>
      </c>
      <c r="BQ115" s="20">
        <v>2</v>
      </c>
      <c r="BR115" s="18">
        <f>(BQ115/12*1*$D115*$F115*$G115*$I115*BR$10)+(BQ115/12*11*$E115*$F115*$G115*$I115*BR$11)</f>
        <v>25179.772799999995</v>
      </c>
      <c r="BS115" s="20">
        <v>2</v>
      </c>
      <c r="BT115" s="18">
        <f>(BS115/12*1*$D115*$F115*$G115*$H115*BT$10)+(BS115/12*11*$E115*$F115*$G115*$H115*BT$11)</f>
        <v>21046.093431999994</v>
      </c>
      <c r="BU115" s="20"/>
      <c r="BV115" s="18">
        <f>(BU115/12*1*$D115*$F115*$G115*$I115*BV$10)+(BU115/12*11*$E115*$F115*$G115*$I115*BV$11)</f>
        <v>0</v>
      </c>
      <c r="BW115" s="26">
        <v>5</v>
      </c>
      <c r="BX115" s="18">
        <f>(BW115/12*1*$D115*$F115*$G115*$I115*BX$10)+(BW115/12*11*$E115*$F115*$G115*$I115*BX$11)</f>
        <v>68908.644896000013</v>
      </c>
      <c r="BY115" s="20"/>
      <c r="BZ115" s="18">
        <f>(BY115/12*1*$D115*$F115*$G115*$I115*BZ$10)+(BY115/12*11*$E115*$F115*$G115*$I115*BZ$11)</f>
        <v>0</v>
      </c>
      <c r="CA115" s="20"/>
      <c r="CB115" s="18">
        <f>(CA115/12*1*$D115*$F115*$G115*$I115*CB$10)+(CA115/12*11*$E115*$F115*$G115*$I115*CB$11)</f>
        <v>0</v>
      </c>
      <c r="CC115" s="20"/>
      <c r="CD115" s="18">
        <f>(CC115/12*1*$D115*$F115*$G115*$I115*CD$10)+(CC115/12*11*$E115*$F115*$G115*$I115*CD$11)</f>
        <v>0</v>
      </c>
      <c r="CE115" s="20"/>
      <c r="CF115" s="18">
        <f>(CE115/12*1*$D115*$F115*$G115*$H115*CF$10)+(CE115/12*11*$E115*$F115*$G115*$H115*CF$11)</f>
        <v>0</v>
      </c>
      <c r="CG115" s="20"/>
      <c r="CH115" s="18">
        <f>(CG115/12*1*$D115*$F115*$G115*$I115*CH$10)+(CG115/12*11*$E115*$F115*$G115*$I115*CH$11)</f>
        <v>0</v>
      </c>
      <c r="CI115" s="20"/>
      <c r="CJ115" s="18">
        <f>(CI115/12*1*$D115*$F115*$G115*$H115*CJ$10)+(CI115/12*11*$E115*$F115*$G115*$H115*CJ$11)</f>
        <v>0</v>
      </c>
      <c r="CK115" s="20"/>
      <c r="CL115" s="18">
        <f>(CK115/12*1*$D115*$F115*$G115*$H115*CL$10)+(CK115/12*11*$E115*$F115*$G115*$H115*CL$11)</f>
        <v>0</v>
      </c>
      <c r="CM115" s="20"/>
      <c r="CN115" s="18">
        <f>(CM115/12*1*$D115*$F115*$G115*$K115*CN$10)+(CM115/12*11*$E115*$F115*$G115*$L115*CN$11)</f>
        <v>0</v>
      </c>
      <c r="CO115" s="20"/>
      <c r="CP115" s="18">
        <f>(CO115/12*1*$D115*$F115*$G115*$I115*CP$10)+(CO115/12*11*$E115*$F115*$G115*$I115*CP$11)</f>
        <v>0</v>
      </c>
      <c r="CQ115" s="20"/>
      <c r="CR115" s="18">
        <f>(CQ115/12*1*$D115*$F115*$G115*$I115*CR$10)+(CQ115/12*11*$E115*$F115*$G115*$I115*CR$11)</f>
        <v>0</v>
      </c>
      <c r="CS115" s="20"/>
      <c r="CT115" s="18">
        <f>(CS115/12*1*$D115*$F115*$G115*$I115*CT$10)+(CS115/12*11*$E115*$F115*$G115*$I115*CT$11)</f>
        <v>0</v>
      </c>
      <c r="CU115" s="20"/>
      <c r="CV115" s="18">
        <f>(CU115/12*1*$D115*$F115*$G115*$J115*CV$10)+(CU115/12*11*$E115*$F115*$G115*$J115*CV$11)</f>
        <v>0</v>
      </c>
      <c r="CW115" s="63">
        <f>SUM(AC115,Q115,S115,AA115,M115,U115,O115,BE115,BS115,CE115,CK115,BG115,CI115,AE115,BA115,AY115,AG115,BC115,BO115,AI115,W115,CO115,CS115,BI115,CQ115,BQ115,BY115,CG115,BW115,CA115,AK115,AM115,AW115,AO115,AQ115,AU115,AS115,BU115,CU115,CM115,CC115,Y115,BM115,BK115)</f>
        <v>11</v>
      </c>
      <c r="CX115" s="63">
        <f>SUM(AD115,R115,T115,AB115,N115,V115,P115,BF115,BT115,CF115,CL115,BH115,CJ115,AF115,BB115,AZ115,AH115,BD115,BP115,AJ115,X115,CP115,CT115,BJ115,CR115,BR115,BZ115,CH115,BX115,CB115,AL115,AN115,AX115,AP115,AR115,AV115,AT115,BV115,CV115,CN115,CD115,Z115,BN115,BL115)</f>
        <v>139999.53676799999</v>
      </c>
    </row>
    <row r="116" spans="1:102" s="55" customFormat="1" x14ac:dyDescent="0.25">
      <c r="A116" s="51">
        <v>28</v>
      </c>
      <c r="B116" s="51"/>
      <c r="C116" s="32" t="s">
        <v>224</v>
      </c>
      <c r="D116" s="39"/>
      <c r="E116" s="39"/>
      <c r="F116" s="40"/>
      <c r="G116" s="52"/>
      <c r="H116" s="39"/>
      <c r="I116" s="39"/>
      <c r="J116" s="39"/>
      <c r="K116" s="39"/>
      <c r="L116" s="17">
        <v>2.57</v>
      </c>
      <c r="M116" s="43">
        <v>0</v>
      </c>
      <c r="N116" s="43">
        <f t="shared" ref="N116:BT116" si="638">SUM(N117:N117)</f>
        <v>0</v>
      </c>
      <c r="O116" s="43">
        <v>0</v>
      </c>
      <c r="P116" s="43">
        <f t="shared" si="638"/>
        <v>0</v>
      </c>
      <c r="Q116" s="43">
        <v>0</v>
      </c>
      <c r="R116" s="43">
        <f>SUM(R117:R117)</f>
        <v>0</v>
      </c>
      <c r="S116" s="43">
        <v>0</v>
      </c>
      <c r="T116" s="43">
        <f>SUM(T117:T117)</f>
        <v>0</v>
      </c>
      <c r="U116" s="43">
        <v>0</v>
      </c>
      <c r="V116" s="43">
        <f>SUM(V117:V117)</f>
        <v>0</v>
      </c>
      <c r="W116" s="43">
        <v>0</v>
      </c>
      <c r="X116" s="43">
        <f t="shared" si="638"/>
        <v>0</v>
      </c>
      <c r="Y116" s="43">
        <v>0</v>
      </c>
      <c r="Z116" s="43">
        <f>SUM(Z117:Z117)</f>
        <v>0</v>
      </c>
      <c r="AA116" s="43">
        <v>0</v>
      </c>
      <c r="AB116" s="43">
        <f t="shared" si="638"/>
        <v>0</v>
      </c>
      <c r="AC116" s="43">
        <v>0</v>
      </c>
      <c r="AD116" s="43">
        <f t="shared" si="638"/>
        <v>0</v>
      </c>
      <c r="AE116" s="43">
        <v>0</v>
      </c>
      <c r="AF116" s="43">
        <f t="shared" si="638"/>
        <v>0</v>
      </c>
      <c r="AG116" s="43">
        <v>0</v>
      </c>
      <c r="AH116" s="43">
        <f t="shared" si="638"/>
        <v>0</v>
      </c>
      <c r="AI116" s="43">
        <v>0</v>
      </c>
      <c r="AJ116" s="43">
        <f t="shared" si="638"/>
        <v>0</v>
      </c>
      <c r="AK116" s="43">
        <v>0</v>
      </c>
      <c r="AL116" s="43">
        <f t="shared" si="638"/>
        <v>0</v>
      </c>
      <c r="AM116" s="43">
        <v>0</v>
      </c>
      <c r="AN116" s="43">
        <f t="shared" si="638"/>
        <v>0</v>
      </c>
      <c r="AO116" s="43">
        <v>0</v>
      </c>
      <c r="AP116" s="43">
        <f t="shared" si="638"/>
        <v>0</v>
      </c>
      <c r="AQ116" s="43">
        <v>0</v>
      </c>
      <c r="AR116" s="43">
        <f t="shared" si="638"/>
        <v>0</v>
      </c>
      <c r="AS116" s="43">
        <v>0</v>
      </c>
      <c r="AT116" s="43">
        <f t="shared" si="638"/>
        <v>0</v>
      </c>
      <c r="AU116" s="43">
        <v>0</v>
      </c>
      <c r="AV116" s="43">
        <f>SUM(AV117:AV117)</f>
        <v>0</v>
      </c>
      <c r="AW116" s="43">
        <v>0</v>
      </c>
      <c r="AX116" s="43">
        <f>SUM(AX117:AX117)</f>
        <v>0</v>
      </c>
      <c r="AY116" s="43">
        <v>0</v>
      </c>
      <c r="AZ116" s="43">
        <f>SUM(AZ117:AZ117)</f>
        <v>0</v>
      </c>
      <c r="BA116" s="43">
        <v>0</v>
      </c>
      <c r="BB116" s="43">
        <f>SUM(BB117:BB117)</f>
        <v>0</v>
      </c>
      <c r="BC116" s="43">
        <v>0</v>
      </c>
      <c r="BD116" s="43">
        <f>SUM(BD117:BD117)</f>
        <v>0</v>
      </c>
      <c r="BE116" s="43">
        <v>0</v>
      </c>
      <c r="BF116" s="43">
        <f t="shared" si="638"/>
        <v>0</v>
      </c>
      <c r="BG116" s="43">
        <v>0</v>
      </c>
      <c r="BH116" s="43">
        <f t="shared" si="638"/>
        <v>0</v>
      </c>
      <c r="BI116" s="43">
        <v>0</v>
      </c>
      <c r="BJ116" s="43">
        <f>SUM(BJ117:BJ117)</f>
        <v>0</v>
      </c>
      <c r="BK116" s="43">
        <v>0</v>
      </c>
      <c r="BL116" s="43">
        <f>SUM(BL117:BL117)</f>
        <v>0</v>
      </c>
      <c r="BM116" s="44">
        <v>0</v>
      </c>
      <c r="BN116" s="44">
        <f>SUM(BN117:BN117)</f>
        <v>0</v>
      </c>
      <c r="BO116" s="43">
        <v>0</v>
      </c>
      <c r="BP116" s="43">
        <f>SUM(BP117:BP117)</f>
        <v>0</v>
      </c>
      <c r="BQ116" s="43">
        <v>0</v>
      </c>
      <c r="BR116" s="43">
        <f>SUM(BR117:BR117)</f>
        <v>0</v>
      </c>
      <c r="BS116" s="43">
        <v>0</v>
      </c>
      <c r="BT116" s="43">
        <f t="shared" si="638"/>
        <v>0</v>
      </c>
      <c r="BU116" s="43">
        <v>0</v>
      </c>
      <c r="BV116" s="43">
        <f t="shared" ref="BV116:CX116" si="639">SUM(BV117:BV117)</f>
        <v>0</v>
      </c>
      <c r="BW116" s="43">
        <v>0</v>
      </c>
      <c r="BX116" s="43">
        <f>SUM(BX117:BX117)</f>
        <v>0</v>
      </c>
      <c r="BY116" s="43">
        <v>0</v>
      </c>
      <c r="BZ116" s="43">
        <f>SUM(BZ117:BZ117)</f>
        <v>0</v>
      </c>
      <c r="CA116" s="43">
        <v>0</v>
      </c>
      <c r="CB116" s="43">
        <f>SUM(CB117:CB117)</f>
        <v>0</v>
      </c>
      <c r="CC116" s="43">
        <v>0</v>
      </c>
      <c r="CD116" s="43">
        <f>SUM(CD117:CD117)</f>
        <v>0</v>
      </c>
      <c r="CE116" s="43">
        <v>0</v>
      </c>
      <c r="CF116" s="43">
        <f>SUM(CF117:CF117)</f>
        <v>0</v>
      </c>
      <c r="CG116" s="43">
        <v>0</v>
      </c>
      <c r="CH116" s="43">
        <f>SUM(CH117:CH117)</f>
        <v>0</v>
      </c>
      <c r="CI116" s="43">
        <v>0</v>
      </c>
      <c r="CJ116" s="43">
        <f>SUM(CJ117:CJ117)</f>
        <v>0</v>
      </c>
      <c r="CK116" s="43">
        <v>0</v>
      </c>
      <c r="CL116" s="43">
        <f>SUM(CL117:CL117)</f>
        <v>0</v>
      </c>
      <c r="CM116" s="43">
        <v>0</v>
      </c>
      <c r="CN116" s="43">
        <f>SUM(CN117:CN117)</f>
        <v>0</v>
      </c>
      <c r="CO116" s="43">
        <v>0</v>
      </c>
      <c r="CP116" s="43">
        <f>SUM(CP117:CP117)</f>
        <v>0</v>
      </c>
      <c r="CQ116" s="43">
        <v>0</v>
      </c>
      <c r="CR116" s="43">
        <f>SUM(CR117:CR117)</f>
        <v>0</v>
      </c>
      <c r="CS116" s="43">
        <v>0</v>
      </c>
      <c r="CT116" s="43">
        <f t="shared" si="639"/>
        <v>0</v>
      </c>
      <c r="CU116" s="43">
        <v>0</v>
      </c>
      <c r="CV116" s="43">
        <f t="shared" si="639"/>
        <v>0</v>
      </c>
      <c r="CW116" s="45">
        <f t="shared" si="639"/>
        <v>0</v>
      </c>
      <c r="CX116" s="45">
        <f t="shared" si="639"/>
        <v>0</v>
      </c>
    </row>
    <row r="117" spans="1:102" ht="30" x14ac:dyDescent="0.25">
      <c r="A117" s="24"/>
      <c r="B117" s="24">
        <v>76</v>
      </c>
      <c r="C117" s="14" t="s">
        <v>225</v>
      </c>
      <c r="D117" s="15">
        <f>D115</f>
        <v>10127</v>
      </c>
      <c r="E117" s="15">
        <v>10127</v>
      </c>
      <c r="F117" s="16">
        <v>1.32</v>
      </c>
      <c r="G117" s="25">
        <v>1</v>
      </c>
      <c r="H117" s="15">
        <v>1.4</v>
      </c>
      <c r="I117" s="15">
        <v>1.68</v>
      </c>
      <c r="J117" s="15">
        <v>2.23</v>
      </c>
      <c r="K117" s="15">
        <v>2.39</v>
      </c>
      <c r="L117" s="17">
        <v>2.57</v>
      </c>
      <c r="M117" s="20">
        <v>0</v>
      </c>
      <c r="N117" s="18">
        <f>(M117/12*1*$D117*$F117*$G117*$H117*N$10)+(M117/12*11*$E117*$F117*$G117*$H117*N$11)</f>
        <v>0</v>
      </c>
      <c r="O117" s="20">
        <v>0</v>
      </c>
      <c r="P117" s="18">
        <f>(O117/12*1*$D117*$F117*$G117*$H117*P$10)+(O117/12*11*$E117*$F117*$G117*$H117*P$11)</f>
        <v>0</v>
      </c>
      <c r="Q117" s="19"/>
      <c r="R117" s="18">
        <f>(Q117/12*1*$D117*$F117*$G117*$H117*R$10)+(Q117/12*11*$E117*$F117*$G117*$H117*R$11)</f>
        <v>0</v>
      </c>
      <c r="S117" s="20">
        <v>0</v>
      </c>
      <c r="T117" s="18">
        <f>(S117/12*1*$D117*$F117*$G117*$H117*T$10)+(S117/12*11*$E117*$F117*$G117*$H117*T$11)</f>
        <v>0</v>
      </c>
      <c r="U117" s="20">
        <v>0</v>
      </c>
      <c r="V117" s="18">
        <f>(U117/12*1*$D117*$F117*$G117*$H117*V$10)+(U117/12*11*$E117*$F117*$G117*$H117*V$11)</f>
        <v>0</v>
      </c>
      <c r="W117" s="20">
        <v>0</v>
      </c>
      <c r="X117" s="18">
        <f>(W117/12*1*$D117*$F117*$G117*$H117*X$10)+(W117/12*11*$E117*$F117*$G117*$H117*X$11)</f>
        <v>0</v>
      </c>
      <c r="Y117" s="20"/>
      <c r="Z117" s="18">
        <f>(Y117/12*1*$D117*$F117*$G117*$H117*Z$10)+(Y117/12*11*$E117*$F117*$G117*$H117*Z$11)</f>
        <v>0</v>
      </c>
      <c r="AA117" s="20">
        <v>0</v>
      </c>
      <c r="AB117" s="18">
        <f>(AA117/12*1*$D117*$F117*$G117*$H117*AB$10)+(AA117/12*11*$E117*$F117*$G117*$H117*AB$11)</f>
        <v>0</v>
      </c>
      <c r="AC117" s="19"/>
      <c r="AD117" s="18">
        <f>(AC117/12*1*$D117*$F117*$G117*$H117*AD$10)+(AC117/12*11*$E117*$F117*$G117*$H117*AD$11)</f>
        <v>0</v>
      </c>
      <c r="AE117" s="20">
        <v>0</v>
      </c>
      <c r="AF117" s="18">
        <f>(AE117/12*1*$D117*$F117*$G117*$H117*AF$10)+(AE117/12*11*$E117*$F117*$G117*$H117*AF$11)</f>
        <v>0</v>
      </c>
      <c r="AG117" s="20">
        <v>0</v>
      </c>
      <c r="AH117" s="18">
        <f>(AG117/12*1*$D117*$F117*$G117*$H117*AH$10)+(AG117/12*11*$E117*$F117*$G117*$H117*AH$11)</f>
        <v>0</v>
      </c>
      <c r="AI117" s="20"/>
      <c r="AJ117" s="18">
        <f>(AI117/12*1*$D117*$F117*$G117*$H117*AJ$10)+(AI117/12*11*$E117*$F117*$G117*$H117*AJ$11)</f>
        <v>0</v>
      </c>
      <c r="AK117" s="20">
        <v>0</v>
      </c>
      <c r="AL117" s="18">
        <f>(AK117/12*1*$D117*$F117*$G117*$I117*AL$10)+(AK117/12*11*$E117*$F117*$G117*$I117*AL$11)</f>
        <v>0</v>
      </c>
      <c r="AM117" s="20">
        <v>0</v>
      </c>
      <c r="AN117" s="18">
        <f>(AM117/12*1*$D117*$F117*$G117*$I117*AN$10)+(AM117/12*11*$E117*$F117*$G117*$I117*AN$11)</f>
        <v>0</v>
      </c>
      <c r="AO117" s="20">
        <v>0</v>
      </c>
      <c r="AP117" s="18">
        <f>(AO117/12*1*$D117*$F117*$G117*$I117*AP$10)+(AO117/12*11*$E117*$F117*$G117*$I117*AP$11)</f>
        <v>0</v>
      </c>
      <c r="AQ117" s="20">
        <v>0</v>
      </c>
      <c r="AR117" s="18">
        <f>(AQ117/12*1*$D117*$F117*$G117*$I117*AR$10)+(AQ117/12*11*$E117*$F117*$G117*$I117*AR$11)</f>
        <v>0</v>
      </c>
      <c r="AS117" s="20">
        <v>0</v>
      </c>
      <c r="AT117" s="18">
        <f>(AS117/12*1*$D117*$F117*$G117*$I117*AT$10)+(AS117/12*11*$E117*$F117*$G117*$I117*AT$11)</f>
        <v>0</v>
      </c>
      <c r="AU117" s="20">
        <v>0</v>
      </c>
      <c r="AV117" s="18">
        <f>(AU117/12*1*$D117*$F117*$G117*$I117*AV$10)+(AU117/12*11*$E117*$F117*$G117*$I117*AV$11)</f>
        <v>0</v>
      </c>
      <c r="AW117" s="20">
        <v>0</v>
      </c>
      <c r="AX117" s="18">
        <f>(AW117/12*1*$D117*$F117*$G117*$I117*AX$10)+(AW117/12*11*$E117*$F117*$G117*$I117*AX$11)</f>
        <v>0</v>
      </c>
      <c r="AY117" s="20"/>
      <c r="AZ117" s="18">
        <f>(AY117/12*1*$D117*$F117*$G117*$H117*AZ$10)+(AY117/12*11*$E117*$F117*$G117*$H117*AZ$11)</f>
        <v>0</v>
      </c>
      <c r="BA117" s="20">
        <v>0</v>
      </c>
      <c r="BB117" s="18">
        <f>(BA117/12*1*$D117*$F117*$G117*$H117*BB$10)+(BA117/12*11*$E117*$F117*$G117*$H117*BB$11)</f>
        <v>0</v>
      </c>
      <c r="BC117" s="20"/>
      <c r="BD117" s="18">
        <f>(BC117/12*1*$D117*$F117*$G117*$H117*BD$10)+(BC117/12*11*$E117*$F117*$G117*$H117*BD$11)</f>
        <v>0</v>
      </c>
      <c r="BE117" s="20">
        <v>0</v>
      </c>
      <c r="BF117" s="18">
        <f>(BE117/12*1*$D117*$F117*$G117*$H117*BF$10)+(BE117/12*11*$E117*$F117*$G117*$H117*BF$11)</f>
        <v>0</v>
      </c>
      <c r="BG117" s="20">
        <v>0</v>
      </c>
      <c r="BH117" s="18">
        <f>(BG117/12*1*$D117*$F117*$G117*$H117*BH$10)+(BG117/12*11*$E117*$F117*$G117*$H117*BH$11)</f>
        <v>0</v>
      </c>
      <c r="BI117" s="20">
        <v>0</v>
      </c>
      <c r="BJ117" s="18">
        <f>(BI117/12*1*$D117*$F117*$G117*$I117*BJ$10)+(BI117/12*11*$E117*$F117*$G117*$I117*BJ$11)</f>
        <v>0</v>
      </c>
      <c r="BK117" s="20"/>
      <c r="BL117" s="18">
        <f>(BK117/12*1*$D117*$F117*$G117*$H117*BL$10)+(BK117/12*11*$E117*$F117*$G117*$H117*BL$11)</f>
        <v>0</v>
      </c>
      <c r="BM117" s="20"/>
      <c r="BN117" s="18">
        <f>(BM117/12*1*$D117*$F117*$G117*BN$10)+(BM117/12*11*$E117*$F117*$G117*BN$11)</f>
        <v>0</v>
      </c>
      <c r="BO117" s="20">
        <v>0</v>
      </c>
      <c r="BP117" s="18">
        <f>(BO117/12*1*$D117*$F117*$G117*$H117*BP$10)+(BO117/12*11*$E117*$F117*$G117*$H117*BP$11)</f>
        <v>0</v>
      </c>
      <c r="BQ117" s="20">
        <v>0</v>
      </c>
      <c r="BR117" s="18">
        <f>(BQ117/12*1*$D117*$F117*$G117*$I117*BR$10)+(BQ117/12*11*$E117*$F117*$G117*$I117*BR$11)</f>
        <v>0</v>
      </c>
      <c r="BS117" s="20">
        <v>0</v>
      </c>
      <c r="BT117" s="18">
        <f>(BS117/12*1*$D117*$F117*$G117*$H117*BT$10)+(BS117/12*11*$E117*$F117*$G117*$H117*BT$11)</f>
        <v>0</v>
      </c>
      <c r="BU117" s="20"/>
      <c r="BV117" s="18">
        <f>(BU117/12*1*$D117*$F117*$G117*$I117*BV$10)+(BU117/12*11*$E117*$F117*$G117*$I117*BV$11)</f>
        <v>0</v>
      </c>
      <c r="BW117" s="20">
        <v>0</v>
      </c>
      <c r="BX117" s="18">
        <f>(BW117/12*1*$D117*$F117*$G117*$I117*BX$10)+(BW117/12*11*$E117*$F117*$G117*$I117*BX$11)</f>
        <v>0</v>
      </c>
      <c r="BY117" s="20">
        <v>0</v>
      </c>
      <c r="BZ117" s="18">
        <f>(BY117/12*1*$D117*$F117*$G117*$I117*BZ$10)+(BY117/12*11*$E117*$F117*$G117*$I117*BZ$11)</f>
        <v>0</v>
      </c>
      <c r="CA117" s="20"/>
      <c r="CB117" s="18">
        <f>(CA117/12*1*$D117*$F117*$G117*$I117*CB$10)+(CA117/12*11*$E117*$F117*$G117*$I117*CB$11)</f>
        <v>0</v>
      </c>
      <c r="CC117" s="20">
        <v>0</v>
      </c>
      <c r="CD117" s="18">
        <f>(CC117/12*1*$D117*$F117*$G117*$I117*CD$10)+(CC117/12*11*$E117*$F117*$G117*$I117*CD$11)</f>
        <v>0</v>
      </c>
      <c r="CE117" s="20">
        <v>0</v>
      </c>
      <c r="CF117" s="18">
        <f>(CE117/12*1*$D117*$F117*$G117*$H117*CF$10)+(CE117/12*11*$E117*$F117*$G117*$H117*CF$11)</f>
        <v>0</v>
      </c>
      <c r="CG117" s="20">
        <v>0</v>
      </c>
      <c r="CH117" s="18">
        <f>(CG117/12*1*$D117*$F117*$G117*$I117*CH$10)+(CG117/12*11*$E117*$F117*$G117*$I117*CH$11)</f>
        <v>0</v>
      </c>
      <c r="CI117" s="20"/>
      <c r="CJ117" s="18">
        <f>(CI117/12*1*$D117*$F117*$G117*$H117*CJ$10)+(CI117/12*11*$E117*$F117*$G117*$H117*CJ$11)</f>
        <v>0</v>
      </c>
      <c r="CK117" s="20">
        <v>0</v>
      </c>
      <c r="CL117" s="18">
        <f>(CK117/12*1*$D117*$F117*$G117*$H117*CL$10)+(CK117/12*11*$E117*$F117*$G117*$H117*CL$11)</f>
        <v>0</v>
      </c>
      <c r="CM117" s="20">
        <v>0</v>
      </c>
      <c r="CN117" s="18">
        <f>(CM117/12*1*$D117*$F117*$G117*$K117*CN$10)+(CM117/12*11*$E117*$F117*$G117*$L117*CN$11)</f>
        <v>0</v>
      </c>
      <c r="CO117" s="20">
        <v>0</v>
      </c>
      <c r="CP117" s="18">
        <f>(CO117/12*1*$D117*$F117*$G117*$I117*CP$10)+(CO117/12*11*$E117*$F117*$G117*$I117*CP$11)</f>
        <v>0</v>
      </c>
      <c r="CQ117" s="20"/>
      <c r="CR117" s="18">
        <f>(CQ117/12*1*$D117*$F117*$G117*$I117*CR$10)+(CQ117/12*11*$E117*$F117*$G117*$I117*CR$11)</f>
        <v>0</v>
      </c>
      <c r="CS117" s="20">
        <v>0</v>
      </c>
      <c r="CT117" s="18">
        <f>(CS117/12*1*$D117*$F117*$G117*$I117*CT$10)+(CS117/12*11*$E117*$F117*$G117*$I117*CT$11)</f>
        <v>0</v>
      </c>
      <c r="CU117" s="20">
        <v>0</v>
      </c>
      <c r="CV117" s="18">
        <f>(CU117/12*1*$D117*$F117*$G117*$J117*CV$10)+(CU117/12*11*$E117*$F117*$G117*$J117*CV$11)</f>
        <v>0</v>
      </c>
      <c r="CW117" s="50">
        <f>SUM(AC117,Q117,S117,AA117,M117,U117,O117,BE117,BS117,CE117,CK117,BG117,CI117,AE117,BA117,AY117,AG117,BC117,BO117,AI117,W117,CO117,CS117,BI117,CQ117,BQ117,BY117,CG117,BW117,CA117,AK117,AM117,AW117,AO117,AQ117,AU117,AS117,BU117,CU117,CM117,CC117,Y117,BM117,BK117)</f>
        <v>0</v>
      </c>
      <c r="CX117" s="50">
        <f>SUM(AD117,R117,T117,AB117,N117,V117,P117,BF117,BT117,CF117,CL117,BH117,CJ117,AF117,BB117,AZ117,AH117,BD117,BP117,AJ117,X117,CP117,CT117,BJ117,CR117,BR117,BZ117,CH117,BX117,CB117,AL117,AN117,AX117,AP117,AR117,AV117,AT117,BV117,CV117,CN117,CD117,Z117,BN117,BL117)</f>
        <v>0</v>
      </c>
    </row>
    <row r="118" spans="1:102" x14ac:dyDescent="0.25">
      <c r="A118" s="24">
        <v>29</v>
      </c>
      <c r="B118" s="24"/>
      <c r="C118" s="32" t="s">
        <v>226</v>
      </c>
      <c r="D118" s="15"/>
      <c r="E118" s="15"/>
      <c r="F118" s="16"/>
      <c r="G118" s="25"/>
      <c r="H118" s="15"/>
      <c r="I118" s="15"/>
      <c r="J118" s="15"/>
      <c r="K118" s="15"/>
      <c r="L118" s="17">
        <v>2.57</v>
      </c>
      <c r="M118" s="43">
        <v>180</v>
      </c>
      <c r="N118" s="43">
        <f t="shared" ref="N118:BT118" si="640">SUM(N119:N122)</f>
        <v>3537860.1585599999</v>
      </c>
      <c r="O118" s="43">
        <v>51</v>
      </c>
      <c r="P118" s="43">
        <f t="shared" si="640"/>
        <v>760486.55865000002</v>
      </c>
      <c r="Q118" s="43">
        <v>0</v>
      </c>
      <c r="R118" s="43">
        <f>SUM(R119:R122)</f>
        <v>0</v>
      </c>
      <c r="S118" s="43">
        <v>227</v>
      </c>
      <c r="T118" s="43">
        <f>SUM(T119:T122)</f>
        <v>3570515.8853000002</v>
      </c>
      <c r="U118" s="43">
        <v>0</v>
      </c>
      <c r="V118" s="43">
        <f>SUM(V119:V122)</f>
        <v>0</v>
      </c>
      <c r="W118" s="43">
        <v>0</v>
      </c>
      <c r="X118" s="43">
        <f t="shared" si="640"/>
        <v>0</v>
      </c>
      <c r="Y118" s="43">
        <v>0</v>
      </c>
      <c r="Z118" s="43">
        <f>SUM(Z119:Z122)</f>
        <v>0</v>
      </c>
      <c r="AA118" s="43">
        <v>0</v>
      </c>
      <c r="AB118" s="43">
        <f t="shared" si="640"/>
        <v>0</v>
      </c>
      <c r="AC118" s="43">
        <v>0</v>
      </c>
      <c r="AD118" s="43">
        <f t="shared" si="640"/>
        <v>0</v>
      </c>
      <c r="AE118" s="43">
        <v>226</v>
      </c>
      <c r="AF118" s="43">
        <f t="shared" si="640"/>
        <v>3450445.5148800001</v>
      </c>
      <c r="AG118" s="43">
        <v>0</v>
      </c>
      <c r="AH118" s="43">
        <f t="shared" si="640"/>
        <v>0</v>
      </c>
      <c r="AI118" s="43">
        <v>0</v>
      </c>
      <c r="AJ118" s="43">
        <f t="shared" si="640"/>
        <v>0</v>
      </c>
      <c r="AK118" s="44">
        <v>26</v>
      </c>
      <c r="AL118" s="44">
        <f t="shared" si="640"/>
        <v>469109.37527999998</v>
      </c>
      <c r="AM118" s="43">
        <v>0</v>
      </c>
      <c r="AN118" s="43">
        <f t="shared" si="640"/>
        <v>0</v>
      </c>
      <c r="AO118" s="44">
        <v>96</v>
      </c>
      <c r="AP118" s="44">
        <f t="shared" si="640"/>
        <v>2045866.7480160003</v>
      </c>
      <c r="AQ118" s="43">
        <v>0</v>
      </c>
      <c r="AR118" s="43">
        <f t="shared" si="640"/>
        <v>0</v>
      </c>
      <c r="AS118" s="44">
        <v>91</v>
      </c>
      <c r="AT118" s="44">
        <f t="shared" si="640"/>
        <v>1682092.188504</v>
      </c>
      <c r="AU118" s="44">
        <v>2</v>
      </c>
      <c r="AV118" s="44">
        <f>SUM(AV119:AV122)</f>
        <v>36085.336559999996</v>
      </c>
      <c r="AW118" s="43">
        <v>0</v>
      </c>
      <c r="AX118" s="43">
        <f>SUM(AX119:AX122)</f>
        <v>0</v>
      </c>
      <c r="AY118" s="43">
        <v>0</v>
      </c>
      <c r="AZ118" s="43">
        <f>SUM(AZ119:AZ122)</f>
        <v>0</v>
      </c>
      <c r="BA118" s="43">
        <v>148</v>
      </c>
      <c r="BB118" s="43">
        <f>SUM(BB119:BB122)</f>
        <v>2610827.6922000004</v>
      </c>
      <c r="BC118" s="43">
        <v>0</v>
      </c>
      <c r="BD118" s="43">
        <f>SUM(BD119:BD122)</f>
        <v>0</v>
      </c>
      <c r="BE118" s="43">
        <v>310</v>
      </c>
      <c r="BF118" s="43">
        <f t="shared" si="640"/>
        <v>4191843.7925000004</v>
      </c>
      <c r="BG118" s="43">
        <v>0</v>
      </c>
      <c r="BH118" s="43">
        <f t="shared" si="640"/>
        <v>0</v>
      </c>
      <c r="BI118" s="43">
        <v>4</v>
      </c>
      <c r="BJ118" s="43">
        <f>SUM(BJ119:BJ122)</f>
        <v>64905.968399999998</v>
      </c>
      <c r="BK118" s="43">
        <v>0</v>
      </c>
      <c r="BL118" s="43">
        <f>SUM(BL119:BL122)</f>
        <v>0</v>
      </c>
      <c r="BM118" s="44">
        <v>0</v>
      </c>
      <c r="BN118" s="44">
        <f>SUM(BN119:BN122)</f>
        <v>0</v>
      </c>
      <c r="BO118" s="43">
        <v>0</v>
      </c>
      <c r="BP118" s="43">
        <f>SUM(BP119:BP122)</f>
        <v>0</v>
      </c>
      <c r="BQ118" s="43">
        <v>109</v>
      </c>
      <c r="BR118" s="43">
        <f>SUM(BR119:BR122)</f>
        <v>1967084.6831999999</v>
      </c>
      <c r="BS118" s="43">
        <v>83</v>
      </c>
      <c r="BT118" s="43">
        <f t="shared" si="640"/>
        <v>1239302.05581</v>
      </c>
      <c r="BU118" s="44">
        <v>92</v>
      </c>
      <c r="BV118" s="44">
        <f t="shared" ref="BV118:CX118" si="641">SUM(BV119:BV122)</f>
        <v>1648421.0477280002</v>
      </c>
      <c r="BW118" s="44">
        <v>60</v>
      </c>
      <c r="BX118" s="44">
        <f>SUM(BX119:BX122)</f>
        <v>1173309.35904</v>
      </c>
      <c r="BY118" s="43">
        <v>0</v>
      </c>
      <c r="BZ118" s="43">
        <f>SUM(BZ119:BZ122)</f>
        <v>0</v>
      </c>
      <c r="CA118" s="44">
        <v>20</v>
      </c>
      <c r="CB118" s="44">
        <f>SUM(CB119:CB122)</f>
        <v>391103.11968000012</v>
      </c>
      <c r="CC118" s="43">
        <v>56</v>
      </c>
      <c r="CD118" s="43">
        <f>SUM(CD119:CD122)</f>
        <v>1095088.7351040002</v>
      </c>
      <c r="CE118" s="43">
        <v>22</v>
      </c>
      <c r="CF118" s="43">
        <f>SUM(CF119:CF122)</f>
        <v>357801.5941499999</v>
      </c>
      <c r="CG118" s="44">
        <v>212</v>
      </c>
      <c r="CH118" s="44">
        <f>SUM(CH119:CH122)</f>
        <v>4368907.5011400003</v>
      </c>
      <c r="CI118" s="43">
        <v>152</v>
      </c>
      <c r="CJ118" s="43">
        <f>SUM(CJ119:CJ122)</f>
        <v>2472083.7413999997</v>
      </c>
      <c r="CK118" s="43">
        <v>103</v>
      </c>
      <c r="CL118" s="43">
        <f>SUM(CL119:CL122)</f>
        <v>1675162.0089750004</v>
      </c>
      <c r="CM118" s="44">
        <v>34</v>
      </c>
      <c r="CN118" s="44">
        <f>SUM(CN119:CN122)</f>
        <v>1356776.4710500001</v>
      </c>
      <c r="CO118" s="43">
        <v>0</v>
      </c>
      <c r="CP118" s="43">
        <f>SUM(CP119:CP122)</f>
        <v>0</v>
      </c>
      <c r="CQ118" s="43">
        <v>84</v>
      </c>
      <c r="CR118" s="43">
        <f>SUM(CR119:CR122)</f>
        <v>2200848.2495999997</v>
      </c>
      <c r="CS118" s="43">
        <v>2</v>
      </c>
      <c r="CT118" s="43">
        <f t="shared" si="641"/>
        <v>52996.616399999999</v>
      </c>
      <c r="CU118" s="44">
        <v>100</v>
      </c>
      <c r="CV118" s="44">
        <f t="shared" si="641"/>
        <v>3517334.9575000005</v>
      </c>
      <c r="CW118" s="45">
        <f t="shared" si="641"/>
        <v>2490</v>
      </c>
      <c r="CX118" s="45">
        <f t="shared" si="641"/>
        <v>45936259.359627008</v>
      </c>
    </row>
    <row r="119" spans="1:102" ht="30" x14ac:dyDescent="0.25">
      <c r="A119" s="24"/>
      <c r="B119" s="24">
        <v>77</v>
      </c>
      <c r="C119" s="14" t="s">
        <v>227</v>
      </c>
      <c r="D119" s="15">
        <f>D117</f>
        <v>10127</v>
      </c>
      <c r="E119" s="15">
        <v>10127</v>
      </c>
      <c r="F119" s="16">
        <v>1.44</v>
      </c>
      <c r="G119" s="25">
        <v>1</v>
      </c>
      <c r="H119" s="15">
        <v>1.4</v>
      </c>
      <c r="I119" s="15">
        <v>1.68</v>
      </c>
      <c r="J119" s="15">
        <v>2.23</v>
      </c>
      <c r="K119" s="15">
        <v>2.39</v>
      </c>
      <c r="L119" s="17">
        <v>2.57</v>
      </c>
      <c r="M119" s="20">
        <v>36</v>
      </c>
      <c r="N119" s="18">
        <f t="shared" ref="N119:N122" si="642">(M119/12*1*$D119*$F119*$G119*$H119*N$10)+(M119/12*11*$E119*$F119*$G119*$H119*N$11)</f>
        <v>736202.11392000003</v>
      </c>
      <c r="O119" s="20">
        <v>0</v>
      </c>
      <c r="P119" s="18">
        <f t="shared" ref="P119:P122" si="643">(O119/12*1*$D119*$F119*$G119*$H119*P$10)+(O119/12*11*$E119*$F119*$G119*$H119*P$11)</f>
        <v>0</v>
      </c>
      <c r="Q119" s="19"/>
      <c r="R119" s="18">
        <f>(Q119/12*1*$D119*$F119*$G119*$H119*R$10)+(Q119/12*11*$E119*$F119*$G119*$H119*R$11)</f>
        <v>0</v>
      </c>
      <c r="S119" s="20">
        <v>24</v>
      </c>
      <c r="T119" s="18">
        <f>(S119/12*1*$D119*$F119*$G119*$H119*T$10)+(S119/12*11*$E119*$F119*$G119*$H119*T$11)</f>
        <v>498151.18079999997</v>
      </c>
      <c r="U119" s="20">
        <v>0</v>
      </c>
      <c r="V119" s="18">
        <f t="shared" ref="V119:V122" si="644">(U119/12*1*$D119*$F119*$G119*$H119*V$10)+(U119/12*11*$E119*$F119*$G119*$H119*V$11)</f>
        <v>0</v>
      </c>
      <c r="W119" s="20">
        <v>0</v>
      </c>
      <c r="X119" s="18">
        <f t="shared" ref="X119:X122" si="645">(W119/12*1*$D119*$F119*$G119*$H119*X$10)+(W119/12*11*$E119*$F119*$G119*$H119*X$11)</f>
        <v>0</v>
      </c>
      <c r="Y119" s="20"/>
      <c r="Z119" s="18">
        <f>(Y119/12*1*$D119*$F119*$G119*$H119*Z$10)+(Y119/12*11*$E119*$F119*$G119*$H119*Z$11)</f>
        <v>0</v>
      </c>
      <c r="AA119" s="20">
        <v>0</v>
      </c>
      <c r="AB119" s="18">
        <f>(AA119/12*1*$D119*$F119*$G119*$H119*AB$10)+(AA119/12*11*$E119*$F119*$G119*$H119*AB$11)</f>
        <v>0</v>
      </c>
      <c r="AC119" s="19"/>
      <c r="AD119" s="18">
        <f t="shared" ref="AD119:AD122" si="646">(AC119/12*1*$D119*$F119*$G119*$H119*AD$10)+(AC119/12*11*$E119*$F119*$G119*$H119*AD$11)</f>
        <v>0</v>
      </c>
      <c r="AE119" s="20">
        <v>2</v>
      </c>
      <c r="AF119" s="18">
        <f t="shared" ref="AF119:AF122" si="647">(AE119/12*1*$D119*$F119*$G119*$H119*AF$10)+(AE119/12*11*$E119*$F119*$G119*$H119*AF$11)</f>
        <v>41240.384639999997</v>
      </c>
      <c r="AG119" s="20">
        <v>0</v>
      </c>
      <c r="AH119" s="18">
        <f t="shared" ref="AH119:AH122" si="648">(AG119/12*1*$D119*$F119*$G119*$H119*AH$10)+(AG119/12*11*$E119*$F119*$G119*$H119*AH$11)</f>
        <v>0</v>
      </c>
      <c r="AI119" s="20"/>
      <c r="AJ119" s="18">
        <f t="shared" ref="AJ119:AJ122" si="649">(AI119/12*1*$D119*$F119*$G119*$H119*AJ$10)+(AI119/12*11*$E119*$F119*$G119*$H119*AJ$11)</f>
        <v>0</v>
      </c>
      <c r="AK119" s="20">
        <v>0</v>
      </c>
      <c r="AL119" s="18">
        <f t="shared" ref="AL119:AL122" si="650">(AK119/12*1*$D119*$F119*$G119*$I119*AL$10)+(AK119/12*11*$E119*$F119*$G119*$I119*AL$11)</f>
        <v>0</v>
      </c>
      <c r="AM119" s="20">
        <v>0</v>
      </c>
      <c r="AN119" s="18">
        <f t="shared" ref="AN119:AN122" si="651">(AM119/12*1*$D119*$F119*$G119*$I119*AN$10)+(AM119/12*11*$E119*$F119*$G119*$I119*AN$11)</f>
        <v>0</v>
      </c>
      <c r="AO119" s="26">
        <v>14</v>
      </c>
      <c r="AP119" s="18">
        <f t="shared" ref="AP119:AP122" si="652">(AO119/12*1*$D119*$F119*$G119*$I119*AP$10)+(AO119/12*11*$E119*$F119*$G119*$I119*AP$11)</f>
        <v>346419.23097599996</v>
      </c>
      <c r="AQ119" s="20">
        <v>0</v>
      </c>
      <c r="AR119" s="18">
        <f t="shared" ref="AR119:AR122" si="653">(AQ119/12*1*$D119*$F119*$G119*$I119*AR$10)+(AQ119/12*11*$E119*$F119*$G119*$I119*AR$11)</f>
        <v>0</v>
      </c>
      <c r="AS119" s="26">
        <v>6</v>
      </c>
      <c r="AT119" s="18">
        <f t="shared" ref="AT119:AT122" si="654">(AS119/12*1*$D119*$F119*$G119*$I119*AT$10)+(AS119/12*11*$E119*$F119*$G119*$I119*AT$11)</f>
        <v>148465.384704</v>
      </c>
      <c r="AU119" s="20">
        <v>0</v>
      </c>
      <c r="AV119" s="18">
        <f t="shared" ref="AV119:AV122" si="655">(AU119/12*1*$D119*$F119*$G119*$I119*AV$10)+(AU119/12*11*$E119*$F119*$G119*$I119*AV$11)</f>
        <v>0</v>
      </c>
      <c r="AW119" s="20">
        <v>0</v>
      </c>
      <c r="AX119" s="18">
        <f>(AW119/12*1*$D119*$F119*$G119*$I119*AX$10)+(AW119/12*11*$E119*$F119*$G119*$I119*AX$11)</f>
        <v>0</v>
      </c>
      <c r="AY119" s="20"/>
      <c r="AZ119" s="18">
        <f>(AY119/12*1*$D119*$F119*$G119*$H119*AZ$10)+(AY119/12*11*$E119*$F119*$G119*$H119*AZ$11)</f>
        <v>0</v>
      </c>
      <c r="BA119" s="20">
        <v>0</v>
      </c>
      <c r="BB119" s="18">
        <f t="shared" ref="BB119:BB122" si="656">(BA119/12*1*$D119*$F119*$G119*$H119*BB$10)+(BA119/12*11*$E119*$F119*$G119*$H119*BB$11)</f>
        <v>0</v>
      </c>
      <c r="BC119" s="20"/>
      <c r="BD119" s="18">
        <f t="shared" ref="BD119:BD122" si="657">(BC119/12*1*$D119*$F119*$G119*$H119*BD$10)+(BC119/12*11*$E119*$F119*$G119*$H119*BD$11)</f>
        <v>0</v>
      </c>
      <c r="BE119" s="20">
        <v>0</v>
      </c>
      <c r="BF119" s="18">
        <f t="shared" ref="BF119:BF122" si="658">(BE119/12*1*$D119*$F119*$G119*$H119*BF$10)+(BE119/12*11*$E119*$F119*$G119*$H119*BF$11)</f>
        <v>0</v>
      </c>
      <c r="BG119" s="20">
        <v>0</v>
      </c>
      <c r="BH119" s="18">
        <f t="shared" ref="BH119:BH122" si="659">(BG119/12*1*$D119*$F119*$G119*$H119*BH$10)+(BG119/12*11*$E119*$F119*$G119*$H119*BH$11)</f>
        <v>0</v>
      </c>
      <c r="BI119" s="20">
        <v>0</v>
      </c>
      <c r="BJ119" s="18">
        <f>(BI119/12*1*$D119*$F119*$G119*$I119*BJ$10)+(BI119/12*11*$E119*$F119*$G119*$I119*BJ$11)</f>
        <v>0</v>
      </c>
      <c r="BK119" s="20"/>
      <c r="BL119" s="18">
        <f t="shared" ref="BL119:BL122" si="660">(BK119/12*1*$D119*$F119*$G119*$H119*BL$10)+(BK119/12*11*$E119*$F119*$G119*$H119*BL$11)</f>
        <v>0</v>
      </c>
      <c r="BM119" s="20"/>
      <c r="BN119" s="18">
        <f t="shared" ref="BN119:BN122" si="661">(BM119/12*1*$D119*$F119*$G119*BN$10)+(BM119/12*11*$E119*$F119*$G119*BN$11)</f>
        <v>0</v>
      </c>
      <c r="BO119" s="20">
        <v>0</v>
      </c>
      <c r="BP119" s="18">
        <f t="shared" ref="BP119:BP122" si="662">(BO119/12*1*$D119*$F119*$G119*$H119*BP$10)+(BO119/12*11*$E119*$F119*$G119*$H119*BP$11)</f>
        <v>0</v>
      </c>
      <c r="BQ119" s="20">
        <v>3</v>
      </c>
      <c r="BR119" s="18">
        <f t="shared" ref="BR119:BR122" si="663">(BQ119/12*1*$D119*$F119*$G119*$I119*BR$10)+(BQ119/12*11*$E119*$F119*$G119*$I119*BR$11)</f>
        <v>73497.715199999991</v>
      </c>
      <c r="BS119" s="20">
        <v>0</v>
      </c>
      <c r="BT119" s="18">
        <f t="shared" ref="BT119:BT122" si="664">(BS119/12*1*$D119*$F119*$G119*$H119*BT$10)+(BS119/12*11*$E119*$F119*$G119*$H119*BT$11)</f>
        <v>0</v>
      </c>
      <c r="BU119" s="20"/>
      <c r="BV119" s="18">
        <f t="shared" ref="BV119:BV122" si="665">(BU119/12*1*$D119*$F119*$G119*$I119*BV$10)+(BU119/12*11*$E119*$F119*$G119*$I119*BV$11)</f>
        <v>0</v>
      </c>
      <c r="BW119" s="20">
        <v>0</v>
      </c>
      <c r="BX119" s="18">
        <f t="shared" ref="BX119:BX122" si="666">(BW119/12*1*$D119*$F119*$G119*$I119*BX$10)+(BW119/12*11*$E119*$F119*$G119*$I119*BX$11)</f>
        <v>0</v>
      </c>
      <c r="BY119" s="20">
        <v>0</v>
      </c>
      <c r="BZ119" s="18">
        <f t="shared" ref="BZ119:BZ122" si="667">(BY119/12*1*$D119*$F119*$G119*$I119*BZ$10)+(BY119/12*11*$E119*$F119*$G119*$I119*BZ$11)</f>
        <v>0</v>
      </c>
      <c r="CA119" s="20"/>
      <c r="CB119" s="18">
        <f t="shared" ref="CB119:CB122" si="668">(CA119/12*1*$D119*$F119*$G119*$I119*CB$10)+(CA119/12*11*$E119*$F119*$G119*$I119*CB$11)</f>
        <v>0</v>
      </c>
      <c r="CC119" s="20">
        <v>0</v>
      </c>
      <c r="CD119" s="18">
        <f t="shared" ref="CD119:CD122" si="669">(CC119/12*1*$D119*$F119*$G119*$I119*CD$10)+(CC119/12*11*$E119*$F119*$G119*$I119*CD$11)</f>
        <v>0</v>
      </c>
      <c r="CE119" s="20">
        <v>0</v>
      </c>
      <c r="CF119" s="18">
        <f t="shared" ref="CF119:CF122" si="670">(CE119/12*1*$D119*$F119*$G119*$H119*CF$10)+(CE119/12*11*$E119*$F119*$G119*$H119*CF$11)</f>
        <v>0</v>
      </c>
      <c r="CG119" s="26">
        <v>25</v>
      </c>
      <c r="CH119" s="18">
        <f>(CG119/12*1*$D119*$F119*$G119*$I119*CH$10)+(CG119/12*11*$E119*$F119*$G119*$I119*CH$11)</f>
        <v>668625.04800000007</v>
      </c>
      <c r="CI119" s="20"/>
      <c r="CJ119" s="18">
        <f t="shared" ref="CJ119:CJ122" si="671">(CI119/12*1*$D119*$F119*$G119*$H119*CJ$10)+(CI119/12*11*$E119*$F119*$G119*$H119*CJ$11)</f>
        <v>0</v>
      </c>
      <c r="CK119" s="20"/>
      <c r="CL119" s="18">
        <f t="shared" ref="CL119:CL122" si="672">(CK119/12*1*$D119*$F119*$G119*$H119*CL$10)+(CK119/12*11*$E119*$F119*$G119*$H119*CL$11)</f>
        <v>0</v>
      </c>
      <c r="CM119" s="20">
        <v>0</v>
      </c>
      <c r="CN119" s="18">
        <f t="shared" ref="CN119:CN122" si="673">(CM119/12*1*$D119*$F119*$G119*$K119*CN$10)+(CM119/12*11*$E119*$F119*$G119*$L119*CN$11)</f>
        <v>0</v>
      </c>
      <c r="CO119" s="20">
        <v>0</v>
      </c>
      <c r="CP119" s="18">
        <f t="shared" ref="CP119:CP122" si="674">(CO119/12*1*$D119*$F119*$G119*$I119*CP$10)+(CO119/12*11*$E119*$F119*$G119*$I119*CP$11)</f>
        <v>0</v>
      </c>
      <c r="CQ119" s="20"/>
      <c r="CR119" s="18">
        <f t="shared" ref="CR119:CR122" si="675">(CQ119/12*1*$D119*$F119*$G119*$I119*CR$10)+(CQ119/12*11*$E119*$F119*$G119*$I119*CR$11)</f>
        <v>0</v>
      </c>
      <c r="CS119" s="20">
        <v>0</v>
      </c>
      <c r="CT119" s="18">
        <f t="shared" ref="CT119:CT122" si="676">(CS119/12*1*$D119*$F119*$G119*$I119*CT$10)+(CS119/12*11*$E119*$F119*$G119*$I119*CT$11)</f>
        <v>0</v>
      </c>
      <c r="CU119" s="20">
        <v>0</v>
      </c>
      <c r="CV119" s="18">
        <f t="shared" ref="CV119:CV122" si="677">(CU119/12*1*$D119*$F119*$G119*$J119*CV$10)+(CU119/12*11*$E119*$F119*$G119*$J119*CV$11)</f>
        <v>0</v>
      </c>
      <c r="CW119" s="63">
        <f>SUM(AC119,Q119,S119,AA119,M119,U119,O119,BE119,BS119,CE119,CK119,BG119,CI119,AE119,BA119,AY119,AG119,BC119,BO119,AI119,W119,CO119,CS119,BI119,CQ119,BQ119,BY119,CG119,BW119,CA119,AK119,AM119,AW119,AO119,AQ119,AU119,AS119,BU119,CU119,CM119,CC119,Y119,BM119,BK119)</f>
        <v>110</v>
      </c>
      <c r="CX119" s="63">
        <f>SUM(AD119,R119,T119,AB119,N119,V119,P119,BF119,BT119,CF119,CL119,BH119,CJ119,AF119,BB119,AZ119,AH119,BD119,BP119,AJ119,X119,CP119,CT119,BJ119,CR119,BR119,BZ119,CH119,BX119,CB119,AL119,AN119,AX119,AP119,AR119,AV119,AT119,BV119,CV119,CN119,CD119,Z119,BN119,BL119)</f>
        <v>2512601.0582400002</v>
      </c>
    </row>
    <row r="120" spans="1:102" ht="30" x14ac:dyDescent="0.25">
      <c r="A120" s="24"/>
      <c r="B120" s="24">
        <v>78</v>
      </c>
      <c r="C120" s="14" t="s">
        <v>228</v>
      </c>
      <c r="D120" s="15">
        <f t="shared" si="633"/>
        <v>10127</v>
      </c>
      <c r="E120" s="15">
        <v>10127</v>
      </c>
      <c r="F120" s="16">
        <v>1.69</v>
      </c>
      <c r="G120" s="25">
        <v>1</v>
      </c>
      <c r="H120" s="15">
        <v>1.4</v>
      </c>
      <c r="I120" s="15">
        <v>1.68</v>
      </c>
      <c r="J120" s="15">
        <v>2.23</v>
      </c>
      <c r="K120" s="15">
        <v>2.39</v>
      </c>
      <c r="L120" s="17">
        <v>2.57</v>
      </c>
      <c r="M120" s="20"/>
      <c r="N120" s="18">
        <f t="shared" si="642"/>
        <v>0</v>
      </c>
      <c r="O120" s="20">
        <v>0</v>
      </c>
      <c r="P120" s="18">
        <f t="shared" si="643"/>
        <v>0</v>
      </c>
      <c r="Q120" s="19"/>
      <c r="R120" s="18">
        <f>(Q120/12*1*$D120*$F120*$G120*$H120*R$10)+(Q120/12*11*$E120*$F120*$G120*$H120*R$11)</f>
        <v>0</v>
      </c>
      <c r="S120" s="20"/>
      <c r="T120" s="18">
        <f>(S120/12*1*$D120*$F120*$G120*$H120*T$10)+(S120/12*11*$E120*$F120*$G120*$H120*T$11)</f>
        <v>0</v>
      </c>
      <c r="U120" s="20">
        <v>0</v>
      </c>
      <c r="V120" s="18">
        <f t="shared" si="644"/>
        <v>0</v>
      </c>
      <c r="W120" s="20">
        <v>0</v>
      </c>
      <c r="X120" s="18">
        <f t="shared" si="645"/>
        <v>0</v>
      </c>
      <c r="Y120" s="20"/>
      <c r="Z120" s="18">
        <f>(Y120/12*1*$D120*$F120*$G120*$H120*Z$10)+(Y120/12*11*$E120*$F120*$G120*$H120*Z$11)</f>
        <v>0</v>
      </c>
      <c r="AA120" s="20">
        <v>0</v>
      </c>
      <c r="AB120" s="18">
        <f>(AA120/12*1*$D120*$F120*$G120*$H120*AB$10)+(AA120/12*11*$E120*$F120*$G120*$H120*AB$11)</f>
        <v>0</v>
      </c>
      <c r="AC120" s="19"/>
      <c r="AD120" s="18">
        <f t="shared" si="646"/>
        <v>0</v>
      </c>
      <c r="AE120" s="20"/>
      <c r="AF120" s="18">
        <f t="shared" si="647"/>
        <v>0</v>
      </c>
      <c r="AG120" s="20">
        <v>0</v>
      </c>
      <c r="AH120" s="18">
        <f t="shared" si="648"/>
        <v>0</v>
      </c>
      <c r="AI120" s="20"/>
      <c r="AJ120" s="18">
        <f t="shared" si="649"/>
        <v>0</v>
      </c>
      <c r="AK120" s="20">
        <v>0</v>
      </c>
      <c r="AL120" s="18">
        <f t="shared" si="650"/>
        <v>0</v>
      </c>
      <c r="AM120" s="20">
        <v>0</v>
      </c>
      <c r="AN120" s="18">
        <f t="shared" si="651"/>
        <v>0</v>
      </c>
      <c r="AO120" s="26">
        <v>20</v>
      </c>
      <c r="AP120" s="18">
        <f t="shared" si="652"/>
        <v>580802.08368000016</v>
      </c>
      <c r="AQ120" s="20">
        <v>0</v>
      </c>
      <c r="AR120" s="18">
        <f t="shared" si="653"/>
        <v>0</v>
      </c>
      <c r="AS120" s="20">
        <v>0</v>
      </c>
      <c r="AT120" s="18">
        <f t="shared" si="654"/>
        <v>0</v>
      </c>
      <c r="AU120" s="20">
        <v>0</v>
      </c>
      <c r="AV120" s="18">
        <f t="shared" si="655"/>
        <v>0</v>
      </c>
      <c r="AW120" s="20">
        <v>0</v>
      </c>
      <c r="AX120" s="18">
        <f>(AW120/12*1*$D120*$F120*$G120*$I120*AX$10)+(AW120/12*11*$E120*$F120*$G120*$I120*AX$11)</f>
        <v>0</v>
      </c>
      <c r="AY120" s="20"/>
      <c r="AZ120" s="18">
        <f>(AY120/12*1*$D120*$F120*$G120*$H120*AZ$10)+(AY120/12*11*$E120*$F120*$G120*$H120*AZ$11)</f>
        <v>0</v>
      </c>
      <c r="BA120" s="20">
        <v>0</v>
      </c>
      <c r="BB120" s="18">
        <f t="shared" si="656"/>
        <v>0</v>
      </c>
      <c r="BC120" s="20"/>
      <c r="BD120" s="18">
        <f t="shared" si="657"/>
        <v>0</v>
      </c>
      <c r="BE120" s="20">
        <v>0</v>
      </c>
      <c r="BF120" s="18">
        <f t="shared" si="658"/>
        <v>0</v>
      </c>
      <c r="BG120" s="20">
        <v>0</v>
      </c>
      <c r="BH120" s="18">
        <f t="shared" si="659"/>
        <v>0</v>
      </c>
      <c r="BI120" s="20">
        <v>0</v>
      </c>
      <c r="BJ120" s="18">
        <f>(BI120/12*1*$D120*$F120*$G120*$I120*BJ$10)+(BI120/12*11*$E120*$F120*$G120*$I120*BJ$11)</f>
        <v>0</v>
      </c>
      <c r="BK120" s="20"/>
      <c r="BL120" s="18">
        <f t="shared" si="660"/>
        <v>0</v>
      </c>
      <c r="BM120" s="20"/>
      <c r="BN120" s="18">
        <f t="shared" si="661"/>
        <v>0</v>
      </c>
      <c r="BO120" s="20">
        <v>0</v>
      </c>
      <c r="BP120" s="18">
        <f t="shared" si="662"/>
        <v>0</v>
      </c>
      <c r="BQ120" s="20"/>
      <c r="BR120" s="18">
        <f t="shared" si="663"/>
        <v>0</v>
      </c>
      <c r="BS120" s="20">
        <v>0</v>
      </c>
      <c r="BT120" s="18">
        <f t="shared" si="664"/>
        <v>0</v>
      </c>
      <c r="BU120" s="20"/>
      <c r="BV120" s="18">
        <f t="shared" si="665"/>
        <v>0</v>
      </c>
      <c r="BW120" s="20">
        <v>0</v>
      </c>
      <c r="BX120" s="18">
        <f t="shared" si="666"/>
        <v>0</v>
      </c>
      <c r="BY120" s="20">
        <v>0</v>
      </c>
      <c r="BZ120" s="18">
        <f t="shared" si="667"/>
        <v>0</v>
      </c>
      <c r="CA120" s="20"/>
      <c r="CB120" s="18">
        <f t="shared" si="668"/>
        <v>0</v>
      </c>
      <c r="CC120" s="20">
        <v>0</v>
      </c>
      <c r="CD120" s="18">
        <f t="shared" si="669"/>
        <v>0</v>
      </c>
      <c r="CE120" s="20">
        <v>0</v>
      </c>
      <c r="CF120" s="18">
        <f t="shared" si="670"/>
        <v>0</v>
      </c>
      <c r="CG120" s="20"/>
      <c r="CH120" s="18">
        <f>(CG120/12*1*$D120*$F120*$G120*$I120*CH$10)+(CG120/12*11*$E120*$F120*$G120*$I120*CH$11)</f>
        <v>0</v>
      </c>
      <c r="CI120" s="20"/>
      <c r="CJ120" s="18">
        <f t="shared" si="671"/>
        <v>0</v>
      </c>
      <c r="CK120" s="20"/>
      <c r="CL120" s="18">
        <f t="shared" si="672"/>
        <v>0</v>
      </c>
      <c r="CM120" s="20">
        <v>0</v>
      </c>
      <c r="CN120" s="18">
        <f t="shared" si="673"/>
        <v>0</v>
      </c>
      <c r="CO120" s="20">
        <v>0</v>
      </c>
      <c r="CP120" s="18">
        <f t="shared" si="674"/>
        <v>0</v>
      </c>
      <c r="CQ120" s="20"/>
      <c r="CR120" s="18">
        <f t="shared" si="675"/>
        <v>0</v>
      </c>
      <c r="CS120" s="20">
        <v>0</v>
      </c>
      <c r="CT120" s="18">
        <f t="shared" si="676"/>
        <v>0</v>
      </c>
      <c r="CU120" s="20">
        <v>0</v>
      </c>
      <c r="CV120" s="18">
        <f t="shared" si="677"/>
        <v>0</v>
      </c>
      <c r="CW120" s="63">
        <f>SUM(AC120,Q120,S120,AA120,M120,U120,O120,BE120,BS120,CE120,CK120,BG120,CI120,AE120,BA120,AY120,AG120,BC120,BO120,AI120,W120,CO120,CS120,BI120,CQ120,BQ120,BY120,CG120,BW120,CA120,AK120,AM120,AW120,AO120,AQ120,AU120,AS120,BU120,CU120,CM120,CC120,Y120,BM120,BK120)</f>
        <v>20</v>
      </c>
      <c r="CX120" s="63">
        <f>SUM(AD120,R120,T120,AB120,N120,V120,P120,BF120,BT120,CF120,CL120,BH120,CJ120,AF120,BB120,AZ120,AH120,BD120,BP120,AJ120,X120,CP120,CT120,BJ120,CR120,BR120,BZ120,CH120,BX120,CB120,AL120,AN120,AX120,AP120,AR120,AV120,AT120,BV120,CV120,CN120,CD120,Z120,BN120,BL120)</f>
        <v>580802.08368000016</v>
      </c>
    </row>
    <row r="121" spans="1:102" ht="30" x14ac:dyDescent="0.25">
      <c r="A121" s="24"/>
      <c r="B121" s="24">
        <v>79</v>
      </c>
      <c r="C121" s="14" t="s">
        <v>229</v>
      </c>
      <c r="D121" s="15">
        <f t="shared" si="633"/>
        <v>10127</v>
      </c>
      <c r="E121" s="15">
        <v>10127</v>
      </c>
      <c r="F121" s="16">
        <v>2.4900000000000002</v>
      </c>
      <c r="G121" s="25">
        <v>1</v>
      </c>
      <c r="H121" s="15">
        <v>1.4</v>
      </c>
      <c r="I121" s="15">
        <v>1.68</v>
      </c>
      <c r="J121" s="15">
        <v>2.23</v>
      </c>
      <c r="K121" s="15">
        <v>2.39</v>
      </c>
      <c r="L121" s="17">
        <v>2.57</v>
      </c>
      <c r="M121" s="20">
        <v>32</v>
      </c>
      <c r="N121" s="18">
        <f t="shared" si="642"/>
        <v>1131569.9158399999</v>
      </c>
      <c r="O121" s="20">
        <v>0</v>
      </c>
      <c r="P121" s="18">
        <f t="shared" si="643"/>
        <v>0</v>
      </c>
      <c r="Q121" s="19"/>
      <c r="R121" s="18">
        <f>(Q121/12*1*$D121*$F121*$G121*$H121*R$10)+(Q121/12*11*$E121*$F121*$G121*$H121*R$11)</f>
        <v>0</v>
      </c>
      <c r="S121" s="20"/>
      <c r="T121" s="18">
        <f>(S121/12*1*$D121*$F121*$G121*$H121*T$10)+(S121/12*11*$E121*$F121*$G121*$H121*T$11)</f>
        <v>0</v>
      </c>
      <c r="U121" s="20">
        <v>0</v>
      </c>
      <c r="V121" s="18">
        <f t="shared" si="644"/>
        <v>0</v>
      </c>
      <c r="W121" s="20">
        <v>0</v>
      </c>
      <c r="X121" s="18">
        <f t="shared" si="645"/>
        <v>0</v>
      </c>
      <c r="Y121" s="20"/>
      <c r="Z121" s="18">
        <f>(Y121/12*1*$D121*$F121*$G121*$H121*Z$10)+(Y121/12*11*$E121*$F121*$G121*$H121*Z$11)</f>
        <v>0</v>
      </c>
      <c r="AA121" s="20">
        <v>0</v>
      </c>
      <c r="AB121" s="18">
        <f>(AA121/12*1*$D121*$F121*$G121*$H121*AB$10)+(AA121/12*11*$E121*$F121*$G121*$H121*AB$11)</f>
        <v>0</v>
      </c>
      <c r="AC121" s="19"/>
      <c r="AD121" s="18">
        <f t="shared" si="646"/>
        <v>0</v>
      </c>
      <c r="AE121" s="20">
        <v>2</v>
      </c>
      <c r="AF121" s="18">
        <f t="shared" si="647"/>
        <v>71311.498439999996</v>
      </c>
      <c r="AG121" s="20">
        <v>0</v>
      </c>
      <c r="AH121" s="18">
        <f t="shared" si="648"/>
        <v>0</v>
      </c>
      <c r="AI121" s="20"/>
      <c r="AJ121" s="18">
        <f t="shared" si="649"/>
        <v>0</v>
      </c>
      <c r="AK121" s="20">
        <v>0</v>
      </c>
      <c r="AL121" s="18">
        <f t="shared" si="650"/>
        <v>0</v>
      </c>
      <c r="AM121" s="20">
        <v>0</v>
      </c>
      <c r="AN121" s="18">
        <f t="shared" si="651"/>
        <v>0</v>
      </c>
      <c r="AO121" s="20"/>
      <c r="AP121" s="18">
        <f t="shared" si="652"/>
        <v>0</v>
      </c>
      <c r="AQ121" s="20">
        <v>0</v>
      </c>
      <c r="AR121" s="18">
        <f t="shared" si="653"/>
        <v>0</v>
      </c>
      <c r="AS121" s="20">
        <v>0</v>
      </c>
      <c r="AT121" s="18">
        <f t="shared" si="654"/>
        <v>0</v>
      </c>
      <c r="AU121" s="20">
        <v>0</v>
      </c>
      <c r="AV121" s="18">
        <f t="shared" si="655"/>
        <v>0</v>
      </c>
      <c r="AW121" s="20">
        <v>0</v>
      </c>
      <c r="AX121" s="18">
        <f>(AW121/12*1*$D121*$F121*$G121*$I121*AX$10)+(AW121/12*11*$E121*$F121*$G121*$I121*AX$11)</f>
        <v>0</v>
      </c>
      <c r="AY121" s="20"/>
      <c r="AZ121" s="18">
        <f>(AY121/12*1*$D121*$F121*$G121*$H121*AZ$10)+(AY121/12*11*$E121*$F121*$G121*$H121*AZ$11)</f>
        <v>0</v>
      </c>
      <c r="BA121" s="20">
        <v>0</v>
      </c>
      <c r="BB121" s="18">
        <f t="shared" si="656"/>
        <v>0</v>
      </c>
      <c r="BC121" s="20"/>
      <c r="BD121" s="18">
        <f t="shared" si="657"/>
        <v>0</v>
      </c>
      <c r="BE121" s="20">
        <v>0</v>
      </c>
      <c r="BF121" s="18">
        <f t="shared" si="658"/>
        <v>0</v>
      </c>
      <c r="BG121" s="20">
        <v>0</v>
      </c>
      <c r="BH121" s="18">
        <f t="shared" si="659"/>
        <v>0</v>
      </c>
      <c r="BI121" s="20">
        <v>0</v>
      </c>
      <c r="BJ121" s="18">
        <f>(BI121/12*1*$D121*$F121*$G121*$I121*BJ$10)+(BI121/12*11*$E121*$F121*$G121*$I121*BJ$11)</f>
        <v>0</v>
      </c>
      <c r="BK121" s="20"/>
      <c r="BL121" s="18">
        <f t="shared" si="660"/>
        <v>0</v>
      </c>
      <c r="BM121" s="20"/>
      <c r="BN121" s="18">
        <f t="shared" si="661"/>
        <v>0</v>
      </c>
      <c r="BO121" s="20">
        <v>0</v>
      </c>
      <c r="BP121" s="18">
        <f t="shared" si="662"/>
        <v>0</v>
      </c>
      <c r="BQ121" s="20"/>
      <c r="BR121" s="18">
        <f t="shared" si="663"/>
        <v>0</v>
      </c>
      <c r="BS121" s="20">
        <v>0</v>
      </c>
      <c r="BT121" s="18">
        <f t="shared" si="664"/>
        <v>0</v>
      </c>
      <c r="BU121" s="20"/>
      <c r="BV121" s="18">
        <f t="shared" si="665"/>
        <v>0</v>
      </c>
      <c r="BW121" s="20">
        <v>0</v>
      </c>
      <c r="BX121" s="18">
        <f t="shared" si="666"/>
        <v>0</v>
      </c>
      <c r="BY121" s="20">
        <v>0</v>
      </c>
      <c r="BZ121" s="18">
        <f t="shared" si="667"/>
        <v>0</v>
      </c>
      <c r="CA121" s="20"/>
      <c r="CB121" s="18">
        <f t="shared" si="668"/>
        <v>0</v>
      </c>
      <c r="CC121" s="20">
        <v>0</v>
      </c>
      <c r="CD121" s="18">
        <f t="shared" si="669"/>
        <v>0</v>
      </c>
      <c r="CE121" s="20">
        <v>0</v>
      </c>
      <c r="CF121" s="18">
        <f t="shared" si="670"/>
        <v>0</v>
      </c>
      <c r="CG121" s="26">
        <v>2</v>
      </c>
      <c r="CH121" s="18">
        <f>(CG121/12*1*$D121*$F121*$G121*$I121*CH$10)+(CG121/12*11*$E121*$F121*$G121*$I121*CH$11)</f>
        <v>92493.131639999992</v>
      </c>
      <c r="CI121" s="20"/>
      <c r="CJ121" s="18">
        <f t="shared" si="671"/>
        <v>0</v>
      </c>
      <c r="CK121" s="20"/>
      <c r="CL121" s="18">
        <f t="shared" si="672"/>
        <v>0</v>
      </c>
      <c r="CM121" s="20">
        <v>0</v>
      </c>
      <c r="CN121" s="18">
        <f t="shared" si="673"/>
        <v>0</v>
      </c>
      <c r="CO121" s="20">
        <v>0</v>
      </c>
      <c r="CP121" s="18">
        <f t="shared" si="674"/>
        <v>0</v>
      </c>
      <c r="CQ121" s="20"/>
      <c r="CR121" s="18">
        <f t="shared" si="675"/>
        <v>0</v>
      </c>
      <c r="CS121" s="20">
        <v>0</v>
      </c>
      <c r="CT121" s="18">
        <f t="shared" si="676"/>
        <v>0</v>
      </c>
      <c r="CU121" s="20">
        <v>0</v>
      </c>
      <c r="CV121" s="18">
        <f t="shared" si="677"/>
        <v>0</v>
      </c>
      <c r="CW121" s="63">
        <f>SUM(AC121,Q121,S121,AA121,M121,U121,O121,BE121,BS121,CE121,CK121,BG121,CI121,AE121,BA121,AY121,AG121,BC121,BO121,AI121,W121,CO121,CS121,BI121,CQ121,BQ121,BY121,CG121,BW121,CA121,AK121,AM121,AW121,AO121,AQ121,AU121,AS121,BU121,CU121,CM121,CC121,Y121,BM121,BK121)</f>
        <v>36</v>
      </c>
      <c r="CX121" s="63">
        <f>SUM(AD121,R121,T121,AB121,N121,V121,P121,BF121,BT121,CF121,CL121,BH121,CJ121,AF121,BB121,AZ121,AH121,BD121,BP121,AJ121,X121,CP121,CT121,BJ121,CR121,BR121,BZ121,CH121,BX121,CB121,AL121,AN121,AX121,AP121,AR121,AV121,AT121,BV121,CV121,CN121,CD121,Z121,BN121,BL121)</f>
        <v>1295374.5459199999</v>
      </c>
    </row>
    <row r="122" spans="1:102" ht="30" x14ac:dyDescent="0.25">
      <c r="A122" s="24"/>
      <c r="B122" s="24">
        <v>80</v>
      </c>
      <c r="C122" s="14" t="s">
        <v>230</v>
      </c>
      <c r="D122" s="15">
        <f>D121</f>
        <v>10127</v>
      </c>
      <c r="E122" s="15">
        <v>10127</v>
      </c>
      <c r="F122" s="16">
        <v>1.05</v>
      </c>
      <c r="G122" s="25">
        <v>1</v>
      </c>
      <c r="H122" s="15">
        <v>1.4</v>
      </c>
      <c r="I122" s="15">
        <v>1.68</v>
      </c>
      <c r="J122" s="15">
        <v>2.23</v>
      </c>
      <c r="K122" s="15">
        <v>2.39</v>
      </c>
      <c r="L122" s="17">
        <v>2.57</v>
      </c>
      <c r="M122" s="23">
        <v>112</v>
      </c>
      <c r="N122" s="18">
        <f t="shared" si="642"/>
        <v>1670088.1288000001</v>
      </c>
      <c r="O122" s="23">
        <v>51</v>
      </c>
      <c r="P122" s="18">
        <f t="shared" si="643"/>
        <v>760486.55865000002</v>
      </c>
      <c r="Q122" s="19"/>
      <c r="R122" s="18">
        <f>(Q122/12*1*$D122*$F122*$G122*$H122*R$10)+(Q122/12*11*$E122*$F122*$G122*$H122*R$11)</f>
        <v>0</v>
      </c>
      <c r="S122" s="23">
        <v>203</v>
      </c>
      <c r="T122" s="18">
        <f>(S122/12*1*$D122*$F122*$G122*$H122*T$10)+(S122/12*11*$E122*$F122*$G122*$H122*T$11)</f>
        <v>3072364.7045</v>
      </c>
      <c r="U122" s="23"/>
      <c r="V122" s="18">
        <f t="shared" si="644"/>
        <v>0</v>
      </c>
      <c r="W122" s="23"/>
      <c r="X122" s="18">
        <f t="shared" si="645"/>
        <v>0</v>
      </c>
      <c r="Y122" s="20"/>
      <c r="Z122" s="18">
        <f>(Y122/12*1*$D122*$F122*$G122*$H122*Z$10)+(Y122/12*11*$E122*$F122*$G122*$H122*Z$11)</f>
        <v>0</v>
      </c>
      <c r="AA122" s="23"/>
      <c r="AB122" s="18">
        <f>(AA122/12*1*$D122*$F122*$G122*$H122*AB$10)+(AA122/12*11*$E122*$F122*$G122*$H122*AB$11)</f>
        <v>0</v>
      </c>
      <c r="AC122" s="19"/>
      <c r="AD122" s="18">
        <f t="shared" si="646"/>
        <v>0</v>
      </c>
      <c r="AE122" s="23">
        <v>222</v>
      </c>
      <c r="AF122" s="18">
        <f t="shared" si="647"/>
        <v>3337893.6318000001</v>
      </c>
      <c r="AG122" s="23"/>
      <c r="AH122" s="18">
        <f t="shared" si="648"/>
        <v>0</v>
      </c>
      <c r="AI122" s="23"/>
      <c r="AJ122" s="18">
        <f t="shared" si="649"/>
        <v>0</v>
      </c>
      <c r="AK122" s="27">
        <v>26</v>
      </c>
      <c r="AL122" s="18">
        <f t="shared" si="650"/>
        <v>469109.37527999998</v>
      </c>
      <c r="AM122" s="23"/>
      <c r="AN122" s="18">
        <f t="shared" si="651"/>
        <v>0</v>
      </c>
      <c r="AO122" s="27">
        <v>62</v>
      </c>
      <c r="AP122" s="18">
        <f t="shared" si="652"/>
        <v>1118645.4333600001</v>
      </c>
      <c r="AQ122" s="23"/>
      <c r="AR122" s="18">
        <f t="shared" si="653"/>
        <v>0</v>
      </c>
      <c r="AS122" s="27">
        <v>85</v>
      </c>
      <c r="AT122" s="18">
        <f t="shared" si="654"/>
        <v>1533626.8037999999</v>
      </c>
      <c r="AU122" s="27">
        <v>2</v>
      </c>
      <c r="AV122" s="18">
        <f t="shared" si="655"/>
        <v>36085.336559999996</v>
      </c>
      <c r="AW122" s="23"/>
      <c r="AX122" s="18">
        <f>(AW122/12*1*$D122*$F122*$G122*$I122*AX$10)+(AW122/12*11*$E122*$F122*$G122*$I122*AX$11)</f>
        <v>0</v>
      </c>
      <c r="AY122" s="23"/>
      <c r="AZ122" s="18">
        <f>(AY122/12*1*$D122*$F122*$G122*$H122*AZ$10)+(AY122/12*11*$E122*$F122*$G122*$H122*AZ$11)</f>
        <v>0</v>
      </c>
      <c r="BA122" s="23">
        <v>148</v>
      </c>
      <c r="BB122" s="18">
        <f t="shared" si="656"/>
        <v>2610827.6922000004</v>
      </c>
      <c r="BC122" s="23"/>
      <c r="BD122" s="18">
        <f t="shared" si="657"/>
        <v>0</v>
      </c>
      <c r="BE122" s="23">
        <v>310</v>
      </c>
      <c r="BF122" s="18">
        <f t="shared" si="658"/>
        <v>4191843.7925000004</v>
      </c>
      <c r="BG122" s="23"/>
      <c r="BH122" s="18">
        <f t="shared" si="659"/>
        <v>0</v>
      </c>
      <c r="BI122" s="23">
        <v>4</v>
      </c>
      <c r="BJ122" s="18">
        <f>(BI122/12*1*$D122*$F122*$G122*$I122*BJ$10)+(BI122/12*11*$E122*$F122*$G122*$I122*BJ$11)</f>
        <v>64905.968399999998</v>
      </c>
      <c r="BK122" s="23"/>
      <c r="BL122" s="18">
        <f t="shared" si="660"/>
        <v>0</v>
      </c>
      <c r="BM122" s="23"/>
      <c r="BN122" s="18">
        <f t="shared" si="661"/>
        <v>0</v>
      </c>
      <c r="BO122" s="23"/>
      <c r="BP122" s="18">
        <f t="shared" si="662"/>
        <v>0</v>
      </c>
      <c r="BQ122" s="23">
        <v>106</v>
      </c>
      <c r="BR122" s="18">
        <f t="shared" si="663"/>
        <v>1893586.9679999999</v>
      </c>
      <c r="BS122" s="23">
        <v>83</v>
      </c>
      <c r="BT122" s="18">
        <f t="shared" si="664"/>
        <v>1239302.05581</v>
      </c>
      <c r="BU122" s="27">
        <v>92</v>
      </c>
      <c r="BV122" s="18">
        <f t="shared" si="665"/>
        <v>1648421.0477280002</v>
      </c>
      <c r="BW122" s="27">
        <v>60</v>
      </c>
      <c r="BX122" s="18">
        <f t="shared" si="666"/>
        <v>1173309.35904</v>
      </c>
      <c r="BY122" s="23"/>
      <c r="BZ122" s="18">
        <f t="shared" si="667"/>
        <v>0</v>
      </c>
      <c r="CA122" s="27">
        <v>20</v>
      </c>
      <c r="CB122" s="18">
        <f t="shared" si="668"/>
        <v>391103.11968000012</v>
      </c>
      <c r="CC122" s="23">
        <v>56</v>
      </c>
      <c r="CD122" s="18">
        <f t="shared" si="669"/>
        <v>1095088.7351040002</v>
      </c>
      <c r="CE122" s="23">
        <v>22</v>
      </c>
      <c r="CF122" s="18">
        <f t="shared" si="670"/>
        <v>357801.5941499999</v>
      </c>
      <c r="CG122" s="27">
        <v>185</v>
      </c>
      <c r="CH122" s="18">
        <f>(CG122/12*1*$D122*$F122*$G122*$I122*CH$10)+(CG122/12*11*$E122*$F122*$G122*$I122*CH$11)</f>
        <v>3607789.3215000005</v>
      </c>
      <c r="CI122" s="23">
        <v>152</v>
      </c>
      <c r="CJ122" s="18">
        <f t="shared" si="671"/>
        <v>2472083.7413999997</v>
      </c>
      <c r="CK122" s="23">
        <v>103</v>
      </c>
      <c r="CL122" s="18">
        <f t="shared" si="672"/>
        <v>1675162.0089750004</v>
      </c>
      <c r="CM122" s="27">
        <v>34</v>
      </c>
      <c r="CN122" s="18">
        <f t="shared" si="673"/>
        <v>1356776.4710500001</v>
      </c>
      <c r="CO122" s="23"/>
      <c r="CP122" s="18">
        <f t="shared" si="674"/>
        <v>0</v>
      </c>
      <c r="CQ122" s="23">
        <v>84</v>
      </c>
      <c r="CR122" s="18">
        <f t="shared" si="675"/>
        <v>2200848.2495999997</v>
      </c>
      <c r="CS122" s="23">
        <v>2</v>
      </c>
      <c r="CT122" s="18">
        <f t="shared" si="676"/>
        <v>52996.616399999999</v>
      </c>
      <c r="CU122" s="27">
        <v>100</v>
      </c>
      <c r="CV122" s="18">
        <f t="shared" si="677"/>
        <v>3517334.9575000005</v>
      </c>
      <c r="CW122" s="63">
        <f>SUM(AC122,Q122,S122,AA122,M122,U122,O122,BE122,BS122,CE122,CK122,BG122,CI122,AE122,BA122,AY122,AG122,BC122,BO122,AI122,W122,CO122,CS122,BI122,CQ122,BQ122,BY122,CG122,BW122,CA122,AK122,AM122,AW122,AO122,AQ122,AU122,AS122,BU122,CU122,CM122,CC122,Y122,BM122,BK122)</f>
        <v>2324</v>
      </c>
      <c r="CX122" s="63">
        <f>SUM(AD122,R122,T122,AB122,N122,V122,P122,BF122,BT122,CF122,CL122,BH122,CJ122,AF122,BB122,AZ122,AH122,BD122,BP122,AJ122,X122,CP122,CT122,BJ122,CR122,BR122,BZ122,CH122,BX122,CB122,AL122,AN122,AX122,AP122,AR122,AV122,AT122,BV122,CV122,CN122,CD122,Z122,BN122,BL122)</f>
        <v>41547481.671787009</v>
      </c>
    </row>
    <row r="123" spans="1:102" x14ac:dyDescent="0.25">
      <c r="A123" s="24">
        <v>30</v>
      </c>
      <c r="B123" s="24"/>
      <c r="C123" s="32" t="s">
        <v>231</v>
      </c>
      <c r="D123" s="15"/>
      <c r="E123" s="15"/>
      <c r="F123" s="16"/>
      <c r="G123" s="25"/>
      <c r="H123" s="15"/>
      <c r="I123" s="15"/>
      <c r="J123" s="15"/>
      <c r="K123" s="15"/>
      <c r="L123" s="17">
        <v>2.57</v>
      </c>
      <c r="M123" s="43">
        <v>0</v>
      </c>
      <c r="N123" s="43">
        <f t="shared" ref="N123:X123" si="678">SUM(N124:N129)</f>
        <v>0</v>
      </c>
      <c r="O123" s="43">
        <v>39</v>
      </c>
      <c r="P123" s="43">
        <f t="shared" si="678"/>
        <v>468363.15040666668</v>
      </c>
      <c r="Q123" s="43">
        <v>0</v>
      </c>
      <c r="R123" s="43">
        <f>SUM(R124:R129)</f>
        <v>0</v>
      </c>
      <c r="S123" s="43">
        <v>0</v>
      </c>
      <c r="T123" s="43">
        <f>SUM(T124:T129)</f>
        <v>0</v>
      </c>
      <c r="U123" s="43">
        <v>0</v>
      </c>
      <c r="V123" s="43">
        <f>SUM(V124:V129)</f>
        <v>0</v>
      </c>
      <c r="W123" s="43">
        <v>0</v>
      </c>
      <c r="X123" s="43">
        <f t="shared" si="678"/>
        <v>0</v>
      </c>
      <c r="Y123" s="43">
        <v>0</v>
      </c>
      <c r="Z123" s="43">
        <f>SUM(Z124:Z129)</f>
        <v>0</v>
      </c>
      <c r="AA123" s="43">
        <v>0</v>
      </c>
      <c r="AB123" s="43">
        <f t="shared" ref="AB123:BV123" si="679">SUM(AB124:AB129)</f>
        <v>0</v>
      </c>
      <c r="AC123" s="43">
        <v>26</v>
      </c>
      <c r="AD123" s="43">
        <f t="shared" si="679"/>
        <v>297847.22240000003</v>
      </c>
      <c r="AE123" s="43">
        <v>0</v>
      </c>
      <c r="AF123" s="43">
        <f t="shared" si="679"/>
        <v>0</v>
      </c>
      <c r="AG123" s="43">
        <v>0</v>
      </c>
      <c r="AH123" s="43">
        <f t="shared" si="679"/>
        <v>0</v>
      </c>
      <c r="AI123" s="43">
        <v>0</v>
      </c>
      <c r="AJ123" s="43">
        <f t="shared" si="679"/>
        <v>0</v>
      </c>
      <c r="AK123" s="43">
        <v>0</v>
      </c>
      <c r="AL123" s="43">
        <f t="shared" si="679"/>
        <v>0</v>
      </c>
      <c r="AM123" s="44">
        <v>50</v>
      </c>
      <c r="AN123" s="44">
        <f t="shared" si="679"/>
        <v>687339.74400000006</v>
      </c>
      <c r="AO123" s="43">
        <v>0</v>
      </c>
      <c r="AP123" s="43">
        <f t="shared" si="679"/>
        <v>0</v>
      </c>
      <c r="AQ123" s="43">
        <v>0</v>
      </c>
      <c r="AR123" s="43">
        <f t="shared" si="679"/>
        <v>0</v>
      </c>
      <c r="AS123" s="44">
        <v>2</v>
      </c>
      <c r="AT123" s="44">
        <f t="shared" si="679"/>
        <v>27493.589759999995</v>
      </c>
      <c r="AU123" s="44">
        <v>20</v>
      </c>
      <c r="AV123" s="44">
        <f>SUM(AV124:AV129)</f>
        <v>274935.89760000003</v>
      </c>
      <c r="AW123" s="43">
        <v>0</v>
      </c>
      <c r="AX123" s="43">
        <f>SUM(AX124:AX129)</f>
        <v>0</v>
      </c>
      <c r="AY123" s="43">
        <v>0</v>
      </c>
      <c r="AZ123" s="43">
        <f>SUM(AZ124:AZ129)</f>
        <v>0</v>
      </c>
      <c r="BA123" s="43">
        <v>33</v>
      </c>
      <c r="BB123" s="43">
        <f>SUM(BB124:BB129)</f>
        <v>536278.12055999995</v>
      </c>
      <c r="BC123" s="43">
        <v>0</v>
      </c>
      <c r="BD123" s="43">
        <f>SUM(BD124:BD129)</f>
        <v>0</v>
      </c>
      <c r="BE123" s="43">
        <v>2</v>
      </c>
      <c r="BF123" s="43">
        <f t="shared" si="679"/>
        <v>20605.069333333329</v>
      </c>
      <c r="BG123" s="43">
        <v>0</v>
      </c>
      <c r="BH123" s="43">
        <f t="shared" si="679"/>
        <v>0</v>
      </c>
      <c r="BI123" s="43">
        <v>0</v>
      </c>
      <c r="BJ123" s="43">
        <f>SUM(BJ124:BJ129)</f>
        <v>0</v>
      </c>
      <c r="BK123" s="43">
        <v>0</v>
      </c>
      <c r="BL123" s="43">
        <f>SUM(BL124:BL129)</f>
        <v>0</v>
      </c>
      <c r="BM123" s="44">
        <v>0</v>
      </c>
      <c r="BN123" s="44">
        <f>SUM(BN124:BN129)</f>
        <v>0</v>
      </c>
      <c r="BO123" s="43">
        <v>0</v>
      </c>
      <c r="BP123" s="43">
        <f>SUM(BP124:BP129)</f>
        <v>0</v>
      </c>
      <c r="BQ123" s="43">
        <v>4</v>
      </c>
      <c r="BR123" s="43">
        <f>SUM(BR124:BR129)</f>
        <v>54442.751999999993</v>
      </c>
      <c r="BS123" s="43">
        <v>3</v>
      </c>
      <c r="BT123" s="43">
        <f t="shared" si="679"/>
        <v>34128.800159999999</v>
      </c>
      <c r="BU123" s="44">
        <v>0</v>
      </c>
      <c r="BV123" s="44">
        <f t="shared" si="679"/>
        <v>0</v>
      </c>
      <c r="BW123" s="44">
        <v>23</v>
      </c>
      <c r="BX123" s="44">
        <f>SUM(BX124:BX129)</f>
        <v>342680.82867200009</v>
      </c>
      <c r="BY123" s="43">
        <v>0</v>
      </c>
      <c r="BZ123" s="43">
        <f>SUM(BZ124:BZ129)</f>
        <v>0</v>
      </c>
      <c r="CA123" s="43">
        <v>0</v>
      </c>
      <c r="CB123" s="43">
        <f>SUM(CB124:CB129)</f>
        <v>0</v>
      </c>
      <c r="CC123" s="43">
        <v>4</v>
      </c>
      <c r="CD123" s="43">
        <f>SUM(CD124:CD129)</f>
        <v>59596.665856</v>
      </c>
      <c r="CE123" s="43">
        <v>0</v>
      </c>
      <c r="CF123" s="43">
        <f>SUM(CF124:CF129)</f>
        <v>0</v>
      </c>
      <c r="CG123" s="44">
        <v>14</v>
      </c>
      <c r="CH123" s="44">
        <f>SUM(CH124:CH129)</f>
        <v>208016.68160000004</v>
      </c>
      <c r="CI123" s="43">
        <v>4</v>
      </c>
      <c r="CJ123" s="43">
        <f>SUM(CJ124:CJ129)</f>
        <v>49565.58879999999</v>
      </c>
      <c r="CK123" s="43">
        <v>0</v>
      </c>
      <c r="CL123" s="43">
        <f>SUM(CL124:CL129)</f>
        <v>0</v>
      </c>
      <c r="CM123" s="44">
        <v>2</v>
      </c>
      <c r="CN123" s="44">
        <f>SUM(CN124:CN129)</f>
        <v>60807.90906666666</v>
      </c>
      <c r="CO123" s="43">
        <v>0</v>
      </c>
      <c r="CP123" s="43">
        <f>SUM(CP124:CP129)</f>
        <v>0</v>
      </c>
      <c r="CQ123" s="43">
        <v>0</v>
      </c>
      <c r="CR123" s="43">
        <f>SUM(CR124:CR129)</f>
        <v>0</v>
      </c>
      <c r="CS123" s="43">
        <v>0</v>
      </c>
      <c r="CT123" s="43">
        <f t="shared" ref="CT123:CX123" si="680">SUM(CT124:CT129)</f>
        <v>0</v>
      </c>
      <c r="CU123" s="44">
        <v>4</v>
      </c>
      <c r="CV123" s="44">
        <f t="shared" si="680"/>
        <v>107194.97013333335</v>
      </c>
      <c r="CW123" s="45">
        <f t="shared" si="680"/>
        <v>230</v>
      </c>
      <c r="CX123" s="45">
        <f t="shared" si="680"/>
        <v>3229296.9903480005</v>
      </c>
    </row>
    <row r="124" spans="1:102" ht="45" x14ac:dyDescent="0.25">
      <c r="A124" s="24"/>
      <c r="B124" s="24">
        <v>81</v>
      </c>
      <c r="C124" s="14" t="s">
        <v>232</v>
      </c>
      <c r="D124" s="15">
        <f>D122</f>
        <v>10127</v>
      </c>
      <c r="E124" s="15">
        <v>10127</v>
      </c>
      <c r="F124" s="16">
        <v>0.8</v>
      </c>
      <c r="G124" s="25">
        <v>1</v>
      </c>
      <c r="H124" s="15">
        <v>1.4</v>
      </c>
      <c r="I124" s="15">
        <v>1.68</v>
      </c>
      <c r="J124" s="15">
        <v>2.23</v>
      </c>
      <c r="K124" s="15">
        <v>2.39</v>
      </c>
      <c r="L124" s="17">
        <v>2.57</v>
      </c>
      <c r="M124" s="20"/>
      <c r="N124" s="18">
        <f t="shared" ref="N124:N129" si="681">(M124/12*1*$D124*$F124*$G124*$H124*N$10)+(M124/12*11*$E124*$F124*$G124*$H124*N$11)</f>
        <v>0</v>
      </c>
      <c r="O124" s="20">
        <v>38</v>
      </c>
      <c r="P124" s="18">
        <f t="shared" ref="P124:P129" si="682">(O124/12*1*$D124*$F124*$G124*$H124*P$10)+(O124/12*11*$E124*$F124*$G124*$H124*P$11)</f>
        <v>431723.46186666668</v>
      </c>
      <c r="Q124" s="19"/>
      <c r="R124" s="18">
        <f>(Q124/12*1*$D124*$F124*$G124*$H124*R$10)+(Q124/12*11*$E124*$F124*$G124*$H124*R$11)</f>
        <v>0</v>
      </c>
      <c r="S124" s="20"/>
      <c r="T124" s="18">
        <f>(S124/12*1*$D124*$F124*$G124*$H124*T$10)+(S124/12*11*$E124*$F124*$G124*$H124*T$11)</f>
        <v>0</v>
      </c>
      <c r="U124" s="20"/>
      <c r="V124" s="18">
        <f t="shared" ref="V124:V129" si="683">(U124/12*1*$D124*$F124*$G124*$H124*V$10)+(U124/12*11*$E124*$F124*$G124*$H124*V$11)</f>
        <v>0</v>
      </c>
      <c r="W124" s="20"/>
      <c r="X124" s="18">
        <f t="shared" ref="X124:X129" si="684">(W124/12*1*$D124*$F124*$G124*$H124*X$10)+(W124/12*11*$E124*$F124*$G124*$H124*X$11)</f>
        <v>0</v>
      </c>
      <c r="Y124" s="20"/>
      <c r="Z124" s="18">
        <f>(Y124/12*1*$D124*$F124*$G124*$H124*Z$10)+(Y124/12*11*$E124*$F124*$G124*$H124*Z$11)</f>
        <v>0</v>
      </c>
      <c r="AA124" s="20"/>
      <c r="AB124" s="18">
        <f>(AA124/12*1*$D124*$F124*$G124*$H124*AB$10)+(AA124/12*11*$E124*$F124*$G124*$H124*AB$11)</f>
        <v>0</v>
      </c>
      <c r="AC124" s="19">
        <v>26</v>
      </c>
      <c r="AD124" s="18">
        <f t="shared" ref="AD124:AD129" si="685">(AC124/12*1*$D124*$F124*$G124*$H124*AD$10)+(AC124/12*11*$E124*$F124*$G124*$H124*AD$11)</f>
        <v>297847.22240000003</v>
      </c>
      <c r="AE124" s="20"/>
      <c r="AF124" s="18">
        <f t="shared" ref="AF124:AF129" si="686">(AE124/12*1*$D124*$F124*$G124*$H124*AF$10)+(AE124/12*11*$E124*$F124*$G124*$H124*AF$11)</f>
        <v>0</v>
      </c>
      <c r="AG124" s="20"/>
      <c r="AH124" s="18">
        <f t="shared" ref="AH124:AH129" si="687">(AG124/12*1*$D124*$F124*$G124*$H124*AH$10)+(AG124/12*11*$E124*$F124*$G124*$H124*AH$11)</f>
        <v>0</v>
      </c>
      <c r="AI124" s="20"/>
      <c r="AJ124" s="18">
        <f t="shared" ref="AJ124:AJ129" si="688">(AI124/12*1*$D124*$F124*$G124*$H124*AJ$10)+(AI124/12*11*$E124*$F124*$G124*$H124*AJ$11)</f>
        <v>0</v>
      </c>
      <c r="AK124" s="20"/>
      <c r="AL124" s="18">
        <f t="shared" ref="AL124:AL129" si="689">(AK124/12*1*$D124*$F124*$G124*$I124*AL$10)+(AK124/12*11*$E124*$F124*$G124*$I124*AL$11)</f>
        <v>0</v>
      </c>
      <c r="AM124" s="26">
        <v>50</v>
      </c>
      <c r="AN124" s="18">
        <f t="shared" ref="AN124:AN129" si="690">(AM124/12*1*$D124*$F124*$G124*$I124*AN$10)+(AM124/12*11*$E124*$F124*$G124*$I124*AN$11)</f>
        <v>687339.74400000006</v>
      </c>
      <c r="AO124" s="20"/>
      <c r="AP124" s="18">
        <f t="shared" ref="AP124:AP129" si="691">(AO124/12*1*$D124*$F124*$G124*$I124*AP$10)+(AO124/12*11*$E124*$F124*$G124*$I124*AP$11)</f>
        <v>0</v>
      </c>
      <c r="AQ124" s="20"/>
      <c r="AR124" s="18">
        <f t="shared" ref="AR124:AR129" si="692">(AQ124/12*1*$D124*$F124*$G124*$I124*AR$10)+(AQ124/12*11*$E124*$F124*$G124*$I124*AR$11)</f>
        <v>0</v>
      </c>
      <c r="AS124" s="26">
        <v>2</v>
      </c>
      <c r="AT124" s="18">
        <f t="shared" ref="AT124:AT129" si="693">(AS124/12*1*$D124*$F124*$G124*$I124*AT$10)+(AS124/12*11*$E124*$F124*$G124*$I124*AT$11)</f>
        <v>27493.589759999995</v>
      </c>
      <c r="AU124" s="26">
        <v>20</v>
      </c>
      <c r="AV124" s="18">
        <f t="shared" ref="AV124:AV129" si="694">(AU124/12*1*$D124*$F124*$G124*$I124*AV$10)+(AU124/12*11*$E124*$F124*$G124*$I124*AV$11)</f>
        <v>274935.89760000003</v>
      </c>
      <c r="AW124" s="20"/>
      <c r="AX124" s="18">
        <f>(AW124/12*1*$D124*$F124*$G124*$I124*AX$10)+(AW124/12*11*$E124*$F124*$G124*$I124*AX$11)</f>
        <v>0</v>
      </c>
      <c r="AY124" s="20"/>
      <c r="AZ124" s="18">
        <f>(AY124/12*1*$D124*$F124*$G124*$H124*AZ$10)+(AY124/12*11*$E124*$F124*$G124*$H124*AZ$11)</f>
        <v>0</v>
      </c>
      <c r="BA124" s="20">
        <v>29</v>
      </c>
      <c r="BB124" s="18">
        <f t="shared" ref="BB124:BB129" si="695">(BA124/12*1*$D124*$F124*$G124*$H124*BB$10)+(BA124/12*11*$E124*$F124*$G124*$H124*BB$11)</f>
        <v>389776.07759999996</v>
      </c>
      <c r="BC124" s="20"/>
      <c r="BD124" s="18">
        <f t="shared" ref="BD124:BD129" si="696">(BC124/12*1*$D124*$F124*$G124*$H124*BD$10)+(BC124/12*11*$E124*$F124*$G124*$H124*BD$11)</f>
        <v>0</v>
      </c>
      <c r="BE124" s="20">
        <v>2</v>
      </c>
      <c r="BF124" s="18">
        <f t="shared" ref="BF124:BF129" si="697">(BE124/12*1*$D124*$F124*$G124*$H124*BF$10)+(BE124/12*11*$E124*$F124*$G124*$H124*BF$11)</f>
        <v>20605.069333333329</v>
      </c>
      <c r="BG124" s="20"/>
      <c r="BH124" s="18">
        <f t="shared" ref="BH124:BH129" si="698">(BG124/12*1*$D124*$F124*$G124*$H124*BH$10)+(BG124/12*11*$E124*$F124*$G124*$H124*BH$11)</f>
        <v>0</v>
      </c>
      <c r="BI124" s="20"/>
      <c r="BJ124" s="18">
        <f>(BI124/12*1*$D124*$F124*$G124*$I124*BJ$10)+(BI124/12*11*$E124*$F124*$G124*$I124*BJ$11)</f>
        <v>0</v>
      </c>
      <c r="BK124" s="20"/>
      <c r="BL124" s="18">
        <f t="shared" ref="BL124:BL129" si="699">(BK124/12*1*$D124*$F124*$G124*$H124*BL$10)+(BK124/12*11*$E124*$F124*$G124*$H124*BL$11)</f>
        <v>0</v>
      </c>
      <c r="BM124" s="20"/>
      <c r="BN124" s="18">
        <f t="shared" ref="BN124:BN129" si="700">(BM124/12*1*$D124*$F124*$G124*BN$10)+(BM124/12*11*$E124*$F124*$G124*BN$11)</f>
        <v>0</v>
      </c>
      <c r="BO124" s="20"/>
      <c r="BP124" s="18">
        <f t="shared" ref="BP124:BP129" si="701">(BO124/12*1*$D124*$F124*$G124*$H124*BP$10)+(BO124/12*11*$E124*$F124*$G124*$H124*BP$11)</f>
        <v>0</v>
      </c>
      <c r="BQ124" s="20">
        <v>4</v>
      </c>
      <c r="BR124" s="18">
        <f t="shared" ref="BR124:BR129" si="702">(BQ124/12*1*$D124*$F124*$G124*$I124*BR$10)+(BQ124/12*11*$E124*$F124*$G124*$I124*BR$11)</f>
        <v>54442.751999999993</v>
      </c>
      <c r="BS124" s="20">
        <v>3</v>
      </c>
      <c r="BT124" s="18">
        <f t="shared" ref="BT124:BT129" si="703">(BS124/12*1*$D124*$F124*$G124*$H124*BT$10)+(BS124/12*11*$E124*$F124*$G124*$H124*BT$11)</f>
        <v>34128.800159999999</v>
      </c>
      <c r="BU124" s="26"/>
      <c r="BV124" s="18">
        <f t="shared" ref="BV124:BV129" si="704">(BU124/12*1*$D124*$F124*$G124*$I124*BV$10)+(BU124/12*11*$E124*$F124*$G124*$I124*BV$11)</f>
        <v>0</v>
      </c>
      <c r="BW124" s="26">
        <v>23</v>
      </c>
      <c r="BX124" s="18">
        <f t="shared" ref="BX124:BX129" si="705">(BW124/12*1*$D124*$F124*$G124*$I124*BX$10)+(BW124/12*11*$E124*$F124*$G124*$I124*BX$11)</f>
        <v>342680.82867200009</v>
      </c>
      <c r="BY124" s="20"/>
      <c r="BZ124" s="18">
        <f t="shared" ref="BZ124:BZ129" si="706">(BY124/12*1*$D124*$F124*$G124*$I124*BZ$10)+(BY124/12*11*$E124*$F124*$G124*$I124*BZ$11)</f>
        <v>0</v>
      </c>
      <c r="CA124" s="20"/>
      <c r="CB124" s="18">
        <f t="shared" ref="CB124:CB129" si="707">(CA124/12*1*$D124*$F124*$G124*$I124*CB$10)+(CA124/12*11*$E124*$F124*$G124*$I124*CB$11)</f>
        <v>0</v>
      </c>
      <c r="CC124" s="20">
        <v>4</v>
      </c>
      <c r="CD124" s="18">
        <f t="shared" ref="CD124:CD129" si="708">(CC124/12*1*$D124*$F124*$G124*$I124*CD$10)+(CC124/12*11*$E124*$F124*$G124*$I124*CD$11)</f>
        <v>59596.665856</v>
      </c>
      <c r="CE124" s="20"/>
      <c r="CF124" s="18">
        <f t="shared" ref="CF124:CF129" si="709">(CE124/12*1*$D124*$F124*$G124*$H124*CF$10)+(CE124/12*11*$E124*$F124*$G124*$H124*CF$11)</f>
        <v>0</v>
      </c>
      <c r="CG124" s="26">
        <v>14</v>
      </c>
      <c r="CH124" s="18">
        <f>(CG124/12*1*$D124*$F124*$G124*$I124*CH$10)+(CG124/12*11*$E124*$F124*$G124*$I124*CH$11)</f>
        <v>208016.68160000004</v>
      </c>
      <c r="CI124" s="20">
        <v>4</v>
      </c>
      <c r="CJ124" s="18">
        <f t="shared" ref="CJ124:CJ129" si="710">(CI124/12*1*$D124*$F124*$G124*$H124*CJ$10)+(CI124/12*11*$E124*$F124*$G124*$H124*CJ$11)</f>
        <v>49565.58879999999</v>
      </c>
      <c r="CK124" s="20"/>
      <c r="CL124" s="18">
        <f t="shared" ref="CL124:CL129" si="711">(CK124/12*1*$D124*$F124*$G124*$H124*CL$10)+(CK124/12*11*$E124*$F124*$G124*$H124*CL$11)</f>
        <v>0</v>
      </c>
      <c r="CM124" s="26">
        <v>2</v>
      </c>
      <c r="CN124" s="18">
        <f t="shared" ref="CN124:CN129" si="712">(CM124/12*1*$D124*$F124*$G124*$K124*CN$10)+(CM124/12*11*$E124*$F124*$G124*$L124*CN$11)</f>
        <v>60807.90906666666</v>
      </c>
      <c r="CO124" s="20"/>
      <c r="CP124" s="18">
        <f t="shared" ref="CP124:CP129" si="713">(CO124/12*1*$D124*$F124*$G124*$I124*CP$10)+(CO124/12*11*$E124*$F124*$G124*$I124*CP$11)</f>
        <v>0</v>
      </c>
      <c r="CQ124" s="20"/>
      <c r="CR124" s="18">
        <f t="shared" ref="CR124:CR129" si="714">(CQ124/12*1*$D124*$F124*$G124*$I124*CR$10)+(CQ124/12*11*$E124*$F124*$G124*$I124*CR$11)</f>
        <v>0</v>
      </c>
      <c r="CS124" s="20"/>
      <c r="CT124" s="18">
        <f t="shared" ref="CT124:CT129" si="715">(CS124/12*1*$D124*$F124*$G124*$I124*CT$10)+(CS124/12*11*$E124*$F124*$G124*$I124*CT$11)</f>
        <v>0</v>
      </c>
      <c r="CU124" s="26">
        <v>4</v>
      </c>
      <c r="CV124" s="18">
        <f t="shared" ref="CV124:CV129" si="716">(CU124/12*1*$D124*$F124*$G124*$J124*CV$10)+(CU124/12*11*$E124*$F124*$G124*$J124*CV$11)</f>
        <v>107194.97013333335</v>
      </c>
      <c r="CW124" s="63">
        <f>SUM(AC124,Q124,S124,AA124,M124,U124,O124,BE124,BS124,CE124,CK124,BG124,CI124,AE124,BA124,AY124,AG124,BC124,BO124,AI124,W124,CO124,CS124,BI124,CQ124,BQ124,BY124,CG124,BW124,CA124,AK124,AM124,AW124,AO124,AQ124,AU124,AS124,BU124,CU124,CM124,CC124,Y124,BM124,BK124)</f>
        <v>225</v>
      </c>
      <c r="CX124" s="63">
        <f>SUM(AD124,R124,T124,AB124,N124,V124,P124,BF124,BT124,CF124,CL124,BH124,CJ124,AF124,BB124,AZ124,AH124,BD124,BP124,AJ124,X124,CP124,CT124,BJ124,CR124,BR124,BZ124,CH124,BX124,CB124,AL124,AN124,AX124,AP124,AR124,AV124,AT124,BV124,CV124,CN124,CD124,Z124,BN124,BL124)</f>
        <v>3046155.2588480003</v>
      </c>
    </row>
    <row r="125" spans="1:102" ht="30" x14ac:dyDescent="0.25">
      <c r="A125" s="24"/>
      <c r="B125" s="24">
        <v>82</v>
      </c>
      <c r="C125" s="21" t="s">
        <v>233</v>
      </c>
      <c r="D125" s="15">
        <f>D124</f>
        <v>10127</v>
      </c>
      <c r="E125" s="15">
        <v>10127</v>
      </c>
      <c r="F125" s="16">
        <v>2.1800000000000002</v>
      </c>
      <c r="G125" s="25">
        <v>1</v>
      </c>
      <c r="H125" s="15">
        <v>1.4</v>
      </c>
      <c r="I125" s="15">
        <v>1.68</v>
      </c>
      <c r="J125" s="15">
        <v>2.23</v>
      </c>
      <c r="K125" s="15">
        <v>2.39</v>
      </c>
      <c r="L125" s="17">
        <v>2.57</v>
      </c>
      <c r="M125" s="20">
        <v>0</v>
      </c>
      <c r="N125" s="18">
        <f t="shared" si="681"/>
        <v>0</v>
      </c>
      <c r="O125" s="20"/>
      <c r="P125" s="18">
        <f t="shared" si="682"/>
        <v>0</v>
      </c>
      <c r="Q125" s="19"/>
      <c r="R125" s="18">
        <f>(Q125/12*1*$D125*$F125*$G125*$H125*R$10)+(Q125/12*11*$E125*$F125*$G125*$H125*R$11)</f>
        <v>0</v>
      </c>
      <c r="S125" s="20">
        <v>0</v>
      </c>
      <c r="T125" s="18">
        <f>(S125/12*1*$D125*$F125*$G125*$H125*T$10)+(S125/12*11*$E125*$F125*$G125*$H125*T$11)</f>
        <v>0</v>
      </c>
      <c r="U125" s="20">
        <v>0</v>
      </c>
      <c r="V125" s="18">
        <f t="shared" si="683"/>
        <v>0</v>
      </c>
      <c r="W125" s="20">
        <v>0</v>
      </c>
      <c r="X125" s="18">
        <f t="shared" si="684"/>
        <v>0</v>
      </c>
      <c r="Y125" s="20"/>
      <c r="Z125" s="18">
        <f>(Y125/12*1*$D125*$F125*$G125*$H125*Z$10)+(Y125/12*11*$E125*$F125*$G125*$H125*Z$11)</f>
        <v>0</v>
      </c>
      <c r="AA125" s="20">
        <v>0</v>
      </c>
      <c r="AB125" s="18">
        <f>(AA125/12*1*$D125*$F125*$G125*$H125*AB$10)+(AA125/12*11*$E125*$F125*$G125*$H125*AB$11)</f>
        <v>0</v>
      </c>
      <c r="AC125" s="19"/>
      <c r="AD125" s="18">
        <f t="shared" si="685"/>
        <v>0</v>
      </c>
      <c r="AE125" s="20">
        <v>0</v>
      </c>
      <c r="AF125" s="18">
        <f t="shared" si="686"/>
        <v>0</v>
      </c>
      <c r="AG125" s="20">
        <v>0</v>
      </c>
      <c r="AH125" s="18">
        <f t="shared" si="687"/>
        <v>0</v>
      </c>
      <c r="AI125" s="20"/>
      <c r="AJ125" s="18">
        <f t="shared" si="688"/>
        <v>0</v>
      </c>
      <c r="AK125" s="20">
        <v>0</v>
      </c>
      <c r="AL125" s="18">
        <f t="shared" si="689"/>
        <v>0</v>
      </c>
      <c r="AM125" s="20">
        <v>0</v>
      </c>
      <c r="AN125" s="18">
        <f t="shared" si="690"/>
        <v>0</v>
      </c>
      <c r="AO125" s="20">
        <v>0</v>
      </c>
      <c r="AP125" s="18">
        <f t="shared" si="691"/>
        <v>0</v>
      </c>
      <c r="AQ125" s="20">
        <v>0</v>
      </c>
      <c r="AR125" s="18">
        <f t="shared" si="692"/>
        <v>0</v>
      </c>
      <c r="AS125" s="20">
        <v>0</v>
      </c>
      <c r="AT125" s="18">
        <f t="shared" si="693"/>
        <v>0</v>
      </c>
      <c r="AU125" s="20">
        <v>0</v>
      </c>
      <c r="AV125" s="18">
        <f t="shared" si="694"/>
        <v>0</v>
      </c>
      <c r="AW125" s="20">
        <v>0</v>
      </c>
      <c r="AX125" s="18">
        <f>(AW125/12*1*$D125*$F125*$G125*$I125*AX$10)+(AW125/12*11*$E125*$F125*$G125*$I125*AX$11)</f>
        <v>0</v>
      </c>
      <c r="AY125" s="20"/>
      <c r="AZ125" s="18">
        <f>(AY125/12*1*$D125*$F125*$G125*$H125*AZ$10)+(AY125/12*11*$E125*$F125*$G125*$H125*AZ$11)</f>
        <v>0</v>
      </c>
      <c r="BA125" s="20">
        <v>4</v>
      </c>
      <c r="BB125" s="18">
        <f t="shared" si="695"/>
        <v>146502.04295999999</v>
      </c>
      <c r="BC125" s="20"/>
      <c r="BD125" s="18">
        <f t="shared" si="696"/>
        <v>0</v>
      </c>
      <c r="BE125" s="20">
        <v>0</v>
      </c>
      <c r="BF125" s="18">
        <f t="shared" si="697"/>
        <v>0</v>
      </c>
      <c r="BG125" s="20">
        <v>0</v>
      </c>
      <c r="BH125" s="18">
        <f t="shared" si="698"/>
        <v>0</v>
      </c>
      <c r="BI125" s="20">
        <v>0</v>
      </c>
      <c r="BJ125" s="18">
        <f>(BI125/12*1*$D125*$F125*$G125*$I125*BJ$10)+(BI125/12*11*$E125*$F125*$G125*$I125*BJ$11)</f>
        <v>0</v>
      </c>
      <c r="BK125" s="20"/>
      <c r="BL125" s="18">
        <f t="shared" si="699"/>
        <v>0</v>
      </c>
      <c r="BM125" s="20"/>
      <c r="BN125" s="18">
        <f t="shared" si="700"/>
        <v>0</v>
      </c>
      <c r="BO125" s="20">
        <v>0</v>
      </c>
      <c r="BP125" s="18">
        <f t="shared" si="701"/>
        <v>0</v>
      </c>
      <c r="BQ125" s="20"/>
      <c r="BR125" s="18">
        <f t="shared" si="702"/>
        <v>0</v>
      </c>
      <c r="BS125" s="20">
        <v>0</v>
      </c>
      <c r="BT125" s="18">
        <f t="shared" si="703"/>
        <v>0</v>
      </c>
      <c r="BU125" s="20"/>
      <c r="BV125" s="18">
        <f t="shared" si="704"/>
        <v>0</v>
      </c>
      <c r="BW125" s="20">
        <v>0</v>
      </c>
      <c r="BX125" s="18">
        <f t="shared" si="705"/>
        <v>0</v>
      </c>
      <c r="BY125" s="20">
        <v>0</v>
      </c>
      <c r="BZ125" s="18">
        <f t="shared" si="706"/>
        <v>0</v>
      </c>
      <c r="CA125" s="20"/>
      <c r="CB125" s="18">
        <f t="shared" si="707"/>
        <v>0</v>
      </c>
      <c r="CC125" s="20">
        <v>0</v>
      </c>
      <c r="CD125" s="18">
        <f t="shared" si="708"/>
        <v>0</v>
      </c>
      <c r="CE125" s="20">
        <v>0</v>
      </c>
      <c r="CF125" s="18">
        <f t="shared" si="709"/>
        <v>0</v>
      </c>
      <c r="CG125" s="20"/>
      <c r="CH125" s="18">
        <f>(CG125/12*1*$D125*$F125*$G125*$I125*CH$10)+(CG125/12*11*$E125*$F125*$G125*$I125*CH$11)</f>
        <v>0</v>
      </c>
      <c r="CI125" s="20"/>
      <c r="CJ125" s="18">
        <f t="shared" si="710"/>
        <v>0</v>
      </c>
      <c r="CK125" s="20">
        <v>0</v>
      </c>
      <c r="CL125" s="18">
        <f t="shared" si="711"/>
        <v>0</v>
      </c>
      <c r="CM125" s="20">
        <v>0</v>
      </c>
      <c r="CN125" s="18">
        <f t="shared" si="712"/>
        <v>0</v>
      </c>
      <c r="CO125" s="20">
        <v>0</v>
      </c>
      <c r="CP125" s="18">
        <f t="shared" si="713"/>
        <v>0</v>
      </c>
      <c r="CQ125" s="20"/>
      <c r="CR125" s="18">
        <f t="shared" si="714"/>
        <v>0</v>
      </c>
      <c r="CS125" s="20">
        <v>0</v>
      </c>
      <c r="CT125" s="18">
        <f t="shared" si="715"/>
        <v>0</v>
      </c>
      <c r="CU125" s="20">
        <v>0</v>
      </c>
      <c r="CV125" s="18">
        <f t="shared" si="716"/>
        <v>0</v>
      </c>
      <c r="CW125" s="63">
        <f>SUM(AC125,Q125,S125,AA125,M125,U125,O125,BE125,BS125,CE125,CK125,BG125,CI125,AE125,BA125,AY125,AG125,BC125,BO125,AI125,W125,CO125,CS125,BI125,CQ125,BQ125,BY125,CG125,BW125,CA125,AK125,AM125,AW125,AO125,AQ125,AU125,AS125,BU125,CU125,CM125,CC125,Y125,BM125,BK125)</f>
        <v>4</v>
      </c>
      <c r="CX125" s="63">
        <f>SUM(AD125,R125,T125,AB125,N125,V125,P125,BF125,BT125,CF125,CL125,BH125,CJ125,AF125,BB125,AZ125,AH125,BD125,BP125,AJ125,X125,CP125,CT125,BJ125,CR125,BR125,BZ125,CH125,BX125,CB125,AL125,AN125,AX125,AP125,AR125,AV125,AT125,BV125,CV125,CN125,CD125,Z125,BN125,BL125)</f>
        <v>146502.04295999999</v>
      </c>
    </row>
    <row r="126" spans="1:102" ht="30" x14ac:dyDescent="0.25">
      <c r="A126" s="24"/>
      <c r="B126" s="24">
        <v>83</v>
      </c>
      <c r="C126" s="21" t="s">
        <v>234</v>
      </c>
      <c r="D126" s="15">
        <f t="shared" si="633"/>
        <v>10127</v>
      </c>
      <c r="E126" s="15">
        <v>10127</v>
      </c>
      <c r="F126" s="16">
        <v>2.58</v>
      </c>
      <c r="G126" s="25">
        <v>1</v>
      </c>
      <c r="H126" s="15">
        <v>1.4</v>
      </c>
      <c r="I126" s="15">
        <v>1.68</v>
      </c>
      <c r="J126" s="15">
        <v>2.23</v>
      </c>
      <c r="K126" s="15">
        <v>2.39</v>
      </c>
      <c r="L126" s="17">
        <v>2.57</v>
      </c>
      <c r="M126" s="20">
        <v>0</v>
      </c>
      <c r="N126" s="18">
        <f t="shared" si="681"/>
        <v>0</v>
      </c>
      <c r="O126" s="20">
        <v>1</v>
      </c>
      <c r="P126" s="18">
        <f t="shared" si="682"/>
        <v>36639.688539999996</v>
      </c>
      <c r="Q126" s="19"/>
      <c r="R126" s="18">
        <f>(Q126/12*1*$D126*$F126*$G126*$H126*R$10)+(Q126/12*11*$E126*$F126*$G126*$H126*R$11)</f>
        <v>0</v>
      </c>
      <c r="S126" s="20">
        <v>0</v>
      </c>
      <c r="T126" s="18">
        <f>(S126/12*1*$D126*$F126*$G126*$H126*T$10)+(S126/12*11*$E126*$F126*$G126*$H126*T$11)</f>
        <v>0</v>
      </c>
      <c r="U126" s="20">
        <v>0</v>
      </c>
      <c r="V126" s="18">
        <f t="shared" si="683"/>
        <v>0</v>
      </c>
      <c r="W126" s="20">
        <v>0</v>
      </c>
      <c r="X126" s="18">
        <f t="shared" si="684"/>
        <v>0</v>
      </c>
      <c r="Y126" s="20"/>
      <c r="Z126" s="18">
        <f>(Y126/12*1*$D126*$F126*$G126*$H126*Z$10)+(Y126/12*11*$E126*$F126*$G126*$H126*Z$11)</f>
        <v>0</v>
      </c>
      <c r="AA126" s="20">
        <v>0</v>
      </c>
      <c r="AB126" s="18">
        <f>(AA126/12*1*$D126*$F126*$G126*$H126*AB$10)+(AA126/12*11*$E126*$F126*$G126*$H126*AB$11)</f>
        <v>0</v>
      </c>
      <c r="AC126" s="19"/>
      <c r="AD126" s="18">
        <f t="shared" si="685"/>
        <v>0</v>
      </c>
      <c r="AE126" s="20">
        <v>0</v>
      </c>
      <c r="AF126" s="18">
        <f t="shared" si="686"/>
        <v>0</v>
      </c>
      <c r="AG126" s="20">
        <v>0</v>
      </c>
      <c r="AH126" s="18">
        <f t="shared" si="687"/>
        <v>0</v>
      </c>
      <c r="AI126" s="20"/>
      <c r="AJ126" s="18">
        <f t="shared" si="688"/>
        <v>0</v>
      </c>
      <c r="AK126" s="20">
        <v>0</v>
      </c>
      <c r="AL126" s="18">
        <f t="shared" si="689"/>
        <v>0</v>
      </c>
      <c r="AM126" s="20">
        <v>0</v>
      </c>
      <c r="AN126" s="18">
        <f t="shared" si="690"/>
        <v>0</v>
      </c>
      <c r="AO126" s="20">
        <v>0</v>
      </c>
      <c r="AP126" s="18">
        <f t="shared" si="691"/>
        <v>0</v>
      </c>
      <c r="AQ126" s="20">
        <v>0</v>
      </c>
      <c r="AR126" s="18">
        <f t="shared" si="692"/>
        <v>0</v>
      </c>
      <c r="AS126" s="20">
        <v>0</v>
      </c>
      <c r="AT126" s="18">
        <f t="shared" si="693"/>
        <v>0</v>
      </c>
      <c r="AU126" s="20">
        <v>0</v>
      </c>
      <c r="AV126" s="18">
        <f t="shared" si="694"/>
        <v>0</v>
      </c>
      <c r="AW126" s="20">
        <v>0</v>
      </c>
      <c r="AX126" s="18">
        <f>(AW126/12*1*$D126*$F126*$G126*$I126*AX$10)+(AW126/12*11*$E126*$F126*$G126*$I126*AX$11)</f>
        <v>0</v>
      </c>
      <c r="AY126" s="20"/>
      <c r="AZ126" s="18">
        <f>(AY126/12*1*$D126*$F126*$G126*$H126*AZ$10)+(AY126/12*11*$E126*$F126*$G126*$H126*AZ$11)</f>
        <v>0</v>
      </c>
      <c r="BA126" s="20">
        <v>0</v>
      </c>
      <c r="BB126" s="18">
        <f t="shared" si="695"/>
        <v>0</v>
      </c>
      <c r="BC126" s="20"/>
      <c r="BD126" s="18">
        <f t="shared" si="696"/>
        <v>0</v>
      </c>
      <c r="BE126" s="20">
        <v>0</v>
      </c>
      <c r="BF126" s="18">
        <f t="shared" si="697"/>
        <v>0</v>
      </c>
      <c r="BG126" s="20">
        <v>0</v>
      </c>
      <c r="BH126" s="18">
        <f t="shared" si="698"/>
        <v>0</v>
      </c>
      <c r="BI126" s="20">
        <v>0</v>
      </c>
      <c r="BJ126" s="18">
        <f>(BI126/12*1*$D126*$F126*$G126*$I126*BJ$10)+(BI126/12*11*$E126*$F126*$G126*$I126*BJ$11)</f>
        <v>0</v>
      </c>
      <c r="BK126" s="20"/>
      <c r="BL126" s="18">
        <f t="shared" si="699"/>
        <v>0</v>
      </c>
      <c r="BM126" s="20"/>
      <c r="BN126" s="18">
        <f t="shared" si="700"/>
        <v>0</v>
      </c>
      <c r="BO126" s="20">
        <v>0</v>
      </c>
      <c r="BP126" s="18">
        <f t="shared" si="701"/>
        <v>0</v>
      </c>
      <c r="BQ126" s="20">
        <v>0</v>
      </c>
      <c r="BR126" s="18">
        <f t="shared" si="702"/>
        <v>0</v>
      </c>
      <c r="BS126" s="20">
        <v>0</v>
      </c>
      <c r="BT126" s="18">
        <f t="shared" si="703"/>
        <v>0</v>
      </c>
      <c r="BU126" s="20"/>
      <c r="BV126" s="18">
        <f t="shared" si="704"/>
        <v>0</v>
      </c>
      <c r="BW126" s="20">
        <v>0</v>
      </c>
      <c r="BX126" s="18">
        <f t="shared" si="705"/>
        <v>0</v>
      </c>
      <c r="BY126" s="20">
        <v>0</v>
      </c>
      <c r="BZ126" s="18">
        <f t="shared" si="706"/>
        <v>0</v>
      </c>
      <c r="CA126" s="20"/>
      <c r="CB126" s="18">
        <f t="shared" si="707"/>
        <v>0</v>
      </c>
      <c r="CC126" s="20">
        <v>0</v>
      </c>
      <c r="CD126" s="18">
        <f t="shared" si="708"/>
        <v>0</v>
      </c>
      <c r="CE126" s="20">
        <v>0</v>
      </c>
      <c r="CF126" s="18">
        <f t="shared" si="709"/>
        <v>0</v>
      </c>
      <c r="CG126" s="20"/>
      <c r="CH126" s="18">
        <f>(CG126/12*1*$D126*$F126*$G126*$I126*CH$10)+(CG126/12*11*$E126*$F126*$G126*$I126*CH$11)</f>
        <v>0</v>
      </c>
      <c r="CI126" s="20"/>
      <c r="CJ126" s="18">
        <f t="shared" si="710"/>
        <v>0</v>
      </c>
      <c r="CK126" s="20">
        <v>0</v>
      </c>
      <c r="CL126" s="18">
        <f t="shared" si="711"/>
        <v>0</v>
      </c>
      <c r="CM126" s="20">
        <v>0</v>
      </c>
      <c r="CN126" s="18">
        <f t="shared" si="712"/>
        <v>0</v>
      </c>
      <c r="CO126" s="20">
        <v>0</v>
      </c>
      <c r="CP126" s="18">
        <f t="shared" si="713"/>
        <v>0</v>
      </c>
      <c r="CQ126" s="20"/>
      <c r="CR126" s="18">
        <f t="shared" si="714"/>
        <v>0</v>
      </c>
      <c r="CS126" s="20">
        <v>0</v>
      </c>
      <c r="CT126" s="18">
        <f t="shared" si="715"/>
        <v>0</v>
      </c>
      <c r="CU126" s="20">
        <v>0</v>
      </c>
      <c r="CV126" s="18">
        <f t="shared" si="716"/>
        <v>0</v>
      </c>
      <c r="CW126" s="63">
        <f>SUM(AC126,Q126,S126,AA126,M126,U126,O126,BE126,BS126,CE126,CK126,BG126,CI126,AE126,BA126,AY126,AG126,BC126,BO126,AI126,W126,CO126,CS126,BI126,CQ126,BQ126,BY126,CG126,BW126,CA126,AK126,AM126,AW126,AO126,AQ126,AU126,AS126,BU126,CU126,CM126,CC126,Y126,BM126,BK126)</f>
        <v>1</v>
      </c>
      <c r="CX126" s="63">
        <f>SUM(AD126,R126,T126,AB126,N126,V126,P126,BF126,BT126,CF126,CL126,BH126,CJ126,AF126,BB126,AZ126,AH126,BD126,BP126,AJ126,X126,CP126,CT126,BJ126,CR126,BR126,BZ126,CH126,BX126,CB126,AL126,AN126,AX126,AP126,AR126,AV126,AT126,BV126,CV126,CN126,CD126,Z126,BN126,BL126)</f>
        <v>36639.688539999996</v>
      </c>
    </row>
    <row r="127" spans="1:102" ht="30" x14ac:dyDescent="0.25">
      <c r="A127" s="24"/>
      <c r="B127" s="24">
        <v>84</v>
      </c>
      <c r="C127" s="21" t="s">
        <v>235</v>
      </c>
      <c r="D127" s="15">
        <f>D126</f>
        <v>10127</v>
      </c>
      <c r="E127" s="15">
        <v>10127</v>
      </c>
      <c r="F127" s="16">
        <v>1.97</v>
      </c>
      <c r="G127" s="25">
        <v>1</v>
      </c>
      <c r="H127" s="15">
        <v>1.4</v>
      </c>
      <c r="I127" s="15">
        <v>1.68</v>
      </c>
      <c r="J127" s="15">
        <v>2.23</v>
      </c>
      <c r="K127" s="15">
        <v>2.39</v>
      </c>
      <c r="L127" s="17">
        <v>2.57</v>
      </c>
      <c r="M127" s="20">
        <v>0</v>
      </c>
      <c r="N127" s="18">
        <f t="shared" si="681"/>
        <v>0</v>
      </c>
      <c r="O127" s="20"/>
      <c r="P127" s="18">
        <f t="shared" si="682"/>
        <v>0</v>
      </c>
      <c r="Q127" s="19"/>
      <c r="R127" s="18">
        <f>(Q127/12*1*$D127*$F127*$G127*$H127*R$10)+(Q127/12*11*$E127*$F127*$G127*$H127*R$11)</f>
        <v>0</v>
      </c>
      <c r="S127" s="20">
        <v>0</v>
      </c>
      <c r="T127" s="18">
        <f>(S127/12*1*$D127*$F127*$G127*$H127*T$10)+(S127/12*11*$E127*$F127*$G127*$H127*T$11)</f>
        <v>0</v>
      </c>
      <c r="U127" s="20">
        <v>0</v>
      </c>
      <c r="V127" s="18">
        <f t="shared" si="683"/>
        <v>0</v>
      </c>
      <c r="W127" s="20">
        <v>0</v>
      </c>
      <c r="X127" s="18">
        <f t="shared" si="684"/>
        <v>0</v>
      </c>
      <c r="Y127" s="20"/>
      <c r="Z127" s="18">
        <f>(Y127/12*1*$D127*$F127*$G127*$H127*Z$10)+(Y127/12*11*$E127*$F127*$G127*$H127*Z$11)</f>
        <v>0</v>
      </c>
      <c r="AA127" s="20">
        <v>0</v>
      </c>
      <c r="AB127" s="18">
        <f>(AA127/12*1*$D127*$F127*$G127*$H127*AB$10)+(AA127/12*11*$E127*$F127*$G127*$H127*AB$11)</f>
        <v>0</v>
      </c>
      <c r="AC127" s="19"/>
      <c r="AD127" s="18">
        <f t="shared" si="685"/>
        <v>0</v>
      </c>
      <c r="AE127" s="20">
        <v>0</v>
      </c>
      <c r="AF127" s="18">
        <f t="shared" si="686"/>
        <v>0</v>
      </c>
      <c r="AG127" s="20">
        <v>0</v>
      </c>
      <c r="AH127" s="18">
        <f t="shared" si="687"/>
        <v>0</v>
      </c>
      <c r="AI127" s="20"/>
      <c r="AJ127" s="18">
        <f t="shared" si="688"/>
        <v>0</v>
      </c>
      <c r="AK127" s="20">
        <v>0</v>
      </c>
      <c r="AL127" s="18">
        <f t="shared" si="689"/>
        <v>0</v>
      </c>
      <c r="AM127" s="20">
        <v>0</v>
      </c>
      <c r="AN127" s="18">
        <f t="shared" si="690"/>
        <v>0</v>
      </c>
      <c r="AO127" s="20">
        <v>0</v>
      </c>
      <c r="AP127" s="18">
        <f t="shared" si="691"/>
        <v>0</v>
      </c>
      <c r="AQ127" s="20">
        <v>0</v>
      </c>
      <c r="AR127" s="18">
        <f t="shared" si="692"/>
        <v>0</v>
      </c>
      <c r="AS127" s="20">
        <v>0</v>
      </c>
      <c r="AT127" s="18">
        <f t="shared" si="693"/>
        <v>0</v>
      </c>
      <c r="AU127" s="20">
        <v>0</v>
      </c>
      <c r="AV127" s="18">
        <f t="shared" si="694"/>
        <v>0</v>
      </c>
      <c r="AW127" s="20">
        <v>0</v>
      </c>
      <c r="AX127" s="18">
        <f>(AW127/12*1*$D127*$F127*$G127*$I127*AX$10)+(AW127/12*11*$E127*$F127*$G127*$I127*AX$11)</f>
        <v>0</v>
      </c>
      <c r="AY127" s="20"/>
      <c r="AZ127" s="18">
        <f>(AY127/12*1*$D127*$F127*$G127*$H127*AZ$10)+(AY127/12*11*$E127*$F127*$G127*$H127*AZ$11)</f>
        <v>0</v>
      </c>
      <c r="BA127" s="20"/>
      <c r="BB127" s="18">
        <f t="shared" si="695"/>
        <v>0</v>
      </c>
      <c r="BC127" s="20"/>
      <c r="BD127" s="18">
        <f t="shared" si="696"/>
        <v>0</v>
      </c>
      <c r="BE127" s="20">
        <v>0</v>
      </c>
      <c r="BF127" s="18">
        <f t="shared" si="697"/>
        <v>0</v>
      </c>
      <c r="BG127" s="20">
        <v>0</v>
      </c>
      <c r="BH127" s="18">
        <f t="shared" si="698"/>
        <v>0</v>
      </c>
      <c r="BI127" s="20">
        <v>0</v>
      </c>
      <c r="BJ127" s="18">
        <f>(BI127/12*1*$D127*$F127*$G127*$I127*BJ$10)+(BI127/12*11*$E127*$F127*$G127*$I127*BJ$11)</f>
        <v>0</v>
      </c>
      <c r="BK127" s="20"/>
      <c r="BL127" s="18">
        <f t="shared" si="699"/>
        <v>0</v>
      </c>
      <c r="BM127" s="20"/>
      <c r="BN127" s="18">
        <f t="shared" si="700"/>
        <v>0</v>
      </c>
      <c r="BO127" s="20">
        <v>0</v>
      </c>
      <c r="BP127" s="18">
        <f t="shared" si="701"/>
        <v>0</v>
      </c>
      <c r="BQ127" s="20">
        <v>0</v>
      </c>
      <c r="BR127" s="18">
        <f t="shared" si="702"/>
        <v>0</v>
      </c>
      <c r="BS127" s="20">
        <v>0</v>
      </c>
      <c r="BT127" s="18">
        <f t="shared" si="703"/>
        <v>0</v>
      </c>
      <c r="BU127" s="20"/>
      <c r="BV127" s="18">
        <f t="shared" si="704"/>
        <v>0</v>
      </c>
      <c r="BW127" s="20">
        <v>0</v>
      </c>
      <c r="BX127" s="18">
        <f t="shared" si="705"/>
        <v>0</v>
      </c>
      <c r="BY127" s="20">
        <v>0</v>
      </c>
      <c r="BZ127" s="18">
        <f t="shared" si="706"/>
        <v>0</v>
      </c>
      <c r="CA127" s="20"/>
      <c r="CB127" s="18">
        <f t="shared" si="707"/>
        <v>0</v>
      </c>
      <c r="CC127" s="20">
        <v>0</v>
      </c>
      <c r="CD127" s="18">
        <f t="shared" si="708"/>
        <v>0</v>
      </c>
      <c r="CE127" s="20">
        <v>0</v>
      </c>
      <c r="CF127" s="18">
        <f t="shared" si="709"/>
        <v>0</v>
      </c>
      <c r="CG127" s="20">
        <v>0</v>
      </c>
      <c r="CH127" s="18">
        <f>(CG127/12*1*$D127*$F127*$G127*$I127*CH$10)+(CG127/12*11*$E127*$F127*$G127*$I127*CH$11)</f>
        <v>0</v>
      </c>
      <c r="CI127" s="20"/>
      <c r="CJ127" s="18">
        <f t="shared" si="710"/>
        <v>0</v>
      </c>
      <c r="CK127" s="20">
        <v>0</v>
      </c>
      <c r="CL127" s="18">
        <f t="shared" si="711"/>
        <v>0</v>
      </c>
      <c r="CM127" s="20">
        <v>0</v>
      </c>
      <c r="CN127" s="18">
        <f t="shared" si="712"/>
        <v>0</v>
      </c>
      <c r="CO127" s="20">
        <v>0</v>
      </c>
      <c r="CP127" s="18">
        <f t="shared" si="713"/>
        <v>0</v>
      </c>
      <c r="CQ127" s="20"/>
      <c r="CR127" s="18">
        <f t="shared" si="714"/>
        <v>0</v>
      </c>
      <c r="CS127" s="20">
        <v>0</v>
      </c>
      <c r="CT127" s="18">
        <f t="shared" si="715"/>
        <v>0</v>
      </c>
      <c r="CU127" s="20">
        <v>0</v>
      </c>
      <c r="CV127" s="18">
        <f t="shared" si="716"/>
        <v>0</v>
      </c>
      <c r="CW127" s="63">
        <f>SUM(AC127,Q127,S127,AA127,M127,U127,O127,BE127,BS127,CE127,CK127,BG127,CI127,AE127,BA127,AY127,AG127,BC127,BO127,AI127,W127,CO127,CS127,BI127,CQ127,BQ127,BY127,CG127,BW127,CA127,AK127,AM127,AW127,AO127,AQ127,AU127,AS127,BU127,CU127,CM127,CC127,Y127,BM127,BK127)</f>
        <v>0</v>
      </c>
      <c r="CX127" s="63">
        <f>SUM(AD127,R127,T127,AB127,N127,V127,P127,BF127,BT127,CF127,CL127,BH127,CJ127,AF127,BB127,AZ127,AH127,BD127,BP127,AJ127,X127,CP127,CT127,BJ127,CR127,BR127,BZ127,CH127,BX127,CB127,AL127,AN127,AX127,AP127,AR127,AV127,AT127,BV127,CV127,CN127,CD127,Z127,BN127,BL127)</f>
        <v>0</v>
      </c>
    </row>
    <row r="128" spans="1:102" ht="30" x14ac:dyDescent="0.25">
      <c r="A128" s="24"/>
      <c r="B128" s="24">
        <v>85</v>
      </c>
      <c r="C128" s="21" t="s">
        <v>236</v>
      </c>
      <c r="D128" s="15">
        <f t="shared" si="633"/>
        <v>10127</v>
      </c>
      <c r="E128" s="15">
        <v>10127</v>
      </c>
      <c r="F128" s="16">
        <v>2.04</v>
      </c>
      <c r="G128" s="25">
        <v>1</v>
      </c>
      <c r="H128" s="15">
        <v>1.4</v>
      </c>
      <c r="I128" s="15">
        <v>1.68</v>
      </c>
      <c r="J128" s="15">
        <v>2.23</v>
      </c>
      <c r="K128" s="15">
        <v>2.39</v>
      </c>
      <c r="L128" s="17">
        <v>2.57</v>
      </c>
      <c r="M128" s="20">
        <v>0</v>
      </c>
      <c r="N128" s="18">
        <f t="shared" si="681"/>
        <v>0</v>
      </c>
      <c r="O128" s="20"/>
      <c r="P128" s="18">
        <f t="shared" si="682"/>
        <v>0</v>
      </c>
      <c r="Q128" s="19"/>
      <c r="R128" s="18">
        <f>(Q128/12*1*$D128*$F128*$G128*$H128*R$10)+(Q128/12*11*$E128*$F128*$G128*$H128*R$11)</f>
        <v>0</v>
      </c>
      <c r="S128" s="20">
        <v>0</v>
      </c>
      <c r="T128" s="18">
        <f>(S128/12*1*$D128*$F128*$G128*$H128*T$10)+(S128/12*11*$E128*$F128*$G128*$H128*T$11)</f>
        <v>0</v>
      </c>
      <c r="U128" s="20">
        <v>0</v>
      </c>
      <c r="V128" s="18">
        <f t="shared" si="683"/>
        <v>0</v>
      </c>
      <c r="W128" s="20">
        <v>0</v>
      </c>
      <c r="X128" s="18">
        <f t="shared" si="684"/>
        <v>0</v>
      </c>
      <c r="Y128" s="20"/>
      <c r="Z128" s="18">
        <f>(Y128/12*1*$D128*$F128*$G128*$H128*Z$10)+(Y128/12*11*$E128*$F128*$G128*$H128*Z$11)</f>
        <v>0</v>
      </c>
      <c r="AA128" s="20">
        <v>0</v>
      </c>
      <c r="AB128" s="18">
        <f>(AA128/12*1*$D128*$F128*$G128*$H128*AB$10)+(AA128/12*11*$E128*$F128*$G128*$H128*AB$11)</f>
        <v>0</v>
      </c>
      <c r="AC128" s="19"/>
      <c r="AD128" s="18">
        <f t="shared" si="685"/>
        <v>0</v>
      </c>
      <c r="AE128" s="20">
        <v>0</v>
      </c>
      <c r="AF128" s="18">
        <f t="shared" si="686"/>
        <v>0</v>
      </c>
      <c r="AG128" s="20">
        <v>0</v>
      </c>
      <c r="AH128" s="18">
        <f t="shared" si="687"/>
        <v>0</v>
      </c>
      <c r="AI128" s="20"/>
      <c r="AJ128" s="18">
        <f t="shared" si="688"/>
        <v>0</v>
      </c>
      <c r="AK128" s="20">
        <v>0</v>
      </c>
      <c r="AL128" s="18">
        <f t="shared" si="689"/>
        <v>0</v>
      </c>
      <c r="AM128" s="20">
        <v>0</v>
      </c>
      <c r="AN128" s="18">
        <f t="shared" si="690"/>
        <v>0</v>
      </c>
      <c r="AO128" s="20">
        <v>0</v>
      </c>
      <c r="AP128" s="18">
        <f t="shared" si="691"/>
        <v>0</v>
      </c>
      <c r="AQ128" s="20">
        <v>0</v>
      </c>
      <c r="AR128" s="18">
        <f t="shared" si="692"/>
        <v>0</v>
      </c>
      <c r="AS128" s="20">
        <v>0</v>
      </c>
      <c r="AT128" s="18">
        <f t="shared" si="693"/>
        <v>0</v>
      </c>
      <c r="AU128" s="20">
        <v>0</v>
      </c>
      <c r="AV128" s="18">
        <f t="shared" si="694"/>
        <v>0</v>
      </c>
      <c r="AW128" s="20">
        <v>0</v>
      </c>
      <c r="AX128" s="18">
        <f>(AW128/12*1*$D128*$F128*$G128*$I128*AX$10)+(AW128/12*11*$E128*$F128*$G128*$I128*AX$11)</f>
        <v>0</v>
      </c>
      <c r="AY128" s="20"/>
      <c r="AZ128" s="18">
        <f>(AY128/12*1*$D128*$F128*$G128*$H128*AZ$10)+(AY128/12*11*$E128*$F128*$G128*$H128*AZ$11)</f>
        <v>0</v>
      </c>
      <c r="BA128" s="20">
        <v>0</v>
      </c>
      <c r="BB128" s="18">
        <f t="shared" si="695"/>
        <v>0</v>
      </c>
      <c r="BC128" s="20"/>
      <c r="BD128" s="18">
        <f t="shared" si="696"/>
        <v>0</v>
      </c>
      <c r="BE128" s="20">
        <v>0</v>
      </c>
      <c r="BF128" s="18">
        <f t="shared" si="697"/>
        <v>0</v>
      </c>
      <c r="BG128" s="20">
        <v>0</v>
      </c>
      <c r="BH128" s="18">
        <f t="shared" si="698"/>
        <v>0</v>
      </c>
      <c r="BI128" s="20">
        <v>0</v>
      </c>
      <c r="BJ128" s="18">
        <f>(BI128/12*1*$D128*$F128*$G128*$I128*BJ$10)+(BI128/12*11*$E128*$F128*$G128*$I128*BJ$11)</f>
        <v>0</v>
      </c>
      <c r="BK128" s="20"/>
      <c r="BL128" s="18">
        <f t="shared" si="699"/>
        <v>0</v>
      </c>
      <c r="BM128" s="20"/>
      <c r="BN128" s="18">
        <f t="shared" si="700"/>
        <v>0</v>
      </c>
      <c r="BO128" s="20">
        <v>0</v>
      </c>
      <c r="BP128" s="18">
        <f t="shared" si="701"/>
        <v>0</v>
      </c>
      <c r="BQ128" s="20">
        <v>0</v>
      </c>
      <c r="BR128" s="18">
        <f t="shared" si="702"/>
        <v>0</v>
      </c>
      <c r="BS128" s="20">
        <v>0</v>
      </c>
      <c r="BT128" s="18">
        <f t="shared" si="703"/>
        <v>0</v>
      </c>
      <c r="BU128" s="20"/>
      <c r="BV128" s="18">
        <f t="shared" si="704"/>
        <v>0</v>
      </c>
      <c r="BW128" s="20">
        <v>0</v>
      </c>
      <c r="BX128" s="18">
        <f t="shared" si="705"/>
        <v>0</v>
      </c>
      <c r="BY128" s="20">
        <v>0</v>
      </c>
      <c r="BZ128" s="18">
        <f t="shared" si="706"/>
        <v>0</v>
      </c>
      <c r="CA128" s="20"/>
      <c r="CB128" s="18">
        <f t="shared" si="707"/>
        <v>0</v>
      </c>
      <c r="CC128" s="20">
        <v>0</v>
      </c>
      <c r="CD128" s="18">
        <f t="shared" si="708"/>
        <v>0</v>
      </c>
      <c r="CE128" s="20">
        <v>0</v>
      </c>
      <c r="CF128" s="18">
        <f t="shared" si="709"/>
        <v>0</v>
      </c>
      <c r="CG128" s="20">
        <v>0</v>
      </c>
      <c r="CH128" s="18">
        <f>(CG128/12*1*$D128*$F128*$G128*$I128*CH$10)+(CG128/12*11*$E128*$F128*$G128*$I128*CH$11)</f>
        <v>0</v>
      </c>
      <c r="CI128" s="20"/>
      <c r="CJ128" s="18">
        <f t="shared" si="710"/>
        <v>0</v>
      </c>
      <c r="CK128" s="20">
        <v>0</v>
      </c>
      <c r="CL128" s="18">
        <f t="shared" si="711"/>
        <v>0</v>
      </c>
      <c r="CM128" s="20">
        <v>0</v>
      </c>
      <c r="CN128" s="18">
        <f t="shared" si="712"/>
        <v>0</v>
      </c>
      <c r="CO128" s="20">
        <v>0</v>
      </c>
      <c r="CP128" s="18">
        <f t="shared" si="713"/>
        <v>0</v>
      </c>
      <c r="CQ128" s="20"/>
      <c r="CR128" s="18">
        <f t="shared" si="714"/>
        <v>0</v>
      </c>
      <c r="CS128" s="20">
        <v>0</v>
      </c>
      <c r="CT128" s="18">
        <f t="shared" si="715"/>
        <v>0</v>
      </c>
      <c r="CU128" s="20">
        <v>0</v>
      </c>
      <c r="CV128" s="18">
        <f t="shared" si="716"/>
        <v>0</v>
      </c>
      <c r="CW128" s="63">
        <f>SUM(AC128,Q128,S128,AA128,M128,U128,O128,BE128,BS128,CE128,CK128,BG128,CI128,AE128,BA128,AY128,AG128,BC128,BO128,AI128,W128,CO128,CS128,BI128,CQ128,BQ128,BY128,CG128,BW128,CA128,AK128,AM128,AW128,AO128,AQ128,AU128,AS128,BU128,CU128,CM128,CC128,Y128,BM128,BK128)</f>
        <v>0</v>
      </c>
      <c r="CX128" s="63">
        <f>SUM(AD128,R128,T128,AB128,N128,V128,P128,BF128,BT128,CF128,CL128,BH128,CJ128,AF128,BB128,AZ128,AH128,BD128,BP128,AJ128,X128,CP128,CT128,BJ128,CR128,BR128,BZ128,CH128,BX128,CB128,AL128,AN128,AX128,AP128,AR128,AV128,AT128,BV128,CV128,CN128,CD128,Z128,BN128,BL128)</f>
        <v>0</v>
      </c>
    </row>
    <row r="129" spans="1:102" ht="30" x14ac:dyDescent="0.25">
      <c r="A129" s="24"/>
      <c r="B129" s="24">
        <v>86</v>
      </c>
      <c r="C129" s="21" t="s">
        <v>237</v>
      </c>
      <c r="D129" s="15">
        <f t="shared" si="633"/>
        <v>10127</v>
      </c>
      <c r="E129" s="15">
        <v>10127</v>
      </c>
      <c r="F129" s="16">
        <v>2.95</v>
      </c>
      <c r="G129" s="25">
        <v>1</v>
      </c>
      <c r="H129" s="15">
        <v>1.4</v>
      </c>
      <c r="I129" s="15">
        <v>1.68</v>
      </c>
      <c r="J129" s="15">
        <v>2.23</v>
      </c>
      <c r="K129" s="15">
        <v>2.39</v>
      </c>
      <c r="L129" s="17">
        <v>2.57</v>
      </c>
      <c r="M129" s="20">
        <v>0</v>
      </c>
      <c r="N129" s="18">
        <f t="shared" si="681"/>
        <v>0</v>
      </c>
      <c r="O129" s="20"/>
      <c r="P129" s="18">
        <f t="shared" si="682"/>
        <v>0</v>
      </c>
      <c r="Q129" s="19"/>
      <c r="R129" s="18">
        <f>(Q129/12*1*$D129*$F129*$G129*$H129*R$10)+(Q129/12*11*$E129*$F129*$G129*$H129*R$11)</f>
        <v>0</v>
      </c>
      <c r="S129" s="20">
        <v>0</v>
      </c>
      <c r="T129" s="18">
        <f>(S129/12*1*$D129*$F129*$G129*$H129*T$10)+(S129/12*11*$E129*$F129*$G129*$H129*T$11)</f>
        <v>0</v>
      </c>
      <c r="U129" s="20">
        <v>0</v>
      </c>
      <c r="V129" s="18">
        <f t="shared" si="683"/>
        <v>0</v>
      </c>
      <c r="W129" s="20">
        <v>0</v>
      </c>
      <c r="X129" s="18">
        <f t="shared" si="684"/>
        <v>0</v>
      </c>
      <c r="Y129" s="20"/>
      <c r="Z129" s="18">
        <f>(Y129/12*1*$D129*$F129*$G129*$H129*Z$10)+(Y129/12*11*$E129*$F129*$G129*$H129*Z$11)</f>
        <v>0</v>
      </c>
      <c r="AA129" s="20">
        <v>0</v>
      </c>
      <c r="AB129" s="18">
        <f>(AA129/12*1*$D129*$F129*$G129*$H129*AB$10)+(AA129/12*11*$E129*$F129*$G129*$H129*AB$11)</f>
        <v>0</v>
      </c>
      <c r="AC129" s="19"/>
      <c r="AD129" s="18">
        <f t="shared" si="685"/>
        <v>0</v>
      </c>
      <c r="AE129" s="20">
        <v>0</v>
      </c>
      <c r="AF129" s="18">
        <f t="shared" si="686"/>
        <v>0</v>
      </c>
      <c r="AG129" s="20">
        <v>0</v>
      </c>
      <c r="AH129" s="18">
        <f t="shared" si="687"/>
        <v>0</v>
      </c>
      <c r="AI129" s="20"/>
      <c r="AJ129" s="18">
        <f t="shared" si="688"/>
        <v>0</v>
      </c>
      <c r="AK129" s="20">
        <v>0</v>
      </c>
      <c r="AL129" s="18">
        <f t="shared" si="689"/>
        <v>0</v>
      </c>
      <c r="AM129" s="20">
        <v>0</v>
      </c>
      <c r="AN129" s="18">
        <f t="shared" si="690"/>
        <v>0</v>
      </c>
      <c r="AO129" s="20">
        <v>0</v>
      </c>
      <c r="AP129" s="18">
        <f t="shared" si="691"/>
        <v>0</v>
      </c>
      <c r="AQ129" s="20">
        <v>0</v>
      </c>
      <c r="AR129" s="18">
        <f t="shared" si="692"/>
        <v>0</v>
      </c>
      <c r="AS129" s="20">
        <v>0</v>
      </c>
      <c r="AT129" s="18">
        <f t="shared" si="693"/>
        <v>0</v>
      </c>
      <c r="AU129" s="20">
        <v>0</v>
      </c>
      <c r="AV129" s="18">
        <f t="shared" si="694"/>
        <v>0</v>
      </c>
      <c r="AW129" s="20">
        <v>0</v>
      </c>
      <c r="AX129" s="18">
        <f>(AW129/12*1*$D129*$F129*$G129*$I129*AX$10)+(AW129/12*11*$E129*$F129*$G129*$I129*AX$11)</f>
        <v>0</v>
      </c>
      <c r="AY129" s="20"/>
      <c r="AZ129" s="18">
        <f>(AY129/12*1*$D129*$F129*$G129*$H129*AZ$10)+(AY129/12*11*$E129*$F129*$G129*$H129*AZ$11)</f>
        <v>0</v>
      </c>
      <c r="BA129" s="20">
        <v>0</v>
      </c>
      <c r="BB129" s="18">
        <f t="shared" si="695"/>
        <v>0</v>
      </c>
      <c r="BC129" s="20"/>
      <c r="BD129" s="18">
        <f t="shared" si="696"/>
        <v>0</v>
      </c>
      <c r="BE129" s="20">
        <v>0</v>
      </c>
      <c r="BF129" s="18">
        <f t="shared" si="697"/>
        <v>0</v>
      </c>
      <c r="BG129" s="20">
        <v>0</v>
      </c>
      <c r="BH129" s="18">
        <f t="shared" si="698"/>
        <v>0</v>
      </c>
      <c r="BI129" s="20">
        <v>0</v>
      </c>
      <c r="BJ129" s="18">
        <f>(BI129/12*1*$D129*$F129*$G129*$I129*BJ$10)+(BI129/12*11*$E129*$F129*$G129*$I129*BJ$11)</f>
        <v>0</v>
      </c>
      <c r="BK129" s="20"/>
      <c r="BL129" s="18">
        <f t="shared" si="699"/>
        <v>0</v>
      </c>
      <c r="BM129" s="20"/>
      <c r="BN129" s="18">
        <f t="shared" si="700"/>
        <v>0</v>
      </c>
      <c r="BO129" s="20">
        <v>0</v>
      </c>
      <c r="BP129" s="18">
        <f t="shared" si="701"/>
        <v>0</v>
      </c>
      <c r="BQ129" s="20">
        <v>0</v>
      </c>
      <c r="BR129" s="18">
        <f t="shared" si="702"/>
        <v>0</v>
      </c>
      <c r="BS129" s="20">
        <v>0</v>
      </c>
      <c r="BT129" s="18">
        <f t="shared" si="703"/>
        <v>0</v>
      </c>
      <c r="BU129" s="20"/>
      <c r="BV129" s="18">
        <f t="shared" si="704"/>
        <v>0</v>
      </c>
      <c r="BW129" s="20">
        <v>0</v>
      </c>
      <c r="BX129" s="18">
        <f t="shared" si="705"/>
        <v>0</v>
      </c>
      <c r="BY129" s="20">
        <v>0</v>
      </c>
      <c r="BZ129" s="18">
        <f t="shared" si="706"/>
        <v>0</v>
      </c>
      <c r="CA129" s="20"/>
      <c r="CB129" s="18">
        <f t="shared" si="707"/>
        <v>0</v>
      </c>
      <c r="CC129" s="20">
        <v>0</v>
      </c>
      <c r="CD129" s="18">
        <f t="shared" si="708"/>
        <v>0</v>
      </c>
      <c r="CE129" s="20">
        <v>0</v>
      </c>
      <c r="CF129" s="18">
        <f t="shared" si="709"/>
        <v>0</v>
      </c>
      <c r="CG129" s="20"/>
      <c r="CH129" s="18">
        <f>(CG129/12*1*$D129*$F129*$G129*$I129*CH$10)+(CG129/12*11*$E129*$F129*$G129*$I129*CH$11)</f>
        <v>0</v>
      </c>
      <c r="CI129" s="20"/>
      <c r="CJ129" s="18">
        <f t="shared" si="710"/>
        <v>0</v>
      </c>
      <c r="CK129" s="20">
        <v>0</v>
      </c>
      <c r="CL129" s="18">
        <f t="shared" si="711"/>
        <v>0</v>
      </c>
      <c r="CM129" s="20">
        <v>0</v>
      </c>
      <c r="CN129" s="18">
        <f t="shared" si="712"/>
        <v>0</v>
      </c>
      <c r="CO129" s="20">
        <v>0</v>
      </c>
      <c r="CP129" s="18">
        <f t="shared" si="713"/>
        <v>0</v>
      </c>
      <c r="CQ129" s="20"/>
      <c r="CR129" s="18">
        <f t="shared" si="714"/>
        <v>0</v>
      </c>
      <c r="CS129" s="20">
        <v>0</v>
      </c>
      <c r="CT129" s="18">
        <f t="shared" si="715"/>
        <v>0</v>
      </c>
      <c r="CU129" s="20">
        <v>0</v>
      </c>
      <c r="CV129" s="18">
        <f t="shared" si="716"/>
        <v>0</v>
      </c>
      <c r="CW129" s="50">
        <f>SUM(AC129,Q129,S129,AA129,M129,U129,O129,BE129,BS129,CE129,CK129,BG129,CI129,AE129,BA129,AY129,AG129,BC129,BO129,AI129,W129,CO129,CS129,BI129,CQ129,BQ129,BY129,CG129,BW129,CA129,AK129,AM129,AW129,AO129,AQ129,AU129,AS129,BU129,CU129,CM129,CC129,Y129,BM129,BK129)</f>
        <v>0</v>
      </c>
      <c r="CX129" s="50">
        <f>SUM(AD129,R129,T129,AB129,N129,V129,P129,BF129,BT129,CF129,CL129,BH129,CJ129,AF129,BB129,AZ129,AH129,BD129,BP129,AJ129,X129,CP129,CT129,BJ129,CR129,BR129,BZ129,CH129,BX129,CB129,AL129,AN129,AX129,AP129,AR129,AV129,AT129,BV129,CV129,CN129,CD129,Z129,BN129,BL129)</f>
        <v>0</v>
      </c>
    </row>
    <row r="130" spans="1:102" x14ac:dyDescent="0.25">
      <c r="A130" s="24">
        <v>31</v>
      </c>
      <c r="B130" s="24"/>
      <c r="C130" s="32" t="s">
        <v>238</v>
      </c>
      <c r="D130" s="15"/>
      <c r="E130" s="15"/>
      <c r="F130" s="16"/>
      <c r="G130" s="25"/>
      <c r="H130" s="15"/>
      <c r="I130" s="15"/>
      <c r="J130" s="15"/>
      <c r="K130" s="15"/>
      <c r="L130" s="17">
        <v>2.57</v>
      </c>
      <c r="M130" s="43">
        <v>0</v>
      </c>
      <c r="N130" s="43">
        <f t="shared" ref="N130:BT130" si="717">SUM(N131:N135)</f>
        <v>0</v>
      </c>
      <c r="O130" s="43">
        <v>0</v>
      </c>
      <c r="P130" s="43">
        <f t="shared" si="717"/>
        <v>0</v>
      </c>
      <c r="Q130" s="43">
        <v>0</v>
      </c>
      <c r="R130" s="43">
        <f>SUM(R131:R135)</f>
        <v>0</v>
      </c>
      <c r="S130" s="43">
        <v>0</v>
      </c>
      <c r="T130" s="43">
        <f>SUM(T131:T135)</f>
        <v>0</v>
      </c>
      <c r="U130" s="43">
        <v>0</v>
      </c>
      <c r="V130" s="43">
        <f>SUM(V131:V135)</f>
        <v>0</v>
      </c>
      <c r="W130" s="43">
        <v>0</v>
      </c>
      <c r="X130" s="43">
        <f t="shared" si="717"/>
        <v>0</v>
      </c>
      <c r="Y130" s="43">
        <v>0</v>
      </c>
      <c r="Z130" s="43">
        <f>SUM(Z131:Z135)</f>
        <v>0</v>
      </c>
      <c r="AA130" s="43">
        <v>0</v>
      </c>
      <c r="AB130" s="43">
        <f t="shared" si="717"/>
        <v>0</v>
      </c>
      <c r="AC130" s="43">
        <v>0</v>
      </c>
      <c r="AD130" s="43">
        <f t="shared" si="717"/>
        <v>0</v>
      </c>
      <c r="AE130" s="43">
        <v>211</v>
      </c>
      <c r="AF130" s="43">
        <f t="shared" si="717"/>
        <v>2985632.0129999998</v>
      </c>
      <c r="AG130" s="43">
        <v>0</v>
      </c>
      <c r="AH130" s="43">
        <f t="shared" si="717"/>
        <v>0</v>
      </c>
      <c r="AI130" s="43">
        <v>0</v>
      </c>
      <c r="AJ130" s="43">
        <f t="shared" si="717"/>
        <v>0</v>
      </c>
      <c r="AK130" s="43">
        <v>0</v>
      </c>
      <c r="AL130" s="43">
        <f t="shared" si="717"/>
        <v>0</v>
      </c>
      <c r="AM130" s="43">
        <v>0</v>
      </c>
      <c r="AN130" s="43">
        <f t="shared" si="717"/>
        <v>0</v>
      </c>
      <c r="AO130" s="44">
        <v>100</v>
      </c>
      <c r="AP130" s="44">
        <f t="shared" si="717"/>
        <v>1615248.3983999998</v>
      </c>
      <c r="AQ130" s="43">
        <v>0</v>
      </c>
      <c r="AR130" s="43">
        <f t="shared" si="717"/>
        <v>0</v>
      </c>
      <c r="AS130" s="44">
        <v>1</v>
      </c>
      <c r="AT130" s="44">
        <f t="shared" si="717"/>
        <v>15293.309303999999</v>
      </c>
      <c r="AU130" s="43">
        <v>0</v>
      </c>
      <c r="AV130" s="43">
        <f>SUM(AV131:AV135)</f>
        <v>0</v>
      </c>
      <c r="AW130" s="43">
        <v>0</v>
      </c>
      <c r="AX130" s="43">
        <f>SUM(AX131:AX135)</f>
        <v>0</v>
      </c>
      <c r="AY130" s="43">
        <v>0</v>
      </c>
      <c r="AZ130" s="43">
        <f>SUM(AZ131:AZ135)</f>
        <v>0</v>
      </c>
      <c r="BA130" s="43">
        <v>23</v>
      </c>
      <c r="BB130" s="43">
        <f>SUM(BB131:BB135)</f>
        <v>336013.85999999993</v>
      </c>
      <c r="BC130" s="43">
        <v>0</v>
      </c>
      <c r="BD130" s="43">
        <f>SUM(BD131:BD135)</f>
        <v>0</v>
      </c>
      <c r="BE130" s="43">
        <v>0</v>
      </c>
      <c r="BF130" s="43">
        <f t="shared" si="717"/>
        <v>0</v>
      </c>
      <c r="BG130" s="43">
        <v>0</v>
      </c>
      <c r="BH130" s="43">
        <f t="shared" si="717"/>
        <v>0</v>
      </c>
      <c r="BI130" s="43">
        <v>0</v>
      </c>
      <c r="BJ130" s="43">
        <f>SUM(BJ131:BJ135)</f>
        <v>0</v>
      </c>
      <c r="BK130" s="43">
        <v>0</v>
      </c>
      <c r="BL130" s="43">
        <f>SUM(BL131:BL135)</f>
        <v>0</v>
      </c>
      <c r="BM130" s="44">
        <v>0</v>
      </c>
      <c r="BN130" s="44">
        <f>SUM(BN131:BN135)</f>
        <v>0</v>
      </c>
      <c r="BO130" s="43">
        <v>0</v>
      </c>
      <c r="BP130" s="43">
        <f>SUM(BP131:BP135)</f>
        <v>0</v>
      </c>
      <c r="BQ130" s="43">
        <v>25</v>
      </c>
      <c r="BR130" s="43">
        <f>SUM(BR131:BR135)</f>
        <v>410021.97599999997</v>
      </c>
      <c r="BS130" s="43">
        <v>13</v>
      </c>
      <c r="BT130" s="43">
        <f t="shared" si="717"/>
        <v>184864.33419999998</v>
      </c>
      <c r="BU130" s="43">
        <v>0</v>
      </c>
      <c r="BV130" s="43">
        <f t="shared" ref="BV130:CX130" si="718">SUM(BV131:BV135)</f>
        <v>0</v>
      </c>
      <c r="BW130" s="44">
        <v>12</v>
      </c>
      <c r="BX130" s="44">
        <f>SUM(BX131:BX135)</f>
        <v>167615.62272000004</v>
      </c>
      <c r="BY130" s="43">
        <v>0</v>
      </c>
      <c r="BZ130" s="43">
        <f>SUM(BZ131:BZ135)</f>
        <v>0</v>
      </c>
      <c r="CA130" s="44">
        <v>4</v>
      </c>
      <c r="CB130" s="44">
        <f>SUM(CB131:CB135)</f>
        <v>74495.832320000001</v>
      </c>
      <c r="CC130" s="43">
        <v>25</v>
      </c>
      <c r="CD130" s="43">
        <f>SUM(CD131:CD135)</f>
        <v>395759.10920000006</v>
      </c>
      <c r="CE130" s="43">
        <v>0</v>
      </c>
      <c r="CF130" s="43">
        <f>SUM(CF131:CF135)</f>
        <v>0</v>
      </c>
      <c r="CG130" s="44">
        <v>151</v>
      </c>
      <c r="CH130" s="44">
        <f>SUM(CH131:CH135)</f>
        <v>2255680.8910999997</v>
      </c>
      <c r="CI130" s="43">
        <v>3</v>
      </c>
      <c r="CJ130" s="43">
        <f>SUM(CJ131:CJ135)</f>
        <v>46467.739500000003</v>
      </c>
      <c r="CK130" s="43">
        <v>0</v>
      </c>
      <c r="CL130" s="43">
        <f>SUM(CL131:CL135)</f>
        <v>0</v>
      </c>
      <c r="CM130" s="43">
        <v>0</v>
      </c>
      <c r="CN130" s="43">
        <f>SUM(CN131:CN135)</f>
        <v>0</v>
      </c>
      <c r="CO130" s="43">
        <v>0</v>
      </c>
      <c r="CP130" s="43">
        <f>SUM(CP131:CP135)</f>
        <v>0</v>
      </c>
      <c r="CQ130" s="43">
        <v>0</v>
      </c>
      <c r="CR130" s="43">
        <f>SUM(CR131:CR135)</f>
        <v>0</v>
      </c>
      <c r="CS130" s="43">
        <v>0</v>
      </c>
      <c r="CT130" s="43">
        <f t="shared" si="718"/>
        <v>0</v>
      </c>
      <c r="CU130" s="43">
        <v>0</v>
      </c>
      <c r="CV130" s="43">
        <f t="shared" si="718"/>
        <v>0</v>
      </c>
      <c r="CW130" s="45">
        <f t="shared" si="718"/>
        <v>568</v>
      </c>
      <c r="CX130" s="45">
        <f t="shared" si="718"/>
        <v>8487093.0857439991</v>
      </c>
    </row>
    <row r="131" spans="1:102" x14ac:dyDescent="0.25">
      <c r="A131" s="24"/>
      <c r="B131" s="24">
        <v>87</v>
      </c>
      <c r="C131" s="14" t="s">
        <v>239</v>
      </c>
      <c r="D131" s="15">
        <f>D129</f>
        <v>10127</v>
      </c>
      <c r="E131" s="15">
        <v>10127</v>
      </c>
      <c r="F131" s="16">
        <v>0.89</v>
      </c>
      <c r="G131" s="25">
        <v>1</v>
      </c>
      <c r="H131" s="15">
        <v>1.4</v>
      </c>
      <c r="I131" s="15">
        <v>1.68</v>
      </c>
      <c r="J131" s="15">
        <v>2.23</v>
      </c>
      <c r="K131" s="15">
        <v>2.39</v>
      </c>
      <c r="L131" s="17">
        <v>2.57</v>
      </c>
      <c r="M131" s="20">
        <v>0</v>
      </c>
      <c r="N131" s="18">
        <f t="shared" ref="N131:N135" si="719">(M131/12*1*$D131*$F131*$G131*$H131*N$10)+(M131/12*11*$E131*$F131*$G131*$H131*N$11)</f>
        <v>0</v>
      </c>
      <c r="O131" s="20">
        <v>0</v>
      </c>
      <c r="P131" s="18">
        <f t="shared" ref="P131:P135" si="720">(O131/12*1*$D131*$F131*$G131*$H131*P$10)+(O131/12*11*$E131*$F131*$G131*$H131*P$11)</f>
        <v>0</v>
      </c>
      <c r="Q131" s="19"/>
      <c r="R131" s="18">
        <f>(Q131/12*1*$D131*$F131*$G131*$H131*R$10)+(Q131/12*11*$E131*$F131*$G131*$H131*R$11)</f>
        <v>0</v>
      </c>
      <c r="S131" s="20">
        <v>0</v>
      </c>
      <c r="T131" s="18">
        <f>(S131/12*1*$D131*$F131*$G131*$H131*T$10)+(S131/12*11*$E131*$F131*$G131*$H131*T$11)</f>
        <v>0</v>
      </c>
      <c r="U131" s="20">
        <v>0</v>
      </c>
      <c r="V131" s="18">
        <f t="shared" ref="V131:V135" si="721">(U131/12*1*$D131*$F131*$G131*$H131*V$10)+(U131/12*11*$E131*$F131*$G131*$H131*V$11)</f>
        <v>0</v>
      </c>
      <c r="W131" s="20">
        <v>0</v>
      </c>
      <c r="X131" s="18">
        <f t="shared" ref="X131:X135" si="722">(W131/12*1*$D131*$F131*$G131*$H131*X$10)+(W131/12*11*$E131*$F131*$G131*$H131*X$11)</f>
        <v>0</v>
      </c>
      <c r="Y131" s="20"/>
      <c r="Z131" s="18">
        <f>(Y131/12*1*$D131*$F131*$G131*$H131*Z$10)+(Y131/12*11*$E131*$F131*$G131*$H131*Z$11)</f>
        <v>0</v>
      </c>
      <c r="AA131" s="20">
        <v>0</v>
      </c>
      <c r="AB131" s="18">
        <f>(AA131/12*1*$D131*$F131*$G131*$H131*AB$10)+(AA131/12*11*$E131*$F131*$G131*$H131*AB$11)</f>
        <v>0</v>
      </c>
      <c r="AC131" s="19"/>
      <c r="AD131" s="18">
        <f t="shared" ref="AD131:AD135" si="723">(AC131/12*1*$D131*$F131*$G131*$H131*AD$10)+(AC131/12*11*$E131*$F131*$G131*$H131*AD$11)</f>
        <v>0</v>
      </c>
      <c r="AE131" s="20">
        <v>0</v>
      </c>
      <c r="AF131" s="18">
        <f t="shared" ref="AF131:AF135" si="724">(AE131/12*1*$D131*$F131*$G131*$H131*AF$10)+(AE131/12*11*$E131*$F131*$G131*$H131*AF$11)</f>
        <v>0</v>
      </c>
      <c r="AG131" s="20">
        <v>0</v>
      </c>
      <c r="AH131" s="18">
        <f t="shared" ref="AH131:AH135" si="725">(AG131/12*1*$D131*$F131*$G131*$H131*AH$10)+(AG131/12*11*$E131*$F131*$G131*$H131*AH$11)</f>
        <v>0</v>
      </c>
      <c r="AI131" s="20"/>
      <c r="AJ131" s="18">
        <f t="shared" ref="AJ131:AJ135" si="726">(AI131/12*1*$D131*$F131*$G131*$H131*AJ$10)+(AI131/12*11*$E131*$F131*$G131*$H131*AJ$11)</f>
        <v>0</v>
      </c>
      <c r="AK131" s="20">
        <v>0</v>
      </c>
      <c r="AL131" s="18">
        <f t="shared" ref="AL131:AL135" si="727">(AK131/12*1*$D131*$F131*$G131*$I131*AL$10)+(AK131/12*11*$E131*$F131*$G131*$I131*AL$11)</f>
        <v>0</v>
      </c>
      <c r="AM131" s="20">
        <v>0</v>
      </c>
      <c r="AN131" s="18">
        <f t="shared" ref="AN131:AN135" si="728">(AM131/12*1*$D131*$F131*$G131*$I131*AN$10)+(AM131/12*11*$E131*$F131*$G131*$I131*AN$11)</f>
        <v>0</v>
      </c>
      <c r="AO131" s="20">
        <v>0</v>
      </c>
      <c r="AP131" s="18">
        <f t="shared" ref="AP131:AP135" si="729">(AO131/12*1*$D131*$F131*$G131*$I131*AP$10)+(AO131/12*11*$E131*$F131*$G131*$I131*AP$11)</f>
        <v>0</v>
      </c>
      <c r="AQ131" s="20">
        <v>0</v>
      </c>
      <c r="AR131" s="18">
        <f t="shared" ref="AR131:AR135" si="730">(AQ131/12*1*$D131*$F131*$G131*$I131*AR$10)+(AQ131/12*11*$E131*$F131*$G131*$I131*AR$11)</f>
        <v>0</v>
      </c>
      <c r="AS131" s="26">
        <v>1</v>
      </c>
      <c r="AT131" s="18">
        <f t="shared" ref="AT131:AT135" si="731">(AS131/12*1*$D131*$F131*$G131*$I131*AT$10)+(AS131/12*11*$E131*$F131*$G131*$I131*AT$11)</f>
        <v>15293.309303999999</v>
      </c>
      <c r="AU131" s="20">
        <v>0</v>
      </c>
      <c r="AV131" s="18">
        <f t="shared" ref="AV131:AV135" si="732">(AU131/12*1*$D131*$F131*$G131*$I131*AV$10)+(AU131/12*11*$E131*$F131*$G131*$I131*AV$11)</f>
        <v>0</v>
      </c>
      <c r="AW131" s="20">
        <v>0</v>
      </c>
      <c r="AX131" s="18">
        <f>(AW131/12*1*$D131*$F131*$G131*$I131*AX$10)+(AW131/12*11*$E131*$F131*$G131*$I131*AX$11)</f>
        <v>0</v>
      </c>
      <c r="AY131" s="20"/>
      <c r="AZ131" s="18">
        <f>(AY131/12*1*$D131*$F131*$G131*$H131*AZ$10)+(AY131/12*11*$E131*$F131*$G131*$H131*AZ$11)</f>
        <v>0</v>
      </c>
      <c r="BA131" s="20">
        <v>0</v>
      </c>
      <c r="BB131" s="18">
        <f t="shared" ref="BB131:BB135" si="733">(BA131/12*1*$D131*$F131*$G131*$H131*BB$10)+(BA131/12*11*$E131*$F131*$G131*$H131*BB$11)</f>
        <v>0</v>
      </c>
      <c r="BC131" s="20"/>
      <c r="BD131" s="18">
        <f t="shared" ref="BD131:BD135" si="734">(BC131/12*1*$D131*$F131*$G131*$H131*BD$10)+(BC131/12*11*$E131*$F131*$G131*$H131*BD$11)</f>
        <v>0</v>
      </c>
      <c r="BE131" s="20"/>
      <c r="BF131" s="18">
        <f t="shared" ref="BF131:BF135" si="735">(BE131/12*1*$D131*$F131*$G131*$H131*BF$10)+(BE131/12*11*$E131*$F131*$G131*$H131*BF$11)</f>
        <v>0</v>
      </c>
      <c r="BG131" s="20">
        <v>0</v>
      </c>
      <c r="BH131" s="18">
        <f t="shared" ref="BH131:BH135" si="736">(BG131/12*1*$D131*$F131*$G131*$H131*BH$10)+(BG131/12*11*$E131*$F131*$G131*$H131*BH$11)</f>
        <v>0</v>
      </c>
      <c r="BI131" s="20">
        <v>0</v>
      </c>
      <c r="BJ131" s="18">
        <f>(BI131/12*1*$D131*$F131*$G131*$I131*BJ$10)+(BI131/12*11*$E131*$F131*$G131*$I131*BJ$11)</f>
        <v>0</v>
      </c>
      <c r="BK131" s="20"/>
      <c r="BL131" s="18">
        <f t="shared" ref="BL131:BL135" si="737">(BK131/12*1*$D131*$F131*$G131*$H131*BL$10)+(BK131/12*11*$E131*$F131*$G131*$H131*BL$11)</f>
        <v>0</v>
      </c>
      <c r="BM131" s="20"/>
      <c r="BN131" s="18">
        <f t="shared" ref="BN131:BN135" si="738">(BM131/12*1*$D131*$F131*$G131*BN$10)+(BM131/12*11*$E131*$F131*$G131*BN$11)</f>
        <v>0</v>
      </c>
      <c r="BO131" s="20">
        <v>0</v>
      </c>
      <c r="BP131" s="18">
        <f t="shared" ref="BP131:BP135" si="739">(BO131/12*1*$D131*$F131*$G131*$H131*BP$10)+(BO131/12*11*$E131*$F131*$G131*$H131*BP$11)</f>
        <v>0</v>
      </c>
      <c r="BQ131" s="20">
        <v>0</v>
      </c>
      <c r="BR131" s="18">
        <f t="shared" ref="BR131:BR135" si="740">(BQ131/12*1*$D131*$F131*$G131*$I131*BR$10)+(BQ131/12*11*$E131*$F131*$G131*$I131*BR$11)</f>
        <v>0</v>
      </c>
      <c r="BS131" s="20">
        <v>0</v>
      </c>
      <c r="BT131" s="18">
        <f t="shared" ref="BT131:BT135" si="741">(BS131/12*1*$D131*$F131*$G131*$H131*BT$10)+(BS131/12*11*$E131*$F131*$G131*$H131*BT$11)</f>
        <v>0</v>
      </c>
      <c r="BU131" s="20"/>
      <c r="BV131" s="18">
        <f t="shared" ref="BV131:BV135" si="742">(BU131/12*1*$D131*$F131*$G131*$I131*BV$10)+(BU131/12*11*$E131*$F131*$G131*$I131*BV$11)</f>
        <v>0</v>
      </c>
      <c r="BW131" s="20"/>
      <c r="BX131" s="18">
        <f t="shared" ref="BX131:BX135" si="743">(BW131/12*1*$D131*$F131*$G131*$I131*BX$10)+(BW131/12*11*$E131*$F131*$G131*$I131*BX$11)</f>
        <v>0</v>
      </c>
      <c r="BY131" s="20">
        <v>0</v>
      </c>
      <c r="BZ131" s="18">
        <f t="shared" ref="BZ131:BZ135" si="744">(BY131/12*1*$D131*$F131*$G131*$I131*BZ$10)+(BY131/12*11*$E131*$F131*$G131*$I131*BZ$11)</f>
        <v>0</v>
      </c>
      <c r="CA131" s="20"/>
      <c r="CB131" s="18">
        <f t="shared" ref="CB131:CB135" si="745">(CA131/12*1*$D131*$F131*$G131*$I131*CB$10)+(CA131/12*11*$E131*$F131*$G131*$I131*CB$11)</f>
        <v>0</v>
      </c>
      <c r="CC131" s="20"/>
      <c r="CD131" s="18">
        <f t="shared" ref="CD131:CD135" si="746">(CC131/12*1*$D131*$F131*$G131*$I131*CD$10)+(CC131/12*11*$E131*$F131*$G131*$I131*CD$11)</f>
        <v>0</v>
      </c>
      <c r="CE131" s="20">
        <v>0</v>
      </c>
      <c r="CF131" s="18">
        <f t="shared" ref="CF131:CF135" si="747">(CE131/12*1*$D131*$F131*$G131*$H131*CF$10)+(CE131/12*11*$E131*$F131*$G131*$H131*CF$11)</f>
        <v>0</v>
      </c>
      <c r="CG131" s="26">
        <v>5</v>
      </c>
      <c r="CH131" s="18">
        <f>(CG131/12*1*$D131*$F131*$G131*$I131*CH$10)+(CG131/12*11*$E131*$F131*$G131*$I131*CH$11)</f>
        <v>82649.485100000005</v>
      </c>
      <c r="CI131" s="20"/>
      <c r="CJ131" s="18">
        <f t="shared" ref="CJ131:CJ135" si="748">(CI131/12*1*$D131*$F131*$G131*$H131*CJ$10)+(CI131/12*11*$E131*$F131*$G131*$H131*CJ$11)</f>
        <v>0</v>
      </c>
      <c r="CK131" s="20">
        <v>0</v>
      </c>
      <c r="CL131" s="18">
        <f t="shared" ref="CL131:CL135" si="749">(CK131/12*1*$D131*$F131*$G131*$H131*CL$10)+(CK131/12*11*$E131*$F131*$G131*$H131*CL$11)</f>
        <v>0</v>
      </c>
      <c r="CM131" s="20"/>
      <c r="CN131" s="18">
        <f t="shared" ref="CN131:CN135" si="750">(CM131/12*1*$D131*$F131*$G131*$K131*CN$10)+(CM131/12*11*$E131*$F131*$G131*$L131*CN$11)</f>
        <v>0</v>
      </c>
      <c r="CO131" s="20">
        <v>0</v>
      </c>
      <c r="CP131" s="18">
        <f t="shared" ref="CP131:CP135" si="751">(CO131/12*1*$D131*$F131*$G131*$I131*CP$10)+(CO131/12*11*$E131*$F131*$G131*$I131*CP$11)</f>
        <v>0</v>
      </c>
      <c r="CQ131" s="20"/>
      <c r="CR131" s="18">
        <f t="shared" ref="CR131:CR135" si="752">(CQ131/12*1*$D131*$F131*$G131*$I131*CR$10)+(CQ131/12*11*$E131*$F131*$G131*$I131*CR$11)</f>
        <v>0</v>
      </c>
      <c r="CS131" s="20">
        <v>0</v>
      </c>
      <c r="CT131" s="18">
        <f t="shared" ref="CT131:CT135" si="753">(CS131/12*1*$D131*$F131*$G131*$I131*CT$10)+(CS131/12*11*$E131*$F131*$G131*$I131*CT$11)</f>
        <v>0</v>
      </c>
      <c r="CU131" s="20"/>
      <c r="CV131" s="18">
        <f t="shared" ref="CV131:CV135" si="754">(CU131/12*1*$D131*$F131*$G131*$J131*CV$10)+(CU131/12*11*$E131*$F131*$G131*$J131*CV$11)</f>
        <v>0</v>
      </c>
      <c r="CW131" s="63">
        <f>SUM(AC131,Q131,S131,AA131,M131,U131,O131,BE131,BS131,CE131,CK131,BG131,CI131,AE131,BA131,AY131,AG131,BC131,BO131,AI131,W131,CO131,CS131,BI131,CQ131,BQ131,BY131,CG131,BW131,CA131,AK131,AM131,AW131,AO131,AQ131,AU131,AS131,BU131,CU131,CM131,CC131,Y131,BM131,BK131)</f>
        <v>6</v>
      </c>
      <c r="CX131" s="63">
        <f>SUM(AD131,R131,T131,AB131,N131,V131,P131,BF131,BT131,CF131,CL131,BH131,CJ131,AF131,BB131,AZ131,AH131,BD131,BP131,AJ131,X131,CP131,CT131,BJ131,CR131,BR131,BZ131,CH131,BX131,CB131,AL131,AN131,AX131,AP131,AR131,AV131,AT131,BV131,CV131,CN131,CD131,Z131,BN131,BL131)</f>
        <v>97942.794404</v>
      </c>
    </row>
    <row r="132" spans="1:102" ht="30" x14ac:dyDescent="0.25">
      <c r="A132" s="24"/>
      <c r="B132" s="24">
        <v>88</v>
      </c>
      <c r="C132" s="14" t="s">
        <v>240</v>
      </c>
      <c r="D132" s="15">
        <f>D131</f>
        <v>10127</v>
      </c>
      <c r="E132" s="15">
        <v>10127</v>
      </c>
      <c r="F132" s="16">
        <v>0.75</v>
      </c>
      <c r="G132" s="25">
        <v>1</v>
      </c>
      <c r="H132" s="15">
        <v>1.4</v>
      </c>
      <c r="I132" s="15">
        <v>1.68</v>
      </c>
      <c r="J132" s="15">
        <v>2.23</v>
      </c>
      <c r="K132" s="15">
        <v>2.39</v>
      </c>
      <c r="L132" s="17">
        <v>2.57</v>
      </c>
      <c r="M132" s="20"/>
      <c r="N132" s="18">
        <f t="shared" si="719"/>
        <v>0</v>
      </c>
      <c r="O132" s="20">
        <v>0</v>
      </c>
      <c r="P132" s="18">
        <f t="shared" si="720"/>
        <v>0</v>
      </c>
      <c r="Q132" s="19"/>
      <c r="R132" s="18">
        <f>(Q132/12*1*$D132*$F132*$G132*$H132*R$10)+(Q132/12*11*$E132*$F132*$G132*$H132*R$11)</f>
        <v>0</v>
      </c>
      <c r="S132" s="20">
        <v>0</v>
      </c>
      <c r="T132" s="18">
        <f>(S132/12*1*$D132*$F132*$G132*$H132*T$10)+(S132/12*11*$E132*$F132*$G132*$H132*T$11)</f>
        <v>0</v>
      </c>
      <c r="U132" s="20">
        <v>0</v>
      </c>
      <c r="V132" s="18">
        <f t="shared" si="721"/>
        <v>0</v>
      </c>
      <c r="W132" s="20">
        <v>0</v>
      </c>
      <c r="X132" s="18">
        <f t="shared" si="722"/>
        <v>0</v>
      </c>
      <c r="Y132" s="20"/>
      <c r="Z132" s="18">
        <f>(Y132/12*1*$D132*$F132*$G132*$H132*Z$10)+(Y132/12*11*$E132*$F132*$G132*$H132*Z$11)</f>
        <v>0</v>
      </c>
      <c r="AA132" s="20">
        <v>0</v>
      </c>
      <c r="AB132" s="18">
        <f>(AA132/12*1*$D132*$F132*$G132*$H132*AB$10)+(AA132/12*11*$E132*$F132*$G132*$H132*AB$11)</f>
        <v>0</v>
      </c>
      <c r="AC132" s="19"/>
      <c r="AD132" s="18">
        <f t="shared" si="723"/>
        <v>0</v>
      </c>
      <c r="AE132" s="20">
        <v>10</v>
      </c>
      <c r="AF132" s="18">
        <f t="shared" si="724"/>
        <v>107396.83500000001</v>
      </c>
      <c r="AG132" s="20">
        <v>0</v>
      </c>
      <c r="AH132" s="18">
        <f t="shared" si="725"/>
        <v>0</v>
      </c>
      <c r="AI132" s="20"/>
      <c r="AJ132" s="18">
        <f t="shared" si="726"/>
        <v>0</v>
      </c>
      <c r="AK132" s="20">
        <v>0</v>
      </c>
      <c r="AL132" s="18">
        <f t="shared" si="727"/>
        <v>0</v>
      </c>
      <c r="AM132" s="20">
        <v>0</v>
      </c>
      <c r="AN132" s="18">
        <f t="shared" si="728"/>
        <v>0</v>
      </c>
      <c r="AO132" s="26">
        <v>24</v>
      </c>
      <c r="AP132" s="18">
        <f t="shared" si="729"/>
        <v>309302.8848</v>
      </c>
      <c r="AQ132" s="20">
        <v>0</v>
      </c>
      <c r="AR132" s="18">
        <f t="shared" si="730"/>
        <v>0</v>
      </c>
      <c r="AS132" s="20"/>
      <c r="AT132" s="18">
        <f t="shared" si="731"/>
        <v>0</v>
      </c>
      <c r="AU132" s="20">
        <v>0</v>
      </c>
      <c r="AV132" s="18">
        <f t="shared" si="732"/>
        <v>0</v>
      </c>
      <c r="AW132" s="20">
        <v>0</v>
      </c>
      <c r="AX132" s="18">
        <f>(AW132/12*1*$D132*$F132*$G132*$I132*AX$10)+(AW132/12*11*$E132*$F132*$G132*$I132*AX$11)</f>
        <v>0</v>
      </c>
      <c r="AY132" s="20"/>
      <c r="AZ132" s="18">
        <f>(AY132/12*1*$D132*$F132*$G132*$H132*AZ$10)+(AY132/12*11*$E132*$F132*$G132*$H132*AZ$11)</f>
        <v>0</v>
      </c>
      <c r="BA132" s="20">
        <v>12</v>
      </c>
      <c r="BB132" s="18">
        <f t="shared" si="733"/>
        <v>151206.23699999996</v>
      </c>
      <c r="BC132" s="20"/>
      <c r="BD132" s="18">
        <f t="shared" si="734"/>
        <v>0</v>
      </c>
      <c r="BE132" s="20"/>
      <c r="BF132" s="18">
        <f t="shared" si="735"/>
        <v>0</v>
      </c>
      <c r="BG132" s="20">
        <v>0</v>
      </c>
      <c r="BH132" s="18">
        <f t="shared" si="736"/>
        <v>0</v>
      </c>
      <c r="BI132" s="20">
        <v>0</v>
      </c>
      <c r="BJ132" s="18">
        <f>(BI132/12*1*$D132*$F132*$G132*$I132*BJ$10)+(BI132/12*11*$E132*$F132*$G132*$I132*BJ$11)</f>
        <v>0</v>
      </c>
      <c r="BK132" s="20"/>
      <c r="BL132" s="18">
        <f t="shared" si="737"/>
        <v>0</v>
      </c>
      <c r="BM132" s="20"/>
      <c r="BN132" s="18">
        <f t="shared" si="738"/>
        <v>0</v>
      </c>
      <c r="BO132" s="20">
        <v>0</v>
      </c>
      <c r="BP132" s="18">
        <f t="shared" si="739"/>
        <v>0</v>
      </c>
      <c r="BQ132" s="20">
        <v>10</v>
      </c>
      <c r="BR132" s="18">
        <f t="shared" si="740"/>
        <v>127600.2</v>
      </c>
      <c r="BS132" s="20">
        <v>0</v>
      </c>
      <c r="BT132" s="18">
        <f t="shared" si="741"/>
        <v>0</v>
      </c>
      <c r="BU132" s="20"/>
      <c r="BV132" s="18">
        <f t="shared" si="742"/>
        <v>0</v>
      </c>
      <c r="BW132" s="26">
        <v>12</v>
      </c>
      <c r="BX132" s="18">
        <f t="shared" si="743"/>
        <v>167615.62272000004</v>
      </c>
      <c r="BY132" s="20">
        <v>0</v>
      </c>
      <c r="BZ132" s="18">
        <f t="shared" si="744"/>
        <v>0</v>
      </c>
      <c r="CA132" s="20"/>
      <c r="CB132" s="18">
        <f t="shared" si="745"/>
        <v>0</v>
      </c>
      <c r="CC132" s="20">
        <v>15</v>
      </c>
      <c r="CD132" s="18">
        <f t="shared" si="746"/>
        <v>209519.52840000001</v>
      </c>
      <c r="CE132" s="20">
        <v>0</v>
      </c>
      <c r="CF132" s="18">
        <f t="shared" si="747"/>
        <v>0</v>
      </c>
      <c r="CG132" s="26">
        <v>116</v>
      </c>
      <c r="CH132" s="18">
        <f>(CG132/12*1*$D132*$F132*$G132*$I132*CH$10)+(CG132/12*11*$E132*$F132*$G132*$I132*CH$11)</f>
        <v>1615843.8659999999</v>
      </c>
      <c r="CI132" s="20"/>
      <c r="CJ132" s="18">
        <f t="shared" si="748"/>
        <v>0</v>
      </c>
      <c r="CK132" s="20"/>
      <c r="CL132" s="18">
        <f t="shared" si="749"/>
        <v>0</v>
      </c>
      <c r="CM132" s="20">
        <v>0</v>
      </c>
      <c r="CN132" s="18">
        <f t="shared" si="750"/>
        <v>0</v>
      </c>
      <c r="CO132" s="20"/>
      <c r="CP132" s="18">
        <f t="shared" si="751"/>
        <v>0</v>
      </c>
      <c r="CQ132" s="20"/>
      <c r="CR132" s="18">
        <f t="shared" si="752"/>
        <v>0</v>
      </c>
      <c r="CS132" s="20">
        <v>0</v>
      </c>
      <c r="CT132" s="18">
        <f t="shared" si="753"/>
        <v>0</v>
      </c>
      <c r="CU132" s="20"/>
      <c r="CV132" s="18">
        <f t="shared" si="754"/>
        <v>0</v>
      </c>
      <c r="CW132" s="63">
        <f>SUM(AC132,Q132,S132,AA132,M132,U132,O132,BE132,BS132,CE132,CK132,BG132,CI132,AE132,BA132,AY132,AG132,BC132,BO132,AI132,W132,CO132,CS132,BI132,CQ132,BQ132,BY132,CG132,BW132,CA132,AK132,AM132,AW132,AO132,AQ132,AU132,AS132,BU132,CU132,CM132,CC132,Y132,BM132,BK132)</f>
        <v>199</v>
      </c>
      <c r="CX132" s="63">
        <f>SUM(AD132,R132,T132,AB132,N132,V132,P132,BF132,BT132,CF132,CL132,BH132,CJ132,AF132,BB132,AZ132,AH132,BD132,BP132,AJ132,X132,CP132,CT132,BJ132,CR132,BR132,BZ132,CH132,BX132,CB132,AL132,AN132,AX132,AP132,AR132,AV132,AT132,BV132,CV132,CN132,CD132,Z132,BN132,BL132)</f>
        <v>2688485.17392</v>
      </c>
    </row>
    <row r="133" spans="1:102" ht="30" x14ac:dyDescent="0.25">
      <c r="A133" s="24"/>
      <c r="B133" s="24">
        <v>89</v>
      </c>
      <c r="C133" s="14" t="s">
        <v>241</v>
      </c>
      <c r="D133" s="15">
        <f t="shared" ref="D133" si="755">D132</f>
        <v>10127</v>
      </c>
      <c r="E133" s="15">
        <v>10127</v>
      </c>
      <c r="F133" s="16">
        <v>1</v>
      </c>
      <c r="G133" s="25">
        <v>1</v>
      </c>
      <c r="H133" s="15">
        <v>1.4</v>
      </c>
      <c r="I133" s="15">
        <v>1.68</v>
      </c>
      <c r="J133" s="15">
        <v>2.23</v>
      </c>
      <c r="K133" s="15">
        <v>2.39</v>
      </c>
      <c r="L133" s="17">
        <v>2.57</v>
      </c>
      <c r="M133" s="20"/>
      <c r="N133" s="18">
        <f t="shared" si="719"/>
        <v>0</v>
      </c>
      <c r="O133" s="20"/>
      <c r="P133" s="18">
        <f t="shared" si="720"/>
        <v>0</v>
      </c>
      <c r="Q133" s="19"/>
      <c r="R133" s="18">
        <f>(Q133/12*1*$D133*$F133*$G133*$H133*R$10)+(Q133/12*11*$E133*$F133*$G133*$H133*R$11)</f>
        <v>0</v>
      </c>
      <c r="S133" s="20">
        <v>0</v>
      </c>
      <c r="T133" s="18">
        <f>(S133/12*1*$D133*$F133*$G133*$H133*T$10)+(S133/12*11*$E133*$F133*$G133*$H133*T$11)</f>
        <v>0</v>
      </c>
      <c r="U133" s="20">
        <v>0</v>
      </c>
      <c r="V133" s="18">
        <f t="shared" si="721"/>
        <v>0</v>
      </c>
      <c r="W133" s="20">
        <v>0</v>
      </c>
      <c r="X133" s="18">
        <f t="shared" si="722"/>
        <v>0</v>
      </c>
      <c r="Y133" s="20"/>
      <c r="Z133" s="18">
        <f>(Y133/12*1*$D133*$F133*$G133*$H133*Z$10)+(Y133/12*11*$E133*$F133*$G133*$H133*Z$11)</f>
        <v>0</v>
      </c>
      <c r="AA133" s="20">
        <v>0</v>
      </c>
      <c r="AB133" s="18">
        <f>(AA133/12*1*$D133*$F133*$G133*$H133*AB$10)+(AA133/12*11*$E133*$F133*$G133*$H133*AB$11)</f>
        <v>0</v>
      </c>
      <c r="AC133" s="19"/>
      <c r="AD133" s="18">
        <f t="shared" si="723"/>
        <v>0</v>
      </c>
      <c r="AE133" s="20">
        <v>201</v>
      </c>
      <c r="AF133" s="18">
        <f t="shared" si="724"/>
        <v>2878235.1779999998</v>
      </c>
      <c r="AG133" s="20">
        <v>0</v>
      </c>
      <c r="AH133" s="18">
        <f t="shared" si="725"/>
        <v>0</v>
      </c>
      <c r="AI133" s="20"/>
      <c r="AJ133" s="18">
        <f t="shared" si="726"/>
        <v>0</v>
      </c>
      <c r="AK133" s="20">
        <v>0</v>
      </c>
      <c r="AL133" s="18">
        <f t="shared" si="727"/>
        <v>0</v>
      </c>
      <c r="AM133" s="20">
        <v>0</v>
      </c>
      <c r="AN133" s="18">
        <f t="shared" si="728"/>
        <v>0</v>
      </c>
      <c r="AO133" s="26">
        <v>76</v>
      </c>
      <c r="AP133" s="18">
        <f t="shared" si="729"/>
        <v>1305945.5135999997</v>
      </c>
      <c r="AQ133" s="20">
        <v>0</v>
      </c>
      <c r="AR133" s="18">
        <f t="shared" si="730"/>
        <v>0</v>
      </c>
      <c r="AS133" s="20"/>
      <c r="AT133" s="18">
        <f t="shared" si="731"/>
        <v>0</v>
      </c>
      <c r="AU133" s="20">
        <v>0</v>
      </c>
      <c r="AV133" s="18">
        <f t="shared" si="732"/>
        <v>0</v>
      </c>
      <c r="AW133" s="20"/>
      <c r="AX133" s="18">
        <f>(AW133/12*1*$D133*$F133*$G133*$I133*AX$10)+(AW133/12*11*$E133*$F133*$G133*$I133*AX$11)</f>
        <v>0</v>
      </c>
      <c r="AY133" s="20"/>
      <c r="AZ133" s="18">
        <f>(AY133/12*1*$D133*$F133*$G133*$H133*AZ$10)+(AY133/12*11*$E133*$F133*$G133*$H133*AZ$11)</f>
        <v>0</v>
      </c>
      <c r="BA133" s="20">
        <v>11</v>
      </c>
      <c r="BB133" s="18">
        <f t="shared" si="733"/>
        <v>184807.62299999996</v>
      </c>
      <c r="BC133" s="20"/>
      <c r="BD133" s="18">
        <f t="shared" si="734"/>
        <v>0</v>
      </c>
      <c r="BE133" s="20"/>
      <c r="BF133" s="18">
        <f t="shared" si="735"/>
        <v>0</v>
      </c>
      <c r="BG133" s="20">
        <v>0</v>
      </c>
      <c r="BH133" s="18">
        <f t="shared" si="736"/>
        <v>0</v>
      </c>
      <c r="BI133" s="20">
        <v>0</v>
      </c>
      <c r="BJ133" s="18">
        <f>(BI133/12*1*$D133*$F133*$G133*$I133*BJ$10)+(BI133/12*11*$E133*$F133*$G133*$I133*BJ$11)</f>
        <v>0</v>
      </c>
      <c r="BK133" s="20"/>
      <c r="BL133" s="18">
        <f t="shared" si="737"/>
        <v>0</v>
      </c>
      <c r="BM133" s="20"/>
      <c r="BN133" s="18">
        <f t="shared" si="738"/>
        <v>0</v>
      </c>
      <c r="BO133" s="20">
        <v>0</v>
      </c>
      <c r="BP133" s="18">
        <f t="shared" si="739"/>
        <v>0</v>
      </c>
      <c r="BQ133" s="20">
        <v>14</v>
      </c>
      <c r="BR133" s="18">
        <f t="shared" si="740"/>
        <v>238187.04</v>
      </c>
      <c r="BS133" s="20">
        <v>13</v>
      </c>
      <c r="BT133" s="18">
        <f t="shared" si="741"/>
        <v>184864.33419999998</v>
      </c>
      <c r="BU133" s="20"/>
      <c r="BV133" s="18">
        <f t="shared" si="742"/>
        <v>0</v>
      </c>
      <c r="BW133" s="20">
        <v>0</v>
      </c>
      <c r="BX133" s="18">
        <f t="shared" si="743"/>
        <v>0</v>
      </c>
      <c r="BY133" s="20">
        <v>0</v>
      </c>
      <c r="BZ133" s="18">
        <f t="shared" si="744"/>
        <v>0</v>
      </c>
      <c r="CA133" s="26">
        <v>4</v>
      </c>
      <c r="CB133" s="18">
        <f t="shared" si="745"/>
        <v>74495.832320000001</v>
      </c>
      <c r="CC133" s="20">
        <v>10</v>
      </c>
      <c r="CD133" s="18">
        <f t="shared" si="746"/>
        <v>186239.58080000003</v>
      </c>
      <c r="CE133" s="20">
        <v>0</v>
      </c>
      <c r="CF133" s="18">
        <f t="shared" si="747"/>
        <v>0</v>
      </c>
      <c r="CG133" s="26">
        <v>30</v>
      </c>
      <c r="CH133" s="18">
        <f>(CG133/12*1*$D133*$F133*$G133*$I133*CH$10)+(CG133/12*11*$E133*$F133*$G133*$I133*CH$11)</f>
        <v>557187.54</v>
      </c>
      <c r="CI133" s="20">
        <v>3</v>
      </c>
      <c r="CJ133" s="18">
        <f t="shared" si="748"/>
        <v>46467.739500000003</v>
      </c>
      <c r="CK133" s="20"/>
      <c r="CL133" s="18">
        <f t="shared" si="749"/>
        <v>0</v>
      </c>
      <c r="CM133" s="20">
        <v>0</v>
      </c>
      <c r="CN133" s="18">
        <f t="shared" si="750"/>
        <v>0</v>
      </c>
      <c r="CO133" s="20"/>
      <c r="CP133" s="18">
        <f t="shared" si="751"/>
        <v>0</v>
      </c>
      <c r="CQ133" s="20"/>
      <c r="CR133" s="18">
        <f t="shared" si="752"/>
        <v>0</v>
      </c>
      <c r="CS133" s="20"/>
      <c r="CT133" s="18">
        <f t="shared" si="753"/>
        <v>0</v>
      </c>
      <c r="CU133" s="20"/>
      <c r="CV133" s="18">
        <f t="shared" si="754"/>
        <v>0</v>
      </c>
      <c r="CW133" s="63">
        <f>SUM(AC133,Q133,S133,AA133,M133,U133,O133,BE133,BS133,CE133,CK133,BG133,CI133,AE133,BA133,AY133,AG133,BC133,BO133,AI133,W133,CO133,CS133,BI133,CQ133,BQ133,BY133,CG133,BW133,CA133,AK133,AM133,AW133,AO133,AQ133,AU133,AS133,BU133,CU133,CM133,CC133,Y133,BM133,BK133)</f>
        <v>362</v>
      </c>
      <c r="CX133" s="63">
        <f>SUM(AD133,R133,T133,AB133,N133,V133,P133,BF133,BT133,CF133,CL133,BH133,CJ133,AF133,BB133,AZ133,AH133,BD133,BP133,AJ133,X133,CP133,CT133,BJ133,CR133,BR133,BZ133,CH133,BX133,CB133,AL133,AN133,AX133,AP133,AR133,AV133,AT133,BV133,CV133,CN133,CD133,Z133,BN133,BL133)</f>
        <v>5656430.3814199995</v>
      </c>
    </row>
    <row r="134" spans="1:102" ht="30" x14ac:dyDescent="0.25">
      <c r="A134" s="24"/>
      <c r="B134" s="24">
        <v>90</v>
      </c>
      <c r="C134" s="21" t="s">
        <v>242</v>
      </c>
      <c r="D134" s="15">
        <f>D133</f>
        <v>10127</v>
      </c>
      <c r="E134" s="15">
        <v>10127</v>
      </c>
      <c r="F134" s="16">
        <v>1.29</v>
      </c>
      <c r="G134" s="25">
        <v>1</v>
      </c>
      <c r="H134" s="15">
        <v>1.4</v>
      </c>
      <c r="I134" s="15">
        <v>1.68</v>
      </c>
      <c r="J134" s="15">
        <v>2.23</v>
      </c>
      <c r="K134" s="15">
        <v>2.39</v>
      </c>
      <c r="L134" s="17">
        <v>2.57</v>
      </c>
      <c r="M134" s="20">
        <v>0</v>
      </c>
      <c r="N134" s="18">
        <f t="shared" si="719"/>
        <v>0</v>
      </c>
      <c r="O134" s="20">
        <v>0</v>
      </c>
      <c r="P134" s="18">
        <f t="shared" si="720"/>
        <v>0</v>
      </c>
      <c r="Q134" s="19"/>
      <c r="R134" s="18">
        <f>(Q134/12*1*$D134*$F134*$G134*$H134*R$10)+(Q134/12*11*$E134*$F134*$G134*$H134*R$11)</f>
        <v>0</v>
      </c>
      <c r="S134" s="20">
        <v>0</v>
      </c>
      <c r="T134" s="18">
        <f>(S134/12*1*$D134*$F134*$G134*$H134*T$10)+(S134/12*11*$E134*$F134*$G134*$H134*T$11)</f>
        <v>0</v>
      </c>
      <c r="U134" s="20">
        <v>0</v>
      </c>
      <c r="V134" s="18">
        <f t="shared" si="721"/>
        <v>0</v>
      </c>
      <c r="W134" s="20">
        <v>0</v>
      </c>
      <c r="X134" s="18">
        <f t="shared" si="722"/>
        <v>0</v>
      </c>
      <c r="Y134" s="20"/>
      <c r="Z134" s="18">
        <f>(Y134/12*1*$D134*$F134*$G134*$H134*Z$10)+(Y134/12*11*$E134*$F134*$G134*$H134*Z$11)</f>
        <v>0</v>
      </c>
      <c r="AA134" s="20">
        <v>0</v>
      </c>
      <c r="AB134" s="18">
        <f>(AA134/12*1*$D134*$F134*$G134*$H134*AB$10)+(AA134/12*11*$E134*$F134*$G134*$H134*AB$11)</f>
        <v>0</v>
      </c>
      <c r="AC134" s="19"/>
      <c r="AD134" s="18">
        <f t="shared" si="723"/>
        <v>0</v>
      </c>
      <c r="AE134" s="20">
        <v>0</v>
      </c>
      <c r="AF134" s="18">
        <f t="shared" si="724"/>
        <v>0</v>
      </c>
      <c r="AG134" s="20">
        <v>0</v>
      </c>
      <c r="AH134" s="18">
        <f t="shared" si="725"/>
        <v>0</v>
      </c>
      <c r="AI134" s="20"/>
      <c r="AJ134" s="18">
        <f t="shared" si="726"/>
        <v>0</v>
      </c>
      <c r="AK134" s="20">
        <v>0</v>
      </c>
      <c r="AL134" s="18">
        <f t="shared" si="727"/>
        <v>0</v>
      </c>
      <c r="AM134" s="20">
        <v>0</v>
      </c>
      <c r="AN134" s="18">
        <f t="shared" si="728"/>
        <v>0</v>
      </c>
      <c r="AO134" s="20">
        <v>0</v>
      </c>
      <c r="AP134" s="18">
        <f t="shared" si="729"/>
        <v>0</v>
      </c>
      <c r="AQ134" s="20">
        <v>0</v>
      </c>
      <c r="AR134" s="18">
        <f t="shared" si="730"/>
        <v>0</v>
      </c>
      <c r="AS134" s="20"/>
      <c r="AT134" s="18">
        <f t="shared" si="731"/>
        <v>0</v>
      </c>
      <c r="AU134" s="20">
        <v>0</v>
      </c>
      <c r="AV134" s="18">
        <f t="shared" si="732"/>
        <v>0</v>
      </c>
      <c r="AW134" s="20">
        <v>0</v>
      </c>
      <c r="AX134" s="18">
        <f>(AW134/12*1*$D134*$F134*$G134*$I134*AX$10)+(AW134/12*11*$E134*$F134*$G134*$I134*AX$11)</f>
        <v>0</v>
      </c>
      <c r="AY134" s="20"/>
      <c r="AZ134" s="18">
        <f>(AY134/12*1*$D134*$F134*$G134*$H134*AZ$10)+(AY134/12*11*$E134*$F134*$G134*$H134*AZ$11)</f>
        <v>0</v>
      </c>
      <c r="BA134" s="20">
        <v>0</v>
      </c>
      <c r="BB134" s="18">
        <f t="shared" si="733"/>
        <v>0</v>
      </c>
      <c r="BC134" s="20"/>
      <c r="BD134" s="18">
        <f t="shared" si="734"/>
        <v>0</v>
      </c>
      <c r="BE134" s="20">
        <v>0</v>
      </c>
      <c r="BF134" s="18">
        <f t="shared" si="735"/>
        <v>0</v>
      </c>
      <c r="BG134" s="20">
        <v>0</v>
      </c>
      <c r="BH134" s="18">
        <f t="shared" si="736"/>
        <v>0</v>
      </c>
      <c r="BI134" s="20">
        <v>0</v>
      </c>
      <c r="BJ134" s="18">
        <f>(BI134/12*1*$D134*$F134*$G134*$I134*BJ$10)+(BI134/12*11*$E134*$F134*$G134*$I134*BJ$11)</f>
        <v>0</v>
      </c>
      <c r="BK134" s="20"/>
      <c r="BL134" s="18">
        <f t="shared" si="737"/>
        <v>0</v>
      </c>
      <c r="BM134" s="20"/>
      <c r="BN134" s="18">
        <f t="shared" si="738"/>
        <v>0</v>
      </c>
      <c r="BO134" s="20">
        <v>0</v>
      </c>
      <c r="BP134" s="18">
        <f t="shared" si="739"/>
        <v>0</v>
      </c>
      <c r="BQ134" s="20">
        <v>0</v>
      </c>
      <c r="BR134" s="18">
        <f t="shared" si="740"/>
        <v>0</v>
      </c>
      <c r="BS134" s="20">
        <v>0</v>
      </c>
      <c r="BT134" s="18">
        <f t="shared" si="741"/>
        <v>0</v>
      </c>
      <c r="BU134" s="20"/>
      <c r="BV134" s="18">
        <f t="shared" si="742"/>
        <v>0</v>
      </c>
      <c r="BW134" s="20">
        <v>0</v>
      </c>
      <c r="BX134" s="18">
        <f t="shared" si="743"/>
        <v>0</v>
      </c>
      <c r="BY134" s="20">
        <v>0</v>
      </c>
      <c r="BZ134" s="18">
        <f t="shared" si="744"/>
        <v>0</v>
      </c>
      <c r="CA134" s="20"/>
      <c r="CB134" s="18">
        <f t="shared" si="745"/>
        <v>0</v>
      </c>
      <c r="CC134" s="20"/>
      <c r="CD134" s="18">
        <f t="shared" si="746"/>
        <v>0</v>
      </c>
      <c r="CE134" s="20">
        <v>0</v>
      </c>
      <c r="CF134" s="18">
        <f t="shared" si="747"/>
        <v>0</v>
      </c>
      <c r="CG134" s="20">
        <v>0</v>
      </c>
      <c r="CH134" s="18">
        <f>(CG134/12*1*$D134*$F134*$G134*$I134*CH$10)+(CG134/12*11*$E134*$F134*$G134*$I134*CH$11)</f>
        <v>0</v>
      </c>
      <c r="CI134" s="20"/>
      <c r="CJ134" s="18">
        <f t="shared" si="748"/>
        <v>0</v>
      </c>
      <c r="CK134" s="20">
        <v>0</v>
      </c>
      <c r="CL134" s="18">
        <f t="shared" si="749"/>
        <v>0</v>
      </c>
      <c r="CM134" s="20">
        <v>0</v>
      </c>
      <c r="CN134" s="18">
        <f t="shared" si="750"/>
        <v>0</v>
      </c>
      <c r="CO134" s="20">
        <v>0</v>
      </c>
      <c r="CP134" s="18">
        <f t="shared" si="751"/>
        <v>0</v>
      </c>
      <c r="CQ134" s="20"/>
      <c r="CR134" s="18">
        <f t="shared" si="752"/>
        <v>0</v>
      </c>
      <c r="CS134" s="20">
        <v>0</v>
      </c>
      <c r="CT134" s="18">
        <f t="shared" si="753"/>
        <v>0</v>
      </c>
      <c r="CU134" s="20">
        <v>0</v>
      </c>
      <c r="CV134" s="18">
        <f t="shared" si="754"/>
        <v>0</v>
      </c>
      <c r="CW134" s="63">
        <f>SUM(AC134,Q134,S134,AA134,M134,U134,O134,BE134,BS134,CE134,CK134,BG134,CI134,AE134,BA134,AY134,AG134,BC134,BO134,AI134,W134,CO134,CS134,BI134,CQ134,BQ134,BY134,CG134,BW134,CA134,AK134,AM134,AW134,AO134,AQ134,AU134,AS134,BU134,CU134,CM134,CC134,Y134,BM134,BK134)</f>
        <v>0</v>
      </c>
      <c r="CX134" s="63">
        <f>SUM(AD134,R134,T134,AB134,N134,V134,P134,BF134,BT134,CF134,CL134,BH134,CJ134,AF134,BB134,AZ134,AH134,BD134,BP134,AJ134,X134,CP134,CT134,BJ134,CR134,BR134,BZ134,CH134,BX134,CB134,AL134,AN134,AX134,AP134,AR134,AV134,AT134,BV134,CV134,CN134,CD134,Z134,BN134,BL134)</f>
        <v>0</v>
      </c>
    </row>
    <row r="135" spans="1:102" x14ac:dyDescent="0.25">
      <c r="A135" s="24"/>
      <c r="B135" s="24">
        <v>91</v>
      </c>
      <c r="C135" s="21" t="s">
        <v>243</v>
      </c>
      <c r="D135" s="15">
        <f>D134</f>
        <v>10127</v>
      </c>
      <c r="E135" s="15">
        <v>10127</v>
      </c>
      <c r="F135" s="16">
        <v>2.6</v>
      </c>
      <c r="G135" s="25">
        <v>1</v>
      </c>
      <c r="H135" s="15">
        <v>1.4</v>
      </c>
      <c r="I135" s="15">
        <v>1.68</v>
      </c>
      <c r="J135" s="15">
        <v>2.23</v>
      </c>
      <c r="K135" s="15">
        <v>2.39</v>
      </c>
      <c r="L135" s="17">
        <v>2.57</v>
      </c>
      <c r="M135" s="20">
        <v>0</v>
      </c>
      <c r="N135" s="18">
        <f t="shared" si="719"/>
        <v>0</v>
      </c>
      <c r="O135" s="20">
        <v>0</v>
      </c>
      <c r="P135" s="18">
        <f t="shared" si="720"/>
        <v>0</v>
      </c>
      <c r="Q135" s="19"/>
      <c r="R135" s="18">
        <f>(Q135/12*1*$D135*$F135*$G135*$H135*R$10)+(Q135/12*11*$E135*$F135*$G135*$H135*R$11)</f>
        <v>0</v>
      </c>
      <c r="S135" s="20">
        <v>0</v>
      </c>
      <c r="T135" s="18">
        <f>(S135/12*1*$D135*$F135*$G135*$H135*T$10)+(S135/12*11*$E135*$F135*$G135*$H135*T$11)</f>
        <v>0</v>
      </c>
      <c r="U135" s="20">
        <v>0</v>
      </c>
      <c r="V135" s="18">
        <f t="shared" si="721"/>
        <v>0</v>
      </c>
      <c r="W135" s="20">
        <v>0</v>
      </c>
      <c r="X135" s="18">
        <f t="shared" si="722"/>
        <v>0</v>
      </c>
      <c r="Y135" s="20"/>
      <c r="Z135" s="18">
        <f>(Y135/12*1*$D135*$F135*$G135*$H135*Z$10)+(Y135/12*11*$E135*$F135*$G135*$H135*Z$11)</f>
        <v>0</v>
      </c>
      <c r="AA135" s="20">
        <v>0</v>
      </c>
      <c r="AB135" s="18">
        <f>(AA135/12*1*$D135*$F135*$G135*$H135*AB$10)+(AA135/12*11*$E135*$F135*$G135*$H135*AB$11)</f>
        <v>0</v>
      </c>
      <c r="AC135" s="19"/>
      <c r="AD135" s="18">
        <f t="shared" si="723"/>
        <v>0</v>
      </c>
      <c r="AE135" s="20">
        <v>0</v>
      </c>
      <c r="AF135" s="18">
        <f t="shared" si="724"/>
        <v>0</v>
      </c>
      <c r="AG135" s="20">
        <v>0</v>
      </c>
      <c r="AH135" s="18">
        <f t="shared" si="725"/>
        <v>0</v>
      </c>
      <c r="AI135" s="20"/>
      <c r="AJ135" s="18">
        <f t="shared" si="726"/>
        <v>0</v>
      </c>
      <c r="AK135" s="20">
        <v>0</v>
      </c>
      <c r="AL135" s="18">
        <f t="shared" si="727"/>
        <v>0</v>
      </c>
      <c r="AM135" s="20">
        <v>0</v>
      </c>
      <c r="AN135" s="18">
        <f t="shared" si="728"/>
        <v>0</v>
      </c>
      <c r="AO135" s="20">
        <v>0</v>
      </c>
      <c r="AP135" s="18">
        <f t="shared" si="729"/>
        <v>0</v>
      </c>
      <c r="AQ135" s="20">
        <v>0</v>
      </c>
      <c r="AR135" s="18">
        <f t="shared" si="730"/>
        <v>0</v>
      </c>
      <c r="AS135" s="20">
        <v>0</v>
      </c>
      <c r="AT135" s="18">
        <f t="shared" si="731"/>
        <v>0</v>
      </c>
      <c r="AU135" s="20">
        <v>0</v>
      </c>
      <c r="AV135" s="18">
        <f t="shared" si="732"/>
        <v>0</v>
      </c>
      <c r="AW135" s="20">
        <v>0</v>
      </c>
      <c r="AX135" s="18">
        <f>(AW135/12*1*$D135*$F135*$G135*$I135*AX$10)+(AW135/12*11*$E135*$F135*$G135*$I135*AX$11)</f>
        <v>0</v>
      </c>
      <c r="AY135" s="20"/>
      <c r="AZ135" s="18">
        <f>(AY135/12*1*$D135*$F135*$G135*$H135*AZ$10)+(AY135/12*11*$E135*$F135*$G135*$H135*AZ$11)</f>
        <v>0</v>
      </c>
      <c r="BA135" s="20">
        <v>0</v>
      </c>
      <c r="BB135" s="18">
        <f t="shared" si="733"/>
        <v>0</v>
      </c>
      <c r="BC135" s="20"/>
      <c r="BD135" s="18">
        <f t="shared" si="734"/>
        <v>0</v>
      </c>
      <c r="BE135" s="20">
        <v>0</v>
      </c>
      <c r="BF135" s="18">
        <f t="shared" si="735"/>
        <v>0</v>
      </c>
      <c r="BG135" s="20">
        <v>0</v>
      </c>
      <c r="BH135" s="18">
        <f t="shared" si="736"/>
        <v>0</v>
      </c>
      <c r="BI135" s="20">
        <v>0</v>
      </c>
      <c r="BJ135" s="18">
        <f>(BI135/12*1*$D135*$F135*$G135*$I135*BJ$10)+(BI135/12*11*$E135*$F135*$G135*$I135*BJ$11)</f>
        <v>0</v>
      </c>
      <c r="BK135" s="20"/>
      <c r="BL135" s="18">
        <f t="shared" si="737"/>
        <v>0</v>
      </c>
      <c r="BM135" s="20"/>
      <c r="BN135" s="18">
        <f t="shared" si="738"/>
        <v>0</v>
      </c>
      <c r="BO135" s="20">
        <v>0</v>
      </c>
      <c r="BP135" s="18">
        <f t="shared" si="739"/>
        <v>0</v>
      </c>
      <c r="BQ135" s="20">
        <v>1</v>
      </c>
      <c r="BR135" s="18">
        <f t="shared" si="740"/>
        <v>44234.735999999997</v>
      </c>
      <c r="BS135" s="20">
        <v>0</v>
      </c>
      <c r="BT135" s="18">
        <f t="shared" si="741"/>
        <v>0</v>
      </c>
      <c r="BU135" s="20"/>
      <c r="BV135" s="18">
        <f t="shared" si="742"/>
        <v>0</v>
      </c>
      <c r="BW135" s="20">
        <v>0</v>
      </c>
      <c r="BX135" s="18">
        <f t="shared" si="743"/>
        <v>0</v>
      </c>
      <c r="BY135" s="20">
        <v>0</v>
      </c>
      <c r="BZ135" s="18">
        <f t="shared" si="744"/>
        <v>0</v>
      </c>
      <c r="CA135" s="20"/>
      <c r="CB135" s="18">
        <f t="shared" si="745"/>
        <v>0</v>
      </c>
      <c r="CC135" s="20">
        <v>0</v>
      </c>
      <c r="CD135" s="18">
        <f t="shared" si="746"/>
        <v>0</v>
      </c>
      <c r="CE135" s="20">
        <v>0</v>
      </c>
      <c r="CF135" s="18">
        <f t="shared" si="747"/>
        <v>0</v>
      </c>
      <c r="CG135" s="20">
        <v>0</v>
      </c>
      <c r="CH135" s="18">
        <f>(CG135/12*1*$D135*$F135*$G135*$I135*CH$10)+(CG135/12*11*$E135*$F135*$G135*$I135*CH$11)</f>
        <v>0</v>
      </c>
      <c r="CI135" s="20"/>
      <c r="CJ135" s="18">
        <f t="shared" si="748"/>
        <v>0</v>
      </c>
      <c r="CK135" s="20">
        <v>0</v>
      </c>
      <c r="CL135" s="18">
        <f t="shared" si="749"/>
        <v>0</v>
      </c>
      <c r="CM135" s="20">
        <v>0</v>
      </c>
      <c r="CN135" s="18">
        <f t="shared" si="750"/>
        <v>0</v>
      </c>
      <c r="CO135" s="20">
        <v>0</v>
      </c>
      <c r="CP135" s="18">
        <f t="shared" si="751"/>
        <v>0</v>
      </c>
      <c r="CQ135" s="20"/>
      <c r="CR135" s="18">
        <f t="shared" si="752"/>
        <v>0</v>
      </c>
      <c r="CS135" s="20">
        <v>0</v>
      </c>
      <c r="CT135" s="18">
        <f t="shared" si="753"/>
        <v>0</v>
      </c>
      <c r="CU135" s="20">
        <v>0</v>
      </c>
      <c r="CV135" s="18">
        <f t="shared" si="754"/>
        <v>0</v>
      </c>
      <c r="CW135" s="63">
        <f>SUM(AC135,Q135,S135,AA135,M135,U135,O135,BE135,BS135,CE135,CK135,BG135,CI135,AE135,BA135,AY135,AG135,BC135,BO135,AI135,W135,CO135,CS135,BI135,CQ135,BQ135,BY135,CG135,BW135,CA135,AK135,AM135,AW135,AO135,AQ135,AU135,AS135,BU135,CU135,CM135,CC135,Y135,BM135,BK135)</f>
        <v>1</v>
      </c>
      <c r="CX135" s="63">
        <f>SUM(AD135,R135,T135,AB135,N135,V135,P135,BF135,BT135,CF135,CL135,BH135,CJ135,AF135,BB135,AZ135,AH135,BD135,BP135,AJ135,X135,CP135,CT135,BJ135,CR135,BR135,BZ135,CH135,BX135,CB135,AL135,AN135,AX135,AP135,AR135,AV135,AT135,BV135,CV135,CN135,CD135,Z135,BN135,BL135)</f>
        <v>44234.735999999997</v>
      </c>
    </row>
    <row r="136" spans="1:102" x14ac:dyDescent="0.25">
      <c r="A136" s="24">
        <v>32</v>
      </c>
      <c r="B136" s="24"/>
      <c r="C136" s="32" t="s">
        <v>244</v>
      </c>
      <c r="D136" s="15"/>
      <c r="E136" s="15"/>
      <c r="F136" s="16"/>
      <c r="G136" s="25"/>
      <c r="H136" s="15"/>
      <c r="I136" s="15"/>
      <c r="J136" s="15"/>
      <c r="K136" s="15"/>
      <c r="L136" s="17">
        <v>2.57</v>
      </c>
      <c r="M136" s="43">
        <v>0</v>
      </c>
      <c r="N136" s="43">
        <f t="shared" ref="N136:BT136" si="756">SUM(N137:N143)</f>
        <v>0</v>
      </c>
      <c r="O136" s="43">
        <v>0</v>
      </c>
      <c r="P136" s="43">
        <f t="shared" si="756"/>
        <v>0</v>
      </c>
      <c r="Q136" s="43">
        <v>0</v>
      </c>
      <c r="R136" s="43">
        <f>SUM(R137:R143)</f>
        <v>0</v>
      </c>
      <c r="S136" s="43">
        <v>0</v>
      </c>
      <c r="T136" s="43">
        <f>SUM(T137:T143)</f>
        <v>0</v>
      </c>
      <c r="U136" s="43">
        <v>0</v>
      </c>
      <c r="V136" s="43">
        <f>SUM(V137:V143)</f>
        <v>0</v>
      </c>
      <c r="W136" s="43">
        <v>0</v>
      </c>
      <c r="X136" s="43">
        <f t="shared" si="756"/>
        <v>0</v>
      </c>
      <c r="Y136" s="43">
        <v>0</v>
      </c>
      <c r="Z136" s="43">
        <f>SUM(Z137:Z143)</f>
        <v>0</v>
      </c>
      <c r="AA136" s="43">
        <v>0</v>
      </c>
      <c r="AB136" s="43">
        <f t="shared" si="756"/>
        <v>0</v>
      </c>
      <c r="AC136" s="43">
        <v>0</v>
      </c>
      <c r="AD136" s="43">
        <f t="shared" si="756"/>
        <v>0</v>
      </c>
      <c r="AE136" s="43">
        <v>0</v>
      </c>
      <c r="AF136" s="43">
        <f t="shared" si="756"/>
        <v>0</v>
      </c>
      <c r="AG136" s="43">
        <v>0</v>
      </c>
      <c r="AH136" s="43">
        <f t="shared" si="756"/>
        <v>0</v>
      </c>
      <c r="AI136" s="43">
        <v>0</v>
      </c>
      <c r="AJ136" s="43">
        <f t="shared" si="756"/>
        <v>0</v>
      </c>
      <c r="AK136" s="43">
        <v>0</v>
      </c>
      <c r="AL136" s="43">
        <f t="shared" si="756"/>
        <v>0</v>
      </c>
      <c r="AM136" s="43">
        <v>0</v>
      </c>
      <c r="AN136" s="43">
        <f t="shared" si="756"/>
        <v>0</v>
      </c>
      <c r="AO136" s="43">
        <v>0</v>
      </c>
      <c r="AP136" s="43">
        <f t="shared" si="756"/>
        <v>0</v>
      </c>
      <c r="AQ136" s="43">
        <v>0</v>
      </c>
      <c r="AR136" s="43">
        <f t="shared" si="756"/>
        <v>0</v>
      </c>
      <c r="AS136" s="43">
        <v>0</v>
      </c>
      <c r="AT136" s="43">
        <f t="shared" si="756"/>
        <v>0</v>
      </c>
      <c r="AU136" s="43">
        <v>0</v>
      </c>
      <c r="AV136" s="43">
        <f>SUM(AV137:AV143)</f>
        <v>0</v>
      </c>
      <c r="AW136" s="43">
        <v>0</v>
      </c>
      <c r="AX136" s="43">
        <f>SUM(AX137:AX143)</f>
        <v>0</v>
      </c>
      <c r="AY136" s="43">
        <v>0</v>
      </c>
      <c r="AZ136" s="43">
        <f>SUM(AZ137:AZ143)</f>
        <v>0</v>
      </c>
      <c r="BA136" s="43">
        <v>0</v>
      </c>
      <c r="BB136" s="43">
        <f>SUM(BB137:BB143)</f>
        <v>0</v>
      </c>
      <c r="BC136" s="43">
        <v>0</v>
      </c>
      <c r="BD136" s="43">
        <f>SUM(BD137:BD143)</f>
        <v>0</v>
      </c>
      <c r="BE136" s="43">
        <v>0</v>
      </c>
      <c r="BF136" s="43">
        <f t="shared" si="756"/>
        <v>0</v>
      </c>
      <c r="BG136" s="43">
        <v>0</v>
      </c>
      <c r="BH136" s="43">
        <f t="shared" si="756"/>
        <v>0</v>
      </c>
      <c r="BI136" s="43">
        <v>0</v>
      </c>
      <c r="BJ136" s="43">
        <f>SUM(BJ137:BJ143)</f>
        <v>0</v>
      </c>
      <c r="BK136" s="43">
        <v>0</v>
      </c>
      <c r="BL136" s="43">
        <f>SUM(BL137:BL143)</f>
        <v>0</v>
      </c>
      <c r="BM136" s="44">
        <v>0</v>
      </c>
      <c r="BN136" s="44">
        <f>SUM(BN137:BN143)</f>
        <v>0</v>
      </c>
      <c r="BO136" s="43">
        <v>0</v>
      </c>
      <c r="BP136" s="43">
        <f>SUM(BP137:BP143)</f>
        <v>0</v>
      </c>
      <c r="BQ136" s="43">
        <v>0</v>
      </c>
      <c r="BR136" s="43">
        <f>SUM(BR137:BR143)</f>
        <v>0</v>
      </c>
      <c r="BS136" s="43">
        <v>0</v>
      </c>
      <c r="BT136" s="43">
        <f t="shared" si="756"/>
        <v>0</v>
      </c>
      <c r="BU136" s="43">
        <v>0</v>
      </c>
      <c r="BV136" s="43">
        <f t="shared" ref="BV136:CX136" si="757">SUM(BV137:BV143)</f>
        <v>0</v>
      </c>
      <c r="BW136" s="43">
        <v>0</v>
      </c>
      <c r="BX136" s="43">
        <f>SUM(BX137:BX143)</f>
        <v>0</v>
      </c>
      <c r="BY136" s="43">
        <v>0</v>
      </c>
      <c r="BZ136" s="43">
        <f>SUM(BZ137:BZ143)</f>
        <v>0</v>
      </c>
      <c r="CA136" s="43">
        <v>0</v>
      </c>
      <c r="CB136" s="43">
        <f>SUM(CB137:CB143)</f>
        <v>0</v>
      </c>
      <c r="CC136" s="43">
        <v>0</v>
      </c>
      <c r="CD136" s="43">
        <f>SUM(CD137:CD143)</f>
        <v>0</v>
      </c>
      <c r="CE136" s="43">
        <v>0</v>
      </c>
      <c r="CF136" s="43">
        <f>SUM(CF137:CF143)</f>
        <v>0</v>
      </c>
      <c r="CG136" s="44">
        <v>11</v>
      </c>
      <c r="CH136" s="44">
        <f>SUM(CH137:CH143)</f>
        <v>725272.44789999991</v>
      </c>
      <c r="CI136" s="43">
        <v>0</v>
      </c>
      <c r="CJ136" s="43">
        <f>SUM(CJ137:CJ143)</f>
        <v>0</v>
      </c>
      <c r="CK136" s="43">
        <v>0</v>
      </c>
      <c r="CL136" s="43">
        <f>SUM(CL137:CL143)</f>
        <v>0</v>
      </c>
      <c r="CM136" s="43">
        <v>0</v>
      </c>
      <c r="CN136" s="43">
        <f>SUM(CN137:CN143)</f>
        <v>0</v>
      </c>
      <c r="CO136" s="43">
        <v>0</v>
      </c>
      <c r="CP136" s="43">
        <f>SUM(CP137:CP143)</f>
        <v>0</v>
      </c>
      <c r="CQ136" s="43">
        <v>0</v>
      </c>
      <c r="CR136" s="43">
        <f>SUM(CR137:CR143)</f>
        <v>0</v>
      </c>
      <c r="CS136" s="43">
        <v>0</v>
      </c>
      <c r="CT136" s="43">
        <f t="shared" si="757"/>
        <v>0</v>
      </c>
      <c r="CU136" s="43">
        <v>0</v>
      </c>
      <c r="CV136" s="43">
        <f t="shared" si="757"/>
        <v>0</v>
      </c>
      <c r="CW136" s="45">
        <f t="shared" si="757"/>
        <v>11</v>
      </c>
      <c r="CX136" s="45">
        <f t="shared" si="757"/>
        <v>725272.44789999991</v>
      </c>
    </row>
    <row r="137" spans="1:102" ht="30" x14ac:dyDescent="0.25">
      <c r="A137" s="24"/>
      <c r="B137" s="24">
        <v>92</v>
      </c>
      <c r="C137" s="21" t="s">
        <v>245</v>
      </c>
      <c r="D137" s="15">
        <f>D135</f>
        <v>10127</v>
      </c>
      <c r="E137" s="15">
        <v>10127</v>
      </c>
      <c r="F137" s="16">
        <v>2.11</v>
      </c>
      <c r="G137" s="25">
        <v>1</v>
      </c>
      <c r="H137" s="15">
        <v>1.4</v>
      </c>
      <c r="I137" s="15">
        <v>1.68</v>
      </c>
      <c r="J137" s="15">
        <v>2.23</v>
      </c>
      <c r="K137" s="15">
        <v>2.39</v>
      </c>
      <c r="L137" s="17">
        <v>2.57</v>
      </c>
      <c r="M137" s="20">
        <v>0</v>
      </c>
      <c r="N137" s="18">
        <f t="shared" ref="N137:N143" si="758">(M137/12*1*$D137*$F137*$G137*$H137*N$10)+(M137/12*11*$E137*$F137*$G137*$H137*N$11)</f>
        <v>0</v>
      </c>
      <c r="O137" s="20">
        <v>0</v>
      </c>
      <c r="P137" s="18">
        <f t="shared" ref="P137:P143" si="759">(O137/12*1*$D137*$F137*$G137*$H137*P$10)+(O137/12*11*$E137*$F137*$G137*$H137*P$11)</f>
        <v>0</v>
      </c>
      <c r="Q137" s="19"/>
      <c r="R137" s="18">
        <f>(Q137/12*1*$D137*$F137*$G137*$H137*R$10)+(Q137/12*11*$E137*$F137*$G137*$H137*R$11)</f>
        <v>0</v>
      </c>
      <c r="S137" s="20">
        <v>0</v>
      </c>
      <c r="T137" s="18">
        <f>(S137/12*1*$D137*$F137*$G137*$H137*T$10)+(S137/12*11*$E137*$F137*$G137*$H137*T$11)</f>
        <v>0</v>
      </c>
      <c r="U137" s="20">
        <v>0</v>
      </c>
      <c r="V137" s="18">
        <f t="shared" ref="V137:V143" si="760">(U137/12*1*$D137*$F137*$G137*$H137*V$10)+(U137/12*11*$E137*$F137*$G137*$H137*V$11)</f>
        <v>0</v>
      </c>
      <c r="W137" s="20">
        <v>0</v>
      </c>
      <c r="X137" s="18">
        <f t="shared" ref="X137:X143" si="761">(W137/12*1*$D137*$F137*$G137*$H137*X$10)+(W137/12*11*$E137*$F137*$G137*$H137*X$11)</f>
        <v>0</v>
      </c>
      <c r="Y137" s="20"/>
      <c r="Z137" s="18">
        <f>(Y137/12*1*$D137*$F137*$G137*$H137*Z$10)+(Y137/12*11*$E137*$F137*$G137*$H137*Z$11)</f>
        <v>0</v>
      </c>
      <c r="AA137" s="20">
        <v>0</v>
      </c>
      <c r="AB137" s="18">
        <f>(AA137/12*1*$D137*$F137*$G137*$H137*AB$10)+(AA137/12*11*$E137*$F137*$G137*$H137*AB$11)</f>
        <v>0</v>
      </c>
      <c r="AC137" s="19"/>
      <c r="AD137" s="18">
        <f t="shared" ref="AD137:AD143" si="762">(AC137/12*1*$D137*$F137*$G137*$H137*AD$10)+(AC137/12*11*$E137*$F137*$G137*$H137*AD$11)</f>
        <v>0</v>
      </c>
      <c r="AE137" s="20">
        <v>0</v>
      </c>
      <c r="AF137" s="18">
        <f t="shared" ref="AF137:AF143" si="763">(AE137/12*1*$D137*$F137*$G137*$H137*AF$10)+(AE137/12*11*$E137*$F137*$G137*$H137*AF$11)</f>
        <v>0</v>
      </c>
      <c r="AG137" s="20">
        <v>0</v>
      </c>
      <c r="AH137" s="18">
        <f t="shared" ref="AH137:AH143" si="764">(AG137/12*1*$D137*$F137*$G137*$H137*AH$10)+(AG137/12*11*$E137*$F137*$G137*$H137*AH$11)</f>
        <v>0</v>
      </c>
      <c r="AI137" s="20"/>
      <c r="AJ137" s="18">
        <f t="shared" ref="AJ137:AJ143" si="765">(AI137/12*1*$D137*$F137*$G137*$H137*AJ$10)+(AI137/12*11*$E137*$F137*$G137*$H137*AJ$11)</f>
        <v>0</v>
      </c>
      <c r="AK137" s="20">
        <v>0</v>
      </c>
      <c r="AL137" s="18">
        <f t="shared" ref="AL137:AL143" si="766">(AK137/12*1*$D137*$F137*$G137*$I137*AL$10)+(AK137/12*11*$E137*$F137*$G137*$I137*AL$11)</f>
        <v>0</v>
      </c>
      <c r="AM137" s="20">
        <v>0</v>
      </c>
      <c r="AN137" s="18">
        <f t="shared" ref="AN137:AN143" si="767">(AM137/12*1*$D137*$F137*$G137*$I137*AN$10)+(AM137/12*11*$E137*$F137*$G137*$I137*AN$11)</f>
        <v>0</v>
      </c>
      <c r="AO137" s="20">
        <v>0</v>
      </c>
      <c r="AP137" s="18">
        <f t="shared" ref="AP137:AP143" si="768">(AO137/12*1*$D137*$F137*$G137*$I137*AP$10)+(AO137/12*11*$E137*$F137*$G137*$I137*AP$11)</f>
        <v>0</v>
      </c>
      <c r="AQ137" s="20">
        <v>0</v>
      </c>
      <c r="AR137" s="18">
        <f t="shared" ref="AR137:AR143" si="769">(AQ137/12*1*$D137*$F137*$G137*$I137*AR$10)+(AQ137/12*11*$E137*$F137*$G137*$I137*AR$11)</f>
        <v>0</v>
      </c>
      <c r="AS137" s="20">
        <v>0</v>
      </c>
      <c r="AT137" s="18">
        <f t="shared" ref="AT137:AT143" si="770">(AS137/12*1*$D137*$F137*$G137*$I137*AT$10)+(AS137/12*11*$E137*$F137*$G137*$I137*AT$11)</f>
        <v>0</v>
      </c>
      <c r="AU137" s="20">
        <v>0</v>
      </c>
      <c r="AV137" s="18">
        <f t="shared" ref="AV137:AV143" si="771">(AU137/12*1*$D137*$F137*$G137*$I137*AV$10)+(AU137/12*11*$E137*$F137*$G137*$I137*AV$11)</f>
        <v>0</v>
      </c>
      <c r="AW137" s="20">
        <v>0</v>
      </c>
      <c r="AX137" s="18">
        <f>(AW137/12*1*$D137*$F137*$G137*$I137*AX$10)+(AW137/12*11*$E137*$F137*$G137*$I137*AX$11)</f>
        <v>0</v>
      </c>
      <c r="AY137" s="20"/>
      <c r="AZ137" s="18">
        <f>(AY137/12*1*$D137*$F137*$G137*$H137*AZ$10)+(AY137/12*11*$E137*$F137*$G137*$H137*AZ$11)</f>
        <v>0</v>
      </c>
      <c r="BA137" s="20">
        <v>0</v>
      </c>
      <c r="BB137" s="18">
        <f t="shared" ref="BB137:BB143" si="772">(BA137/12*1*$D137*$F137*$G137*$H137*BB$10)+(BA137/12*11*$E137*$F137*$G137*$H137*BB$11)</f>
        <v>0</v>
      </c>
      <c r="BC137" s="20"/>
      <c r="BD137" s="18">
        <f t="shared" ref="BD137:BD143" si="773">(BC137/12*1*$D137*$F137*$G137*$H137*BD$10)+(BC137/12*11*$E137*$F137*$G137*$H137*BD$11)</f>
        <v>0</v>
      </c>
      <c r="BE137" s="20">
        <v>0</v>
      </c>
      <c r="BF137" s="18">
        <f t="shared" ref="BF137:BF143" si="774">(BE137/12*1*$D137*$F137*$G137*$H137*BF$10)+(BE137/12*11*$E137*$F137*$G137*$H137*BF$11)</f>
        <v>0</v>
      </c>
      <c r="BG137" s="20">
        <v>0</v>
      </c>
      <c r="BH137" s="18">
        <f t="shared" ref="BH137:BH143" si="775">(BG137/12*1*$D137*$F137*$G137*$H137*BH$10)+(BG137/12*11*$E137*$F137*$G137*$H137*BH$11)</f>
        <v>0</v>
      </c>
      <c r="BI137" s="20">
        <v>0</v>
      </c>
      <c r="BJ137" s="18">
        <f>(BI137/12*1*$D137*$F137*$G137*$I137*BJ$10)+(BI137/12*11*$E137*$F137*$G137*$I137*BJ$11)</f>
        <v>0</v>
      </c>
      <c r="BK137" s="20"/>
      <c r="BL137" s="18">
        <f t="shared" ref="BL137:BL143" si="776">(BK137/12*1*$D137*$F137*$G137*$H137*BL$10)+(BK137/12*11*$E137*$F137*$G137*$H137*BL$11)</f>
        <v>0</v>
      </c>
      <c r="BM137" s="20"/>
      <c r="BN137" s="18">
        <f t="shared" ref="BN137:BN143" si="777">(BM137/12*1*$D137*$F137*$G137*BN$10)+(BM137/12*11*$E137*$F137*$G137*BN$11)</f>
        <v>0</v>
      </c>
      <c r="BO137" s="20">
        <v>0</v>
      </c>
      <c r="BP137" s="18">
        <f t="shared" ref="BP137:BP143" si="778">(BO137/12*1*$D137*$F137*$G137*$H137*BP$10)+(BO137/12*11*$E137*$F137*$G137*$H137*BP$11)</f>
        <v>0</v>
      </c>
      <c r="BQ137" s="20">
        <v>0</v>
      </c>
      <c r="BR137" s="18">
        <f t="shared" ref="BR137:BR143" si="779">(BQ137/12*1*$D137*$F137*$G137*$I137*BR$10)+(BQ137/12*11*$E137*$F137*$G137*$I137*BR$11)</f>
        <v>0</v>
      </c>
      <c r="BS137" s="20">
        <v>0</v>
      </c>
      <c r="BT137" s="18">
        <f t="shared" ref="BT137:BT143" si="780">(BS137/12*1*$D137*$F137*$G137*$H137*BT$10)+(BS137/12*11*$E137*$F137*$G137*$H137*BT$11)</f>
        <v>0</v>
      </c>
      <c r="BU137" s="20"/>
      <c r="BV137" s="18">
        <f t="shared" ref="BV137:BV143" si="781">(BU137/12*1*$D137*$F137*$G137*$I137*BV$10)+(BU137/12*11*$E137*$F137*$G137*$I137*BV$11)</f>
        <v>0</v>
      </c>
      <c r="BW137" s="20">
        <v>0</v>
      </c>
      <c r="BX137" s="18">
        <f t="shared" ref="BX137:BX143" si="782">(BW137/12*1*$D137*$F137*$G137*$I137*BX$10)+(BW137/12*11*$E137*$F137*$G137*$I137*BX$11)</f>
        <v>0</v>
      </c>
      <c r="BY137" s="20">
        <v>0</v>
      </c>
      <c r="BZ137" s="18">
        <f t="shared" ref="BZ137:BZ143" si="783">(BY137/12*1*$D137*$F137*$G137*$I137*BZ$10)+(BY137/12*11*$E137*$F137*$G137*$I137*BZ$11)</f>
        <v>0</v>
      </c>
      <c r="CA137" s="20"/>
      <c r="CB137" s="18">
        <f t="shared" ref="CB137:CB143" si="784">(CA137/12*1*$D137*$F137*$G137*$I137*CB$10)+(CA137/12*11*$E137*$F137*$G137*$I137*CB$11)</f>
        <v>0</v>
      </c>
      <c r="CC137" s="20">
        <v>0</v>
      </c>
      <c r="CD137" s="18">
        <f t="shared" ref="CD137:CD143" si="785">(CC137/12*1*$D137*$F137*$G137*$I137*CD$10)+(CC137/12*11*$E137*$F137*$G137*$I137*CD$11)</f>
        <v>0</v>
      </c>
      <c r="CE137" s="20">
        <v>0</v>
      </c>
      <c r="CF137" s="18">
        <f t="shared" ref="CF137:CF143" si="786">(CE137/12*1*$D137*$F137*$G137*$H137*CF$10)+(CE137/12*11*$E137*$F137*$G137*$H137*CF$11)</f>
        <v>0</v>
      </c>
      <c r="CG137" s="20">
        <v>0</v>
      </c>
      <c r="CH137" s="18">
        <f>(CG137/12*1*$D137*$F137*$G137*$I137*CH$10)+(CG137/12*11*$E137*$F137*$G137*$I137*CH$11)</f>
        <v>0</v>
      </c>
      <c r="CI137" s="20"/>
      <c r="CJ137" s="18">
        <f t="shared" ref="CJ137:CJ143" si="787">(CI137/12*1*$D137*$F137*$G137*$H137*CJ$10)+(CI137/12*11*$E137*$F137*$G137*$H137*CJ$11)</f>
        <v>0</v>
      </c>
      <c r="CK137" s="20">
        <v>0</v>
      </c>
      <c r="CL137" s="18">
        <f t="shared" ref="CL137:CL143" si="788">(CK137/12*1*$D137*$F137*$G137*$H137*CL$10)+(CK137/12*11*$E137*$F137*$G137*$H137*CL$11)</f>
        <v>0</v>
      </c>
      <c r="CM137" s="20">
        <v>0</v>
      </c>
      <c r="CN137" s="18">
        <f t="shared" ref="CN137:CN143" si="789">(CM137/12*1*$D137*$F137*$G137*$K137*CN$10)+(CM137/12*11*$E137*$F137*$G137*$L137*CN$11)</f>
        <v>0</v>
      </c>
      <c r="CO137" s="20">
        <v>0</v>
      </c>
      <c r="CP137" s="18">
        <f t="shared" ref="CP137:CP143" si="790">(CO137/12*1*$D137*$F137*$G137*$I137*CP$10)+(CO137/12*11*$E137*$F137*$G137*$I137*CP$11)</f>
        <v>0</v>
      </c>
      <c r="CQ137" s="20"/>
      <c r="CR137" s="18">
        <f t="shared" ref="CR137:CR143" si="791">(CQ137/12*1*$D137*$F137*$G137*$I137*CR$10)+(CQ137/12*11*$E137*$F137*$G137*$I137*CR$11)</f>
        <v>0</v>
      </c>
      <c r="CS137" s="20">
        <v>0</v>
      </c>
      <c r="CT137" s="18">
        <f t="shared" ref="CT137:CT143" si="792">(CS137/12*1*$D137*$F137*$G137*$I137*CT$10)+(CS137/12*11*$E137*$F137*$G137*$I137*CT$11)</f>
        <v>0</v>
      </c>
      <c r="CU137" s="20">
        <v>0</v>
      </c>
      <c r="CV137" s="18">
        <f t="shared" ref="CV137:CV143" si="793">(CU137/12*1*$D137*$F137*$G137*$J137*CV$10)+(CU137/12*11*$E137*$F137*$G137*$J137*CV$11)</f>
        <v>0</v>
      </c>
      <c r="CW137" s="63">
        <f>SUM(AC137,Q137,S137,AA137,M137,U137,O137,BE137,BS137,CE137,CK137,BG137,CI137,AE137,BA137,AY137,AG137,BC137,BO137,AI137,W137,CO137,CS137,BI137,CQ137,BQ137,BY137,CG137,BW137,CA137,AK137,AM137,AW137,AO137,AQ137,AU137,AS137,BU137,CU137,CM137,CC137,Y137,BM137,BK137)</f>
        <v>0</v>
      </c>
      <c r="CX137" s="63">
        <f>SUM(AD137,R137,T137,AB137,N137,V137,P137,BF137,BT137,CF137,CL137,BH137,CJ137,AF137,BB137,AZ137,AH137,BD137,BP137,AJ137,X137,CP137,CT137,BJ137,CR137,BR137,BZ137,CH137,BX137,CB137,AL137,AN137,AX137,AP137,AR137,AV137,AT137,BV137,CV137,CN137,CD137,Z137,BN137,BL137)</f>
        <v>0</v>
      </c>
    </row>
    <row r="138" spans="1:102" ht="30" x14ac:dyDescent="0.25">
      <c r="A138" s="24"/>
      <c r="B138" s="24">
        <v>93</v>
      </c>
      <c r="C138" s="21" t="s">
        <v>246</v>
      </c>
      <c r="D138" s="15">
        <f>D137</f>
        <v>10127</v>
      </c>
      <c r="E138" s="15">
        <v>10127</v>
      </c>
      <c r="F138" s="16">
        <v>3.55</v>
      </c>
      <c r="G138" s="25">
        <v>1</v>
      </c>
      <c r="H138" s="15">
        <v>1.4</v>
      </c>
      <c r="I138" s="15">
        <v>1.68</v>
      </c>
      <c r="J138" s="15">
        <v>2.23</v>
      </c>
      <c r="K138" s="15">
        <v>2.39</v>
      </c>
      <c r="L138" s="17">
        <v>2.57</v>
      </c>
      <c r="M138" s="20">
        <v>0</v>
      </c>
      <c r="N138" s="18">
        <f t="shared" si="758"/>
        <v>0</v>
      </c>
      <c r="O138" s="20"/>
      <c r="P138" s="18">
        <f t="shared" si="759"/>
        <v>0</v>
      </c>
      <c r="Q138" s="19"/>
      <c r="R138" s="18">
        <f>(Q138/12*1*$D138*$F138*$G138*$H138*R$10)+(Q138/12*11*$E138*$F138*$G138*$H138*R$11)</f>
        <v>0</v>
      </c>
      <c r="S138" s="20">
        <v>0</v>
      </c>
      <c r="T138" s="18">
        <f>(S138/12*1*$D138*$F138*$G138*$H138*T$10)+(S138/12*11*$E138*$F138*$G138*$H138*T$11)</f>
        <v>0</v>
      </c>
      <c r="U138" s="20">
        <v>0</v>
      </c>
      <c r="V138" s="18">
        <f t="shared" si="760"/>
        <v>0</v>
      </c>
      <c r="W138" s="20">
        <v>0</v>
      </c>
      <c r="X138" s="18">
        <f t="shared" si="761"/>
        <v>0</v>
      </c>
      <c r="Y138" s="20"/>
      <c r="Z138" s="18">
        <f>(Y138/12*1*$D138*$F138*$G138*$H138*Z$10)+(Y138/12*11*$E138*$F138*$G138*$H138*Z$11)</f>
        <v>0</v>
      </c>
      <c r="AA138" s="20">
        <v>0</v>
      </c>
      <c r="AB138" s="18">
        <f>(AA138/12*1*$D138*$F138*$G138*$H138*AB$10)+(AA138/12*11*$E138*$F138*$G138*$H138*AB$11)</f>
        <v>0</v>
      </c>
      <c r="AC138" s="19"/>
      <c r="AD138" s="18">
        <f t="shared" si="762"/>
        <v>0</v>
      </c>
      <c r="AE138" s="20">
        <v>0</v>
      </c>
      <c r="AF138" s="18">
        <f t="shared" si="763"/>
        <v>0</v>
      </c>
      <c r="AG138" s="20">
        <v>0</v>
      </c>
      <c r="AH138" s="18">
        <f t="shared" si="764"/>
        <v>0</v>
      </c>
      <c r="AI138" s="20"/>
      <c r="AJ138" s="18">
        <f t="shared" si="765"/>
        <v>0</v>
      </c>
      <c r="AK138" s="20">
        <v>0</v>
      </c>
      <c r="AL138" s="18">
        <f t="shared" si="766"/>
        <v>0</v>
      </c>
      <c r="AM138" s="20">
        <v>0</v>
      </c>
      <c r="AN138" s="18">
        <f t="shared" si="767"/>
        <v>0</v>
      </c>
      <c r="AO138" s="20">
        <v>0</v>
      </c>
      <c r="AP138" s="18">
        <f t="shared" si="768"/>
        <v>0</v>
      </c>
      <c r="AQ138" s="20">
        <v>0</v>
      </c>
      <c r="AR138" s="18">
        <f t="shared" si="769"/>
        <v>0</v>
      </c>
      <c r="AS138" s="20">
        <v>0</v>
      </c>
      <c r="AT138" s="18">
        <f t="shared" si="770"/>
        <v>0</v>
      </c>
      <c r="AU138" s="20">
        <v>0</v>
      </c>
      <c r="AV138" s="18">
        <f t="shared" si="771"/>
        <v>0</v>
      </c>
      <c r="AW138" s="20">
        <v>0</v>
      </c>
      <c r="AX138" s="18">
        <f>(AW138/12*1*$D138*$F138*$G138*$I138*AX$10)+(AW138/12*11*$E138*$F138*$G138*$I138*AX$11)</f>
        <v>0</v>
      </c>
      <c r="AY138" s="20"/>
      <c r="AZ138" s="18">
        <f>(AY138/12*1*$D138*$F138*$G138*$H138*AZ$10)+(AY138/12*11*$E138*$F138*$G138*$H138*AZ$11)</f>
        <v>0</v>
      </c>
      <c r="BA138" s="20">
        <v>0</v>
      </c>
      <c r="BB138" s="18">
        <f t="shared" si="772"/>
        <v>0</v>
      </c>
      <c r="BC138" s="20"/>
      <c r="BD138" s="18">
        <f t="shared" si="773"/>
        <v>0</v>
      </c>
      <c r="BE138" s="20">
        <v>0</v>
      </c>
      <c r="BF138" s="18">
        <f t="shared" si="774"/>
        <v>0</v>
      </c>
      <c r="BG138" s="20">
        <v>0</v>
      </c>
      <c r="BH138" s="18">
        <f t="shared" si="775"/>
        <v>0</v>
      </c>
      <c r="BI138" s="20">
        <v>0</v>
      </c>
      <c r="BJ138" s="18">
        <f>(BI138/12*1*$D138*$F138*$G138*$I138*BJ$10)+(BI138/12*11*$E138*$F138*$G138*$I138*BJ$11)</f>
        <v>0</v>
      </c>
      <c r="BK138" s="20"/>
      <c r="BL138" s="18">
        <f t="shared" si="776"/>
        <v>0</v>
      </c>
      <c r="BM138" s="20"/>
      <c r="BN138" s="18">
        <f t="shared" si="777"/>
        <v>0</v>
      </c>
      <c r="BO138" s="20">
        <v>0</v>
      </c>
      <c r="BP138" s="18">
        <f t="shared" si="778"/>
        <v>0</v>
      </c>
      <c r="BQ138" s="20">
        <v>0</v>
      </c>
      <c r="BR138" s="18">
        <f t="shared" si="779"/>
        <v>0</v>
      </c>
      <c r="BS138" s="20">
        <v>0</v>
      </c>
      <c r="BT138" s="18">
        <f t="shared" si="780"/>
        <v>0</v>
      </c>
      <c r="BU138" s="20"/>
      <c r="BV138" s="18">
        <f t="shared" si="781"/>
        <v>0</v>
      </c>
      <c r="BW138" s="20">
        <v>0</v>
      </c>
      <c r="BX138" s="18">
        <f t="shared" si="782"/>
        <v>0</v>
      </c>
      <c r="BY138" s="20">
        <v>0</v>
      </c>
      <c r="BZ138" s="18">
        <f t="shared" si="783"/>
        <v>0</v>
      </c>
      <c r="CA138" s="20"/>
      <c r="CB138" s="18">
        <f t="shared" si="784"/>
        <v>0</v>
      </c>
      <c r="CC138" s="20">
        <v>0</v>
      </c>
      <c r="CD138" s="18">
        <f t="shared" si="785"/>
        <v>0</v>
      </c>
      <c r="CE138" s="20">
        <v>0</v>
      </c>
      <c r="CF138" s="18">
        <f t="shared" si="786"/>
        <v>0</v>
      </c>
      <c r="CG138" s="26">
        <v>11</v>
      </c>
      <c r="CH138" s="18">
        <f>(CG138/12*1*$D138*$F138*$G138*$I138*CH$10)+(CG138/12*11*$E138*$F138*$G138*$I138*CH$11)</f>
        <v>725272.44789999991</v>
      </c>
      <c r="CI138" s="20"/>
      <c r="CJ138" s="18">
        <f t="shared" si="787"/>
        <v>0</v>
      </c>
      <c r="CK138" s="20">
        <v>0</v>
      </c>
      <c r="CL138" s="18">
        <f t="shared" si="788"/>
        <v>0</v>
      </c>
      <c r="CM138" s="20">
        <v>0</v>
      </c>
      <c r="CN138" s="18">
        <f t="shared" si="789"/>
        <v>0</v>
      </c>
      <c r="CO138" s="20">
        <v>0</v>
      </c>
      <c r="CP138" s="18">
        <f t="shared" si="790"/>
        <v>0</v>
      </c>
      <c r="CQ138" s="20"/>
      <c r="CR138" s="18">
        <f t="shared" si="791"/>
        <v>0</v>
      </c>
      <c r="CS138" s="20">
        <v>0</v>
      </c>
      <c r="CT138" s="18">
        <f t="shared" si="792"/>
        <v>0</v>
      </c>
      <c r="CU138" s="20">
        <v>0</v>
      </c>
      <c r="CV138" s="18">
        <f t="shared" si="793"/>
        <v>0</v>
      </c>
      <c r="CW138" s="63">
        <f>SUM(AC138,Q138,S138,AA138,M138,U138,O138,BE138,BS138,CE138,CK138,BG138,CI138,AE138,BA138,AY138,AG138,BC138,BO138,AI138,W138,CO138,CS138,BI138,CQ138,BQ138,BY138,CG138,BW138,CA138,AK138,AM138,AW138,AO138,AQ138,AU138,AS138,BU138,CU138,CM138,CC138,Y138,BM138,BK138)</f>
        <v>11</v>
      </c>
      <c r="CX138" s="63">
        <f>SUM(AD138,R138,T138,AB138,N138,V138,P138,BF138,BT138,CF138,CL138,BH138,CJ138,AF138,BB138,AZ138,AH138,BD138,BP138,AJ138,X138,CP138,CT138,BJ138,CR138,BR138,BZ138,CH138,BX138,CB138,AL138,AN138,AX138,AP138,AR138,AV138,AT138,BV138,CV138,CN138,CD138,Z138,BN138,BL138)</f>
        <v>725272.44789999991</v>
      </c>
    </row>
    <row r="139" spans="1:102" ht="30" x14ac:dyDescent="0.25">
      <c r="A139" s="24"/>
      <c r="B139" s="24">
        <v>94</v>
      </c>
      <c r="C139" s="14" t="s">
        <v>247</v>
      </c>
      <c r="D139" s="15">
        <f>D138</f>
        <v>10127</v>
      </c>
      <c r="E139" s="15">
        <v>10127</v>
      </c>
      <c r="F139" s="16">
        <v>1.57</v>
      </c>
      <c r="G139" s="25">
        <v>1</v>
      </c>
      <c r="H139" s="15">
        <v>1.4</v>
      </c>
      <c r="I139" s="15">
        <v>1.68</v>
      </c>
      <c r="J139" s="15">
        <v>2.23</v>
      </c>
      <c r="K139" s="15">
        <v>2.39</v>
      </c>
      <c r="L139" s="17">
        <v>2.57</v>
      </c>
      <c r="M139" s="20">
        <v>0</v>
      </c>
      <c r="N139" s="18">
        <f t="shared" si="758"/>
        <v>0</v>
      </c>
      <c r="O139" s="20">
        <v>0</v>
      </c>
      <c r="P139" s="18">
        <f t="shared" si="759"/>
        <v>0</v>
      </c>
      <c r="Q139" s="19"/>
      <c r="R139" s="18">
        <f>(Q139/12*1*$D139*$F139*$G139*$H139*R$10)+(Q139/12*11*$E139*$F139*$G139*$H139*R$11)</f>
        <v>0</v>
      </c>
      <c r="S139" s="20">
        <v>0</v>
      </c>
      <c r="T139" s="18">
        <f>(S139/12*1*$D139*$F139*$G139*$H139*T$10)+(S139/12*11*$E139*$F139*$G139*$H139*T$11)</f>
        <v>0</v>
      </c>
      <c r="U139" s="20">
        <v>0</v>
      </c>
      <c r="V139" s="18">
        <f t="shared" si="760"/>
        <v>0</v>
      </c>
      <c r="W139" s="20">
        <v>0</v>
      </c>
      <c r="X139" s="18">
        <f t="shared" si="761"/>
        <v>0</v>
      </c>
      <c r="Y139" s="20"/>
      <c r="Z139" s="18">
        <f>(Y139/12*1*$D139*$F139*$G139*$H139*Z$10)+(Y139/12*11*$E139*$F139*$G139*$H139*Z$11)</f>
        <v>0</v>
      </c>
      <c r="AA139" s="20">
        <v>0</v>
      </c>
      <c r="AB139" s="18">
        <f>(AA139/12*1*$D139*$F139*$G139*$H139*AB$10)+(AA139/12*11*$E139*$F139*$G139*$H139*AB$11)</f>
        <v>0</v>
      </c>
      <c r="AC139" s="19"/>
      <c r="AD139" s="18">
        <f t="shared" si="762"/>
        <v>0</v>
      </c>
      <c r="AE139" s="20">
        <v>0</v>
      </c>
      <c r="AF139" s="18">
        <f t="shared" si="763"/>
        <v>0</v>
      </c>
      <c r="AG139" s="20">
        <v>0</v>
      </c>
      <c r="AH139" s="18">
        <f t="shared" si="764"/>
        <v>0</v>
      </c>
      <c r="AI139" s="20"/>
      <c r="AJ139" s="18">
        <f t="shared" si="765"/>
        <v>0</v>
      </c>
      <c r="AK139" s="20">
        <v>0</v>
      </c>
      <c r="AL139" s="18">
        <f t="shared" si="766"/>
        <v>0</v>
      </c>
      <c r="AM139" s="20">
        <v>0</v>
      </c>
      <c r="AN139" s="18">
        <f t="shared" si="767"/>
        <v>0</v>
      </c>
      <c r="AO139" s="20">
        <v>0</v>
      </c>
      <c r="AP139" s="18">
        <f t="shared" si="768"/>
        <v>0</v>
      </c>
      <c r="AQ139" s="20">
        <v>0</v>
      </c>
      <c r="AR139" s="18">
        <f t="shared" si="769"/>
        <v>0</v>
      </c>
      <c r="AS139" s="20">
        <v>0</v>
      </c>
      <c r="AT139" s="18">
        <f t="shared" si="770"/>
        <v>0</v>
      </c>
      <c r="AU139" s="20">
        <v>0</v>
      </c>
      <c r="AV139" s="18">
        <f t="shared" si="771"/>
        <v>0</v>
      </c>
      <c r="AW139" s="20">
        <v>0</v>
      </c>
      <c r="AX139" s="18">
        <f>(AW139/12*1*$D139*$F139*$G139*$I139*AX$10)+(AW139/12*11*$E139*$F139*$G139*$I139*AX$11)</f>
        <v>0</v>
      </c>
      <c r="AY139" s="20"/>
      <c r="AZ139" s="18">
        <f>(AY139/12*1*$D139*$F139*$G139*$H139*AZ$10)+(AY139/12*11*$E139*$F139*$G139*$H139*AZ$11)</f>
        <v>0</v>
      </c>
      <c r="BA139" s="20">
        <v>0</v>
      </c>
      <c r="BB139" s="18">
        <f t="shared" si="772"/>
        <v>0</v>
      </c>
      <c r="BC139" s="20"/>
      <c r="BD139" s="18">
        <f t="shared" si="773"/>
        <v>0</v>
      </c>
      <c r="BE139" s="20"/>
      <c r="BF139" s="18">
        <f t="shared" si="774"/>
        <v>0</v>
      </c>
      <c r="BG139" s="20">
        <v>0</v>
      </c>
      <c r="BH139" s="18">
        <f t="shared" si="775"/>
        <v>0</v>
      </c>
      <c r="BI139" s="20">
        <v>0</v>
      </c>
      <c r="BJ139" s="18">
        <f>(BI139/12*1*$D139*$F139*$G139*$I139*BJ$10)+(BI139/12*11*$E139*$F139*$G139*$I139*BJ$11)</f>
        <v>0</v>
      </c>
      <c r="BK139" s="20"/>
      <c r="BL139" s="18">
        <f t="shared" si="776"/>
        <v>0</v>
      </c>
      <c r="BM139" s="20"/>
      <c r="BN139" s="18">
        <f t="shared" si="777"/>
        <v>0</v>
      </c>
      <c r="BO139" s="20">
        <v>0</v>
      </c>
      <c r="BP139" s="18">
        <f t="shared" si="778"/>
        <v>0</v>
      </c>
      <c r="BQ139" s="20"/>
      <c r="BR139" s="18">
        <f t="shared" si="779"/>
        <v>0</v>
      </c>
      <c r="BS139" s="20">
        <v>0</v>
      </c>
      <c r="BT139" s="18">
        <f t="shared" si="780"/>
        <v>0</v>
      </c>
      <c r="BU139" s="20"/>
      <c r="BV139" s="18">
        <f t="shared" si="781"/>
        <v>0</v>
      </c>
      <c r="BW139" s="20">
        <v>0</v>
      </c>
      <c r="BX139" s="18">
        <f t="shared" si="782"/>
        <v>0</v>
      </c>
      <c r="BY139" s="20">
        <v>0</v>
      </c>
      <c r="BZ139" s="18">
        <f t="shared" si="783"/>
        <v>0</v>
      </c>
      <c r="CA139" s="20"/>
      <c r="CB139" s="18">
        <f t="shared" si="784"/>
        <v>0</v>
      </c>
      <c r="CC139" s="20">
        <v>0</v>
      </c>
      <c r="CD139" s="18">
        <f t="shared" si="785"/>
        <v>0</v>
      </c>
      <c r="CE139" s="20">
        <v>0</v>
      </c>
      <c r="CF139" s="18">
        <f t="shared" si="786"/>
        <v>0</v>
      </c>
      <c r="CG139" s="20">
        <v>0</v>
      </c>
      <c r="CH139" s="18">
        <f>(CG139/12*1*$D139*$F139*$G139*$I139*CH$10)+(CG139/12*11*$E139*$F139*$G139*$I139*CH$11)</f>
        <v>0</v>
      </c>
      <c r="CI139" s="20"/>
      <c r="CJ139" s="18">
        <f t="shared" si="787"/>
        <v>0</v>
      </c>
      <c r="CK139" s="20">
        <v>0</v>
      </c>
      <c r="CL139" s="18">
        <f t="shared" si="788"/>
        <v>0</v>
      </c>
      <c r="CM139" s="20">
        <v>0</v>
      </c>
      <c r="CN139" s="18">
        <f t="shared" si="789"/>
        <v>0</v>
      </c>
      <c r="CO139" s="20">
        <v>0</v>
      </c>
      <c r="CP139" s="18">
        <f t="shared" si="790"/>
        <v>0</v>
      </c>
      <c r="CQ139" s="20"/>
      <c r="CR139" s="18">
        <f t="shared" si="791"/>
        <v>0</v>
      </c>
      <c r="CS139" s="20">
        <v>0</v>
      </c>
      <c r="CT139" s="18">
        <f t="shared" si="792"/>
        <v>0</v>
      </c>
      <c r="CU139" s="20">
        <v>0</v>
      </c>
      <c r="CV139" s="18">
        <f t="shared" si="793"/>
        <v>0</v>
      </c>
      <c r="CW139" s="63">
        <f>SUM(AC139,Q139,S139,AA139,M139,U139,O139,BE139,BS139,CE139,CK139,BG139,CI139,AE139,BA139,AY139,AG139,BC139,BO139,AI139,W139,CO139,CS139,BI139,CQ139,BQ139,BY139,CG139,BW139,CA139,AK139,AM139,AW139,AO139,AQ139,AU139,AS139,BU139,CU139,CM139,CC139,Y139,BM139,BK139)</f>
        <v>0</v>
      </c>
      <c r="CX139" s="63">
        <f>SUM(AD139,R139,T139,AB139,N139,V139,P139,BF139,BT139,CF139,CL139,BH139,CJ139,AF139,BB139,AZ139,AH139,BD139,BP139,AJ139,X139,CP139,CT139,BJ139,CR139,BR139,BZ139,CH139,BX139,CB139,AL139,AN139,AX139,AP139,AR139,AV139,AT139,BV139,CV139,CN139,CD139,Z139,BN139,BL139)</f>
        <v>0</v>
      </c>
    </row>
    <row r="140" spans="1:102" ht="30" x14ac:dyDescent="0.25">
      <c r="A140" s="24"/>
      <c r="B140" s="24">
        <v>95</v>
      </c>
      <c r="C140" s="14" t="s">
        <v>248</v>
      </c>
      <c r="D140" s="15">
        <f>D139</f>
        <v>10127</v>
      </c>
      <c r="E140" s="15">
        <v>10127</v>
      </c>
      <c r="F140" s="16">
        <v>2.2599999999999998</v>
      </c>
      <c r="G140" s="25">
        <v>1</v>
      </c>
      <c r="H140" s="15">
        <v>1.4</v>
      </c>
      <c r="I140" s="15">
        <v>1.68</v>
      </c>
      <c r="J140" s="15">
        <v>2.23</v>
      </c>
      <c r="K140" s="15">
        <v>2.39</v>
      </c>
      <c r="L140" s="17">
        <v>2.57</v>
      </c>
      <c r="M140" s="20">
        <v>0</v>
      </c>
      <c r="N140" s="18">
        <f t="shared" si="758"/>
        <v>0</v>
      </c>
      <c r="O140" s="20">
        <v>0</v>
      </c>
      <c r="P140" s="18">
        <f t="shared" si="759"/>
        <v>0</v>
      </c>
      <c r="Q140" s="19"/>
      <c r="R140" s="18">
        <f>(Q140/12*1*$D140*$F140*$G140*$H140*R$10)+(Q140/12*11*$E140*$F140*$G140*$H140*R$11)</f>
        <v>0</v>
      </c>
      <c r="S140" s="20">
        <v>0</v>
      </c>
      <c r="T140" s="18">
        <f>(S140/12*1*$D140*$F140*$G140*$H140*T$10)+(S140/12*11*$E140*$F140*$G140*$H140*T$11)</f>
        <v>0</v>
      </c>
      <c r="U140" s="20">
        <v>0</v>
      </c>
      <c r="V140" s="18">
        <f t="shared" si="760"/>
        <v>0</v>
      </c>
      <c r="W140" s="20">
        <v>0</v>
      </c>
      <c r="X140" s="18">
        <f t="shared" si="761"/>
        <v>0</v>
      </c>
      <c r="Y140" s="20"/>
      <c r="Z140" s="18">
        <f>(Y140/12*1*$D140*$F140*$G140*$H140*Z$10)+(Y140/12*11*$E140*$F140*$G140*$H140*Z$11)</f>
        <v>0</v>
      </c>
      <c r="AA140" s="20">
        <v>0</v>
      </c>
      <c r="AB140" s="18">
        <f>(AA140/12*1*$D140*$F140*$G140*$H140*AB$10)+(AA140/12*11*$E140*$F140*$G140*$H140*AB$11)</f>
        <v>0</v>
      </c>
      <c r="AC140" s="19"/>
      <c r="AD140" s="18">
        <f t="shared" si="762"/>
        <v>0</v>
      </c>
      <c r="AE140" s="20">
        <v>0</v>
      </c>
      <c r="AF140" s="18">
        <f t="shared" si="763"/>
        <v>0</v>
      </c>
      <c r="AG140" s="20">
        <v>0</v>
      </c>
      <c r="AH140" s="18">
        <f t="shared" si="764"/>
        <v>0</v>
      </c>
      <c r="AI140" s="20"/>
      <c r="AJ140" s="18">
        <f t="shared" si="765"/>
        <v>0</v>
      </c>
      <c r="AK140" s="20">
        <v>0</v>
      </c>
      <c r="AL140" s="18">
        <f t="shared" si="766"/>
        <v>0</v>
      </c>
      <c r="AM140" s="20">
        <v>0</v>
      </c>
      <c r="AN140" s="18">
        <f t="shared" si="767"/>
        <v>0</v>
      </c>
      <c r="AO140" s="20">
        <v>0</v>
      </c>
      <c r="AP140" s="18">
        <f t="shared" si="768"/>
        <v>0</v>
      </c>
      <c r="AQ140" s="20">
        <v>0</v>
      </c>
      <c r="AR140" s="18">
        <f t="shared" si="769"/>
        <v>0</v>
      </c>
      <c r="AS140" s="20">
        <v>0</v>
      </c>
      <c r="AT140" s="18">
        <f t="shared" si="770"/>
        <v>0</v>
      </c>
      <c r="AU140" s="20">
        <v>0</v>
      </c>
      <c r="AV140" s="18">
        <f t="shared" si="771"/>
        <v>0</v>
      </c>
      <c r="AW140" s="20">
        <v>0</v>
      </c>
      <c r="AX140" s="18">
        <f>(AW140/12*1*$D140*$F140*$G140*$I140*AX$10)+(AW140/12*11*$E140*$F140*$G140*$I140*AX$11)</f>
        <v>0</v>
      </c>
      <c r="AY140" s="20"/>
      <c r="AZ140" s="18">
        <f>(AY140/12*1*$D140*$F140*$G140*$H140*AZ$10)+(AY140/12*11*$E140*$F140*$G140*$H140*AZ$11)</f>
        <v>0</v>
      </c>
      <c r="BA140" s="20">
        <v>0</v>
      </c>
      <c r="BB140" s="18">
        <f t="shared" si="772"/>
        <v>0</v>
      </c>
      <c r="BC140" s="20"/>
      <c r="BD140" s="18">
        <f t="shared" si="773"/>
        <v>0</v>
      </c>
      <c r="BE140" s="20">
        <v>0</v>
      </c>
      <c r="BF140" s="18">
        <f t="shared" si="774"/>
        <v>0</v>
      </c>
      <c r="BG140" s="20">
        <v>0</v>
      </c>
      <c r="BH140" s="18">
        <f t="shared" si="775"/>
        <v>0</v>
      </c>
      <c r="BI140" s="20">
        <v>0</v>
      </c>
      <c r="BJ140" s="18">
        <f>(BI140/12*1*$D140*$F140*$G140*$I140*BJ$10)+(BI140/12*11*$E140*$F140*$G140*$I140*BJ$11)</f>
        <v>0</v>
      </c>
      <c r="BK140" s="20"/>
      <c r="BL140" s="18">
        <f t="shared" si="776"/>
        <v>0</v>
      </c>
      <c r="BM140" s="20"/>
      <c r="BN140" s="18">
        <f t="shared" si="777"/>
        <v>0</v>
      </c>
      <c r="BO140" s="20">
        <v>0</v>
      </c>
      <c r="BP140" s="18">
        <f t="shared" si="778"/>
        <v>0</v>
      </c>
      <c r="BQ140" s="20">
        <v>0</v>
      </c>
      <c r="BR140" s="18">
        <f t="shared" si="779"/>
        <v>0</v>
      </c>
      <c r="BS140" s="20">
        <v>0</v>
      </c>
      <c r="BT140" s="18">
        <f t="shared" si="780"/>
        <v>0</v>
      </c>
      <c r="BU140" s="20"/>
      <c r="BV140" s="18">
        <f t="shared" si="781"/>
        <v>0</v>
      </c>
      <c r="BW140" s="20">
        <v>0</v>
      </c>
      <c r="BX140" s="18">
        <f t="shared" si="782"/>
        <v>0</v>
      </c>
      <c r="BY140" s="20">
        <v>0</v>
      </c>
      <c r="BZ140" s="18">
        <f t="shared" si="783"/>
        <v>0</v>
      </c>
      <c r="CA140" s="20"/>
      <c r="CB140" s="18">
        <f t="shared" si="784"/>
        <v>0</v>
      </c>
      <c r="CC140" s="20">
        <v>0</v>
      </c>
      <c r="CD140" s="18">
        <f t="shared" si="785"/>
        <v>0</v>
      </c>
      <c r="CE140" s="20">
        <v>0</v>
      </c>
      <c r="CF140" s="18">
        <f t="shared" si="786"/>
        <v>0</v>
      </c>
      <c r="CG140" s="20">
        <v>0</v>
      </c>
      <c r="CH140" s="18">
        <f>(CG140/12*1*$D140*$F140*$G140*$I140*CH$10)+(CG140/12*11*$E140*$F140*$G140*$I140*CH$11)</f>
        <v>0</v>
      </c>
      <c r="CI140" s="20"/>
      <c r="CJ140" s="18">
        <f t="shared" si="787"/>
        <v>0</v>
      </c>
      <c r="CK140" s="20">
        <v>0</v>
      </c>
      <c r="CL140" s="18">
        <f t="shared" si="788"/>
        <v>0</v>
      </c>
      <c r="CM140" s="20">
        <v>0</v>
      </c>
      <c r="CN140" s="18">
        <f t="shared" si="789"/>
        <v>0</v>
      </c>
      <c r="CO140" s="20">
        <v>0</v>
      </c>
      <c r="CP140" s="18">
        <f t="shared" si="790"/>
        <v>0</v>
      </c>
      <c r="CQ140" s="20"/>
      <c r="CR140" s="18">
        <f t="shared" si="791"/>
        <v>0</v>
      </c>
      <c r="CS140" s="20">
        <v>0</v>
      </c>
      <c r="CT140" s="18">
        <f t="shared" si="792"/>
        <v>0</v>
      </c>
      <c r="CU140" s="20">
        <v>0</v>
      </c>
      <c r="CV140" s="18">
        <f t="shared" si="793"/>
        <v>0</v>
      </c>
      <c r="CW140" s="63">
        <f>SUM(AC140,Q140,S140,AA140,M140,U140,O140,BE140,BS140,CE140,CK140,BG140,CI140,AE140,BA140,AY140,AG140,BC140,BO140,AI140,W140,CO140,CS140,BI140,CQ140,BQ140,BY140,CG140,BW140,CA140,AK140,AM140,AW140,AO140,AQ140,AU140,AS140,BU140,CU140,CM140,CC140,Y140,BM140,BK140)</f>
        <v>0</v>
      </c>
      <c r="CX140" s="63">
        <f>SUM(AD140,R140,T140,AB140,N140,V140,P140,BF140,BT140,CF140,CL140,BH140,CJ140,AF140,BB140,AZ140,AH140,BD140,BP140,AJ140,X140,CP140,CT140,BJ140,CR140,BR140,BZ140,CH140,BX140,CB140,AL140,AN140,AX140,AP140,AR140,AV140,AT140,BV140,CV140,CN140,CD140,Z140,BN140,BL140)</f>
        <v>0</v>
      </c>
    </row>
    <row r="141" spans="1:102" ht="30" x14ac:dyDescent="0.25">
      <c r="A141" s="24"/>
      <c r="B141" s="24">
        <v>96</v>
      </c>
      <c r="C141" s="14" t="s">
        <v>249</v>
      </c>
      <c r="D141" s="15">
        <f>D140</f>
        <v>10127</v>
      </c>
      <c r="E141" s="15">
        <v>10127</v>
      </c>
      <c r="F141" s="16">
        <v>3.24</v>
      </c>
      <c r="G141" s="25">
        <v>1</v>
      </c>
      <c r="H141" s="15">
        <v>1.4</v>
      </c>
      <c r="I141" s="15">
        <v>1.68</v>
      </c>
      <c r="J141" s="15">
        <v>2.23</v>
      </c>
      <c r="K141" s="15">
        <v>2.39</v>
      </c>
      <c r="L141" s="17">
        <v>2.57</v>
      </c>
      <c r="M141" s="29"/>
      <c r="N141" s="18">
        <f t="shared" si="758"/>
        <v>0</v>
      </c>
      <c r="O141" s="29"/>
      <c r="P141" s="18">
        <f t="shared" si="759"/>
        <v>0</v>
      </c>
      <c r="Q141" s="19"/>
      <c r="R141" s="18">
        <f>(Q141/12*1*$D141*$F141*$G141*$H141*R$10)+(Q141/12*11*$E141*$F141*$G141*$H141*R$11)</f>
        <v>0</v>
      </c>
      <c r="S141" s="29"/>
      <c r="T141" s="18">
        <f>(S141/12*1*$D141*$F141*$G141*$H141*T$10)+(S141/12*11*$E141*$F141*$G141*$H141*T$11)</f>
        <v>0</v>
      </c>
      <c r="U141" s="29"/>
      <c r="V141" s="18">
        <f t="shared" si="760"/>
        <v>0</v>
      </c>
      <c r="W141" s="29"/>
      <c r="X141" s="18">
        <f t="shared" si="761"/>
        <v>0</v>
      </c>
      <c r="Y141" s="20"/>
      <c r="Z141" s="18">
        <f>(Y141/12*1*$D141*$F141*$G141*$H141*Z$10)+(Y141/12*11*$E141*$F141*$G141*$H141*Z$11)</f>
        <v>0</v>
      </c>
      <c r="AA141" s="29"/>
      <c r="AB141" s="18">
        <f>(AA141/12*1*$D141*$F141*$G141*$H141*AB$10)+(AA141/12*11*$E141*$F141*$G141*$H141*AB$11)</f>
        <v>0</v>
      </c>
      <c r="AC141" s="19"/>
      <c r="AD141" s="18">
        <f t="shared" si="762"/>
        <v>0</v>
      </c>
      <c r="AE141" s="29"/>
      <c r="AF141" s="18">
        <f t="shared" si="763"/>
        <v>0</v>
      </c>
      <c r="AG141" s="29"/>
      <c r="AH141" s="18">
        <f t="shared" si="764"/>
        <v>0</v>
      </c>
      <c r="AI141" s="20"/>
      <c r="AJ141" s="18">
        <f t="shared" si="765"/>
        <v>0</v>
      </c>
      <c r="AK141" s="29"/>
      <c r="AL141" s="18">
        <f t="shared" si="766"/>
        <v>0</v>
      </c>
      <c r="AM141" s="29"/>
      <c r="AN141" s="18">
        <f t="shared" si="767"/>
        <v>0</v>
      </c>
      <c r="AO141" s="29"/>
      <c r="AP141" s="18">
        <f t="shared" si="768"/>
        <v>0</v>
      </c>
      <c r="AQ141" s="29"/>
      <c r="AR141" s="18">
        <f t="shared" si="769"/>
        <v>0</v>
      </c>
      <c r="AS141" s="29"/>
      <c r="AT141" s="18">
        <f t="shared" si="770"/>
        <v>0</v>
      </c>
      <c r="AU141" s="29"/>
      <c r="AV141" s="18">
        <f t="shared" si="771"/>
        <v>0</v>
      </c>
      <c r="AW141" s="29"/>
      <c r="AX141" s="18">
        <f>(AW141/12*1*$D141*$F141*$G141*$I141*AX$10)+(AW141/12*11*$E141*$F141*$G141*$I141*AX$11)</f>
        <v>0</v>
      </c>
      <c r="AY141" s="29"/>
      <c r="AZ141" s="18">
        <f>(AY141/12*1*$D141*$F141*$G141*$H141*AZ$10)+(AY141/12*11*$E141*$F141*$G141*$H141*AZ$11)</f>
        <v>0</v>
      </c>
      <c r="BA141" s="29"/>
      <c r="BB141" s="18">
        <f t="shared" si="772"/>
        <v>0</v>
      </c>
      <c r="BC141" s="29"/>
      <c r="BD141" s="18">
        <f t="shared" si="773"/>
        <v>0</v>
      </c>
      <c r="BE141" s="29"/>
      <c r="BF141" s="18">
        <f t="shared" si="774"/>
        <v>0</v>
      </c>
      <c r="BG141" s="29"/>
      <c r="BH141" s="18">
        <f t="shared" si="775"/>
        <v>0</v>
      </c>
      <c r="BI141" s="29"/>
      <c r="BJ141" s="18">
        <f>(BI141/12*1*$D141*$F141*$G141*$I141*BJ$10)+(BI141/12*11*$E141*$F141*$G141*$I141*BJ$11)</f>
        <v>0</v>
      </c>
      <c r="BK141" s="20"/>
      <c r="BL141" s="18">
        <f t="shared" si="776"/>
        <v>0</v>
      </c>
      <c r="BM141" s="20"/>
      <c r="BN141" s="18">
        <f t="shared" si="777"/>
        <v>0</v>
      </c>
      <c r="BO141" s="29"/>
      <c r="BP141" s="18">
        <f t="shared" si="778"/>
        <v>0</v>
      </c>
      <c r="BQ141" s="29"/>
      <c r="BR141" s="18">
        <f t="shared" si="779"/>
        <v>0</v>
      </c>
      <c r="BS141" s="29"/>
      <c r="BT141" s="18">
        <f t="shared" si="780"/>
        <v>0</v>
      </c>
      <c r="BU141" s="29"/>
      <c r="BV141" s="18">
        <f t="shared" si="781"/>
        <v>0</v>
      </c>
      <c r="BW141" s="29"/>
      <c r="BX141" s="18">
        <f t="shared" si="782"/>
        <v>0</v>
      </c>
      <c r="BY141" s="29"/>
      <c r="BZ141" s="18">
        <f t="shared" si="783"/>
        <v>0</v>
      </c>
      <c r="CA141" s="20"/>
      <c r="CB141" s="18">
        <f t="shared" si="784"/>
        <v>0</v>
      </c>
      <c r="CC141" s="29"/>
      <c r="CD141" s="18">
        <f t="shared" si="785"/>
        <v>0</v>
      </c>
      <c r="CE141" s="29"/>
      <c r="CF141" s="18">
        <f t="shared" si="786"/>
        <v>0</v>
      </c>
      <c r="CG141" s="29"/>
      <c r="CH141" s="18">
        <f>(CG141/12*1*$D141*$F141*$G141*$I141*CH$10)+(CG141/12*11*$E141*$F141*$G141*$I141*CH$11)</f>
        <v>0</v>
      </c>
      <c r="CI141" s="20"/>
      <c r="CJ141" s="18">
        <f t="shared" si="787"/>
        <v>0</v>
      </c>
      <c r="CK141" s="29"/>
      <c r="CL141" s="18">
        <f t="shared" si="788"/>
        <v>0</v>
      </c>
      <c r="CM141" s="29"/>
      <c r="CN141" s="18">
        <f t="shared" si="789"/>
        <v>0</v>
      </c>
      <c r="CO141" s="29"/>
      <c r="CP141" s="18">
        <f t="shared" si="790"/>
        <v>0</v>
      </c>
      <c r="CQ141" s="20"/>
      <c r="CR141" s="18">
        <f t="shared" si="791"/>
        <v>0</v>
      </c>
      <c r="CS141" s="29"/>
      <c r="CT141" s="18">
        <f t="shared" si="792"/>
        <v>0</v>
      </c>
      <c r="CU141" s="29"/>
      <c r="CV141" s="18">
        <f t="shared" si="793"/>
        <v>0</v>
      </c>
      <c r="CW141" s="50">
        <f>SUM(AC141,Q141,S141,AA141,M141,U141,O141,BE141,BS141,CE141,CK141,BG141,CI141,AE141,BA141,AY141,AG141,BC141,BO141,AI141,W141,CO141,CS141,BI141,CQ141,BQ141,BY141,CG141,BW141,CA141,AK141,AM141,AW141,AO141,AQ141,AU141,AS141,BU141,CU141,CM141,CC141,Y141,BM141,BK141)</f>
        <v>0</v>
      </c>
      <c r="CX141" s="50">
        <f>SUM(AD141,R141,T141,AB141,N141,V141,P141,BF141,BT141,CF141,CL141,BH141,CJ141,AF141,BB141,AZ141,AH141,BD141,BP141,AJ141,X141,CP141,CT141,BJ141,CR141,BR141,BZ141,CH141,BX141,CB141,AL141,AN141,AX141,AP141,AR141,AV141,AT141,BV141,CV141,CN141,CD141,Z141,BN141,BL141)</f>
        <v>0</v>
      </c>
    </row>
    <row r="142" spans="1:102" ht="30" x14ac:dyDescent="0.25">
      <c r="A142" s="24"/>
      <c r="B142" s="24">
        <v>97</v>
      </c>
      <c r="C142" s="21" t="s">
        <v>250</v>
      </c>
      <c r="D142" s="15">
        <f>D140</f>
        <v>10127</v>
      </c>
      <c r="E142" s="15">
        <v>10127</v>
      </c>
      <c r="F142" s="16">
        <v>2.06</v>
      </c>
      <c r="G142" s="25">
        <v>1</v>
      </c>
      <c r="H142" s="15">
        <v>1.4</v>
      </c>
      <c r="I142" s="15">
        <v>1.68</v>
      </c>
      <c r="J142" s="15">
        <v>2.23</v>
      </c>
      <c r="K142" s="15">
        <v>2.39</v>
      </c>
      <c r="L142" s="17">
        <v>2.57</v>
      </c>
      <c r="M142" s="20">
        <v>0</v>
      </c>
      <c r="N142" s="18">
        <f t="shared" si="758"/>
        <v>0</v>
      </c>
      <c r="O142" s="20">
        <v>0</v>
      </c>
      <c r="P142" s="18">
        <f t="shared" si="759"/>
        <v>0</v>
      </c>
      <c r="Q142" s="19"/>
      <c r="R142" s="18">
        <f>(Q142/12*1*$D142*$F142*$G142*$H142*R$10)+(Q142/12*11*$E142*$F142*$G142*$H142*R$11)</f>
        <v>0</v>
      </c>
      <c r="S142" s="20">
        <v>0</v>
      </c>
      <c r="T142" s="18">
        <f>(S142/12*1*$D142*$F142*$G142*$H142*T$10)+(S142/12*11*$E142*$F142*$G142*$H142*T$11)</f>
        <v>0</v>
      </c>
      <c r="U142" s="20">
        <v>0</v>
      </c>
      <c r="V142" s="18">
        <f t="shared" si="760"/>
        <v>0</v>
      </c>
      <c r="W142" s="20">
        <v>0</v>
      </c>
      <c r="X142" s="18">
        <f t="shared" si="761"/>
        <v>0</v>
      </c>
      <c r="Y142" s="20"/>
      <c r="Z142" s="18">
        <f>(Y142/12*1*$D142*$F142*$G142*$H142*Z$10)+(Y142/12*11*$E142*$F142*$G142*$H142*Z$11)</f>
        <v>0</v>
      </c>
      <c r="AA142" s="20">
        <v>0</v>
      </c>
      <c r="AB142" s="18">
        <f>(AA142/12*1*$D142*$F142*$G142*$H142*AB$10)+(AA142/12*11*$E142*$F142*$G142*$H142*AB$11)</f>
        <v>0</v>
      </c>
      <c r="AC142" s="19"/>
      <c r="AD142" s="18">
        <f t="shared" si="762"/>
        <v>0</v>
      </c>
      <c r="AE142" s="20">
        <v>0</v>
      </c>
      <c r="AF142" s="18">
        <f t="shared" si="763"/>
        <v>0</v>
      </c>
      <c r="AG142" s="20">
        <v>0</v>
      </c>
      <c r="AH142" s="18">
        <f t="shared" si="764"/>
        <v>0</v>
      </c>
      <c r="AI142" s="20"/>
      <c r="AJ142" s="18">
        <f t="shared" si="765"/>
        <v>0</v>
      </c>
      <c r="AK142" s="20">
        <v>0</v>
      </c>
      <c r="AL142" s="18">
        <f t="shared" si="766"/>
        <v>0</v>
      </c>
      <c r="AM142" s="20">
        <v>0</v>
      </c>
      <c r="AN142" s="18">
        <f t="shared" si="767"/>
        <v>0</v>
      </c>
      <c r="AO142" s="20">
        <v>0</v>
      </c>
      <c r="AP142" s="18">
        <f t="shared" si="768"/>
        <v>0</v>
      </c>
      <c r="AQ142" s="20">
        <v>0</v>
      </c>
      <c r="AR142" s="18">
        <f t="shared" si="769"/>
        <v>0</v>
      </c>
      <c r="AS142" s="20">
        <v>0</v>
      </c>
      <c r="AT142" s="18">
        <f t="shared" si="770"/>
        <v>0</v>
      </c>
      <c r="AU142" s="20">
        <v>0</v>
      </c>
      <c r="AV142" s="18">
        <f t="shared" si="771"/>
        <v>0</v>
      </c>
      <c r="AW142" s="20">
        <v>0</v>
      </c>
      <c r="AX142" s="18">
        <f>(AW142/12*1*$D142*$F142*$G142*$I142*AX$10)+(AW142/12*11*$E142*$F142*$G142*$I142*AX$11)</f>
        <v>0</v>
      </c>
      <c r="AY142" s="20"/>
      <c r="AZ142" s="18">
        <f>(AY142/12*1*$D142*$F142*$G142*$H142*AZ$10)+(AY142/12*11*$E142*$F142*$G142*$H142*AZ$11)</f>
        <v>0</v>
      </c>
      <c r="BA142" s="20">
        <v>0</v>
      </c>
      <c r="BB142" s="18">
        <f t="shared" si="772"/>
        <v>0</v>
      </c>
      <c r="BC142" s="20"/>
      <c r="BD142" s="18">
        <f t="shared" si="773"/>
        <v>0</v>
      </c>
      <c r="BE142" s="20">
        <v>0</v>
      </c>
      <c r="BF142" s="18">
        <f t="shared" si="774"/>
        <v>0</v>
      </c>
      <c r="BG142" s="20">
        <v>0</v>
      </c>
      <c r="BH142" s="18">
        <f t="shared" si="775"/>
        <v>0</v>
      </c>
      <c r="BI142" s="20">
        <v>0</v>
      </c>
      <c r="BJ142" s="18">
        <f>(BI142/12*1*$D142*$F142*$G142*$I142*BJ$10)+(BI142/12*11*$E142*$F142*$G142*$I142*BJ$11)</f>
        <v>0</v>
      </c>
      <c r="BK142" s="20"/>
      <c r="BL142" s="18">
        <f t="shared" si="776"/>
        <v>0</v>
      </c>
      <c r="BM142" s="20"/>
      <c r="BN142" s="18">
        <f t="shared" si="777"/>
        <v>0</v>
      </c>
      <c r="BO142" s="20">
        <v>0</v>
      </c>
      <c r="BP142" s="18">
        <f t="shared" si="778"/>
        <v>0</v>
      </c>
      <c r="BQ142" s="20">
        <v>0</v>
      </c>
      <c r="BR142" s="18">
        <f t="shared" si="779"/>
        <v>0</v>
      </c>
      <c r="BS142" s="20">
        <v>0</v>
      </c>
      <c r="BT142" s="18">
        <f t="shared" si="780"/>
        <v>0</v>
      </c>
      <c r="BU142" s="20"/>
      <c r="BV142" s="18">
        <f t="shared" si="781"/>
        <v>0</v>
      </c>
      <c r="BW142" s="20">
        <v>0</v>
      </c>
      <c r="BX142" s="18">
        <f t="shared" si="782"/>
        <v>0</v>
      </c>
      <c r="BY142" s="20">
        <v>0</v>
      </c>
      <c r="BZ142" s="18">
        <f t="shared" si="783"/>
        <v>0</v>
      </c>
      <c r="CA142" s="20"/>
      <c r="CB142" s="18">
        <f t="shared" si="784"/>
        <v>0</v>
      </c>
      <c r="CC142" s="20">
        <v>0</v>
      </c>
      <c r="CD142" s="18">
        <f t="shared" si="785"/>
        <v>0</v>
      </c>
      <c r="CE142" s="20">
        <v>0</v>
      </c>
      <c r="CF142" s="18">
        <f t="shared" si="786"/>
        <v>0</v>
      </c>
      <c r="CG142" s="20">
        <v>0</v>
      </c>
      <c r="CH142" s="18">
        <f>(CG142/12*1*$D142*$F142*$G142*$I142*CH$10)+(CG142/12*11*$E142*$F142*$G142*$I142*CH$11)</f>
        <v>0</v>
      </c>
      <c r="CI142" s="20"/>
      <c r="CJ142" s="18">
        <f t="shared" si="787"/>
        <v>0</v>
      </c>
      <c r="CK142" s="20">
        <v>0</v>
      </c>
      <c r="CL142" s="18">
        <f t="shared" si="788"/>
        <v>0</v>
      </c>
      <c r="CM142" s="20">
        <v>0</v>
      </c>
      <c r="CN142" s="18">
        <f t="shared" si="789"/>
        <v>0</v>
      </c>
      <c r="CO142" s="20">
        <v>0</v>
      </c>
      <c r="CP142" s="18">
        <f t="shared" si="790"/>
        <v>0</v>
      </c>
      <c r="CQ142" s="20"/>
      <c r="CR142" s="18">
        <f t="shared" si="791"/>
        <v>0</v>
      </c>
      <c r="CS142" s="20">
        <v>0</v>
      </c>
      <c r="CT142" s="18">
        <f t="shared" si="792"/>
        <v>0</v>
      </c>
      <c r="CU142" s="20">
        <v>0</v>
      </c>
      <c r="CV142" s="18">
        <f t="shared" si="793"/>
        <v>0</v>
      </c>
      <c r="CW142" s="50">
        <f>SUM(AC142,Q142,S142,AA142,M142,U142,O142,BE142,BS142,CE142,CK142,BG142,CI142,AE142,BA142,AY142,AG142,BC142,BO142,AI142,W142,CO142,CS142,BI142,CQ142,BQ142,BY142,CG142,BW142,CA142,AK142,AM142,AW142,AO142,AQ142,AU142,AS142,BU142,CU142,CM142,CC142,Y142,BM142,BK142)</f>
        <v>0</v>
      </c>
      <c r="CX142" s="50">
        <f>SUM(AD142,R142,T142,AB142,N142,V142,P142,BF142,BT142,CF142,CL142,BH142,CJ142,AF142,BB142,AZ142,AH142,BD142,BP142,AJ142,X142,CP142,CT142,BJ142,CR142,BR142,BZ142,CH142,BX142,CB142,AL142,AN142,AX142,AP142,AR142,AV142,AT142,BV142,CV142,CN142,CD142,Z142,BN142,BL142)</f>
        <v>0</v>
      </c>
    </row>
    <row r="143" spans="1:102" ht="30" x14ac:dyDescent="0.25">
      <c r="A143" s="24"/>
      <c r="B143" s="24">
        <v>98</v>
      </c>
      <c r="C143" s="21" t="s">
        <v>251</v>
      </c>
      <c r="D143" s="15">
        <f>D142</f>
        <v>10127</v>
      </c>
      <c r="E143" s="15">
        <v>10127</v>
      </c>
      <c r="F143" s="16">
        <v>2.17</v>
      </c>
      <c r="G143" s="25">
        <v>1</v>
      </c>
      <c r="H143" s="15">
        <v>1.4</v>
      </c>
      <c r="I143" s="15">
        <v>1.68</v>
      </c>
      <c r="J143" s="15">
        <v>2.23</v>
      </c>
      <c r="K143" s="15">
        <v>2.39</v>
      </c>
      <c r="L143" s="17">
        <v>2.57</v>
      </c>
      <c r="M143" s="20">
        <v>0</v>
      </c>
      <c r="N143" s="18">
        <f t="shared" si="758"/>
        <v>0</v>
      </c>
      <c r="O143" s="20">
        <v>0</v>
      </c>
      <c r="P143" s="18">
        <f t="shared" si="759"/>
        <v>0</v>
      </c>
      <c r="Q143" s="19"/>
      <c r="R143" s="18">
        <f>(Q143/12*1*$D143*$F143*$G143*$H143*R$10)+(Q143/12*11*$E143*$F143*$G143*$H143*R$11)</f>
        <v>0</v>
      </c>
      <c r="S143" s="20">
        <v>0</v>
      </c>
      <c r="T143" s="18">
        <f>(S143/12*1*$D143*$F143*$G143*$H143*T$10)+(S143/12*11*$E143*$F143*$G143*$H143*T$11)</f>
        <v>0</v>
      </c>
      <c r="U143" s="20">
        <v>0</v>
      </c>
      <c r="V143" s="18">
        <f t="shared" si="760"/>
        <v>0</v>
      </c>
      <c r="W143" s="20">
        <v>0</v>
      </c>
      <c r="X143" s="18">
        <f t="shared" si="761"/>
        <v>0</v>
      </c>
      <c r="Y143" s="20"/>
      <c r="Z143" s="18">
        <f>(Y143/12*1*$D143*$F143*$G143*$H143*Z$10)+(Y143/12*11*$E143*$F143*$G143*$H143*Z$11)</f>
        <v>0</v>
      </c>
      <c r="AA143" s="20">
        <v>0</v>
      </c>
      <c r="AB143" s="18">
        <f>(AA143/12*1*$D143*$F143*$G143*$H143*AB$10)+(AA143/12*11*$E143*$F143*$G143*$H143*AB$11)</f>
        <v>0</v>
      </c>
      <c r="AC143" s="19"/>
      <c r="AD143" s="18">
        <f t="shared" si="762"/>
        <v>0</v>
      </c>
      <c r="AE143" s="20">
        <v>0</v>
      </c>
      <c r="AF143" s="18">
        <f t="shared" si="763"/>
        <v>0</v>
      </c>
      <c r="AG143" s="20">
        <v>0</v>
      </c>
      <c r="AH143" s="18">
        <f t="shared" si="764"/>
        <v>0</v>
      </c>
      <c r="AI143" s="20"/>
      <c r="AJ143" s="18">
        <f t="shared" si="765"/>
        <v>0</v>
      </c>
      <c r="AK143" s="20">
        <v>0</v>
      </c>
      <c r="AL143" s="18">
        <f t="shared" si="766"/>
        <v>0</v>
      </c>
      <c r="AM143" s="20">
        <v>0</v>
      </c>
      <c r="AN143" s="18">
        <f t="shared" si="767"/>
        <v>0</v>
      </c>
      <c r="AO143" s="20">
        <v>0</v>
      </c>
      <c r="AP143" s="18">
        <f t="shared" si="768"/>
        <v>0</v>
      </c>
      <c r="AQ143" s="20">
        <v>0</v>
      </c>
      <c r="AR143" s="18">
        <f t="shared" si="769"/>
        <v>0</v>
      </c>
      <c r="AS143" s="20">
        <v>0</v>
      </c>
      <c r="AT143" s="18">
        <f t="shared" si="770"/>
        <v>0</v>
      </c>
      <c r="AU143" s="20">
        <v>0</v>
      </c>
      <c r="AV143" s="18">
        <f t="shared" si="771"/>
        <v>0</v>
      </c>
      <c r="AW143" s="20">
        <v>0</v>
      </c>
      <c r="AX143" s="18">
        <f>(AW143/12*1*$D143*$F143*$G143*$I143*AX$10)+(AW143/12*11*$E143*$F143*$G143*$I143*AX$11)</f>
        <v>0</v>
      </c>
      <c r="AY143" s="20"/>
      <c r="AZ143" s="18">
        <f>(AY143/12*1*$D143*$F143*$G143*$H143*AZ$10)+(AY143/12*11*$E143*$F143*$G143*$H143*AZ$11)</f>
        <v>0</v>
      </c>
      <c r="BA143" s="20">
        <v>0</v>
      </c>
      <c r="BB143" s="18">
        <f t="shared" si="772"/>
        <v>0</v>
      </c>
      <c r="BC143" s="20"/>
      <c r="BD143" s="18">
        <f t="shared" si="773"/>
        <v>0</v>
      </c>
      <c r="BE143" s="20">
        <v>0</v>
      </c>
      <c r="BF143" s="18">
        <f t="shared" si="774"/>
        <v>0</v>
      </c>
      <c r="BG143" s="20">
        <v>0</v>
      </c>
      <c r="BH143" s="18">
        <f t="shared" si="775"/>
        <v>0</v>
      </c>
      <c r="BI143" s="20">
        <v>0</v>
      </c>
      <c r="BJ143" s="18">
        <f>(BI143/12*1*$D143*$F143*$G143*$I143*BJ$10)+(BI143/12*11*$E143*$F143*$G143*$I143*BJ$11)</f>
        <v>0</v>
      </c>
      <c r="BK143" s="20"/>
      <c r="BL143" s="18">
        <f t="shared" si="776"/>
        <v>0</v>
      </c>
      <c r="BM143" s="20"/>
      <c r="BN143" s="18">
        <f t="shared" si="777"/>
        <v>0</v>
      </c>
      <c r="BO143" s="20">
        <v>0</v>
      </c>
      <c r="BP143" s="18">
        <f t="shared" si="778"/>
        <v>0</v>
      </c>
      <c r="BQ143" s="20">
        <v>0</v>
      </c>
      <c r="BR143" s="18">
        <f t="shared" si="779"/>
        <v>0</v>
      </c>
      <c r="BS143" s="20">
        <v>0</v>
      </c>
      <c r="BT143" s="18">
        <f t="shared" si="780"/>
        <v>0</v>
      </c>
      <c r="BU143" s="20"/>
      <c r="BV143" s="18">
        <f t="shared" si="781"/>
        <v>0</v>
      </c>
      <c r="BW143" s="20">
        <v>0</v>
      </c>
      <c r="BX143" s="18">
        <f t="shared" si="782"/>
        <v>0</v>
      </c>
      <c r="BY143" s="20">
        <v>0</v>
      </c>
      <c r="BZ143" s="18">
        <f t="shared" si="783"/>
        <v>0</v>
      </c>
      <c r="CA143" s="20"/>
      <c r="CB143" s="18">
        <f t="shared" si="784"/>
        <v>0</v>
      </c>
      <c r="CC143" s="20">
        <v>0</v>
      </c>
      <c r="CD143" s="18">
        <f t="shared" si="785"/>
        <v>0</v>
      </c>
      <c r="CE143" s="20">
        <v>0</v>
      </c>
      <c r="CF143" s="18">
        <f t="shared" si="786"/>
        <v>0</v>
      </c>
      <c r="CG143" s="20">
        <v>0</v>
      </c>
      <c r="CH143" s="18">
        <f>(CG143/12*1*$D143*$F143*$G143*$I143*CH$10)+(CG143/12*11*$E143*$F143*$G143*$I143*CH$11)</f>
        <v>0</v>
      </c>
      <c r="CI143" s="20"/>
      <c r="CJ143" s="18">
        <f t="shared" si="787"/>
        <v>0</v>
      </c>
      <c r="CK143" s="20">
        <v>0</v>
      </c>
      <c r="CL143" s="18">
        <f t="shared" si="788"/>
        <v>0</v>
      </c>
      <c r="CM143" s="20">
        <v>0</v>
      </c>
      <c r="CN143" s="18">
        <f t="shared" si="789"/>
        <v>0</v>
      </c>
      <c r="CO143" s="20">
        <v>0</v>
      </c>
      <c r="CP143" s="18">
        <f t="shared" si="790"/>
        <v>0</v>
      </c>
      <c r="CQ143" s="20"/>
      <c r="CR143" s="18">
        <f t="shared" si="791"/>
        <v>0</v>
      </c>
      <c r="CS143" s="20">
        <v>0</v>
      </c>
      <c r="CT143" s="18">
        <f t="shared" si="792"/>
        <v>0</v>
      </c>
      <c r="CU143" s="20">
        <v>0</v>
      </c>
      <c r="CV143" s="18">
        <f t="shared" si="793"/>
        <v>0</v>
      </c>
      <c r="CW143" s="50">
        <f>SUM(AC143,Q143,S143,AA143,M143,U143,O143,BE143,BS143,CE143,CK143,BG143,CI143,AE143,BA143,AY143,AG143,BC143,BO143,AI143,W143,CO143,CS143,BI143,CQ143,BQ143,BY143,CG143,BW143,CA143,AK143,AM143,AW143,AO143,AQ143,AU143,AS143,BU143,CU143,CM143,CC143,Y143,BM143,BK143)</f>
        <v>0</v>
      </c>
      <c r="CX143" s="50">
        <f>SUM(AD143,R143,T143,AB143,N143,V143,P143,BF143,BT143,CF143,CL143,BH143,CJ143,AF143,BB143,AZ143,AH143,BD143,BP143,AJ143,X143,CP143,CT143,BJ143,CR143,BR143,BZ143,CH143,BX143,CB143,AL143,AN143,AX143,AP143,AR143,AV143,AT143,BV143,CV143,CN143,CD143,Z143,BN143,BL143)</f>
        <v>0</v>
      </c>
    </row>
    <row r="144" spans="1:102" x14ac:dyDescent="0.25">
      <c r="A144" s="24">
        <v>33</v>
      </c>
      <c r="B144" s="24"/>
      <c r="C144" s="32" t="s">
        <v>252</v>
      </c>
      <c r="D144" s="15"/>
      <c r="E144" s="15"/>
      <c r="F144" s="16"/>
      <c r="G144" s="25"/>
      <c r="H144" s="15"/>
      <c r="I144" s="15"/>
      <c r="J144" s="15"/>
      <c r="K144" s="15"/>
      <c r="L144" s="17">
        <v>2.57</v>
      </c>
      <c r="M144" s="43">
        <v>0</v>
      </c>
      <c r="N144" s="43">
        <f t="shared" ref="N144:BT144" si="794">SUM(N145:N145)</f>
        <v>0</v>
      </c>
      <c r="O144" s="43">
        <v>0</v>
      </c>
      <c r="P144" s="43">
        <f t="shared" si="794"/>
        <v>0</v>
      </c>
      <c r="Q144" s="43">
        <v>0</v>
      </c>
      <c r="R144" s="43">
        <f>SUM(R145:R145)</f>
        <v>0</v>
      </c>
      <c r="S144" s="43">
        <v>0</v>
      </c>
      <c r="T144" s="43">
        <f>SUM(T145:T145)</f>
        <v>0</v>
      </c>
      <c r="U144" s="43">
        <v>0</v>
      </c>
      <c r="V144" s="43">
        <f>SUM(V145:V145)</f>
        <v>0</v>
      </c>
      <c r="W144" s="43">
        <v>0</v>
      </c>
      <c r="X144" s="43">
        <f t="shared" si="794"/>
        <v>0</v>
      </c>
      <c r="Y144" s="43">
        <v>0</v>
      </c>
      <c r="Z144" s="43">
        <f>SUM(Z145:Z145)</f>
        <v>0</v>
      </c>
      <c r="AA144" s="43">
        <v>0</v>
      </c>
      <c r="AB144" s="43">
        <f t="shared" si="794"/>
        <v>0</v>
      </c>
      <c r="AC144" s="43">
        <v>0</v>
      </c>
      <c r="AD144" s="43">
        <f t="shared" si="794"/>
        <v>0</v>
      </c>
      <c r="AE144" s="43">
        <v>0</v>
      </c>
      <c r="AF144" s="43">
        <f t="shared" si="794"/>
        <v>0</v>
      </c>
      <c r="AG144" s="43">
        <v>0</v>
      </c>
      <c r="AH144" s="43">
        <f t="shared" si="794"/>
        <v>0</v>
      </c>
      <c r="AI144" s="43">
        <v>0</v>
      </c>
      <c r="AJ144" s="43">
        <f t="shared" si="794"/>
        <v>0</v>
      </c>
      <c r="AK144" s="43">
        <v>0</v>
      </c>
      <c r="AL144" s="43">
        <f t="shared" si="794"/>
        <v>0</v>
      </c>
      <c r="AM144" s="43">
        <v>0</v>
      </c>
      <c r="AN144" s="43">
        <f t="shared" si="794"/>
        <v>0</v>
      </c>
      <c r="AO144" s="43">
        <v>0</v>
      </c>
      <c r="AP144" s="43">
        <f t="shared" si="794"/>
        <v>0</v>
      </c>
      <c r="AQ144" s="43">
        <v>0</v>
      </c>
      <c r="AR144" s="43">
        <f t="shared" si="794"/>
        <v>0</v>
      </c>
      <c r="AS144" s="44">
        <v>1</v>
      </c>
      <c r="AT144" s="44">
        <f t="shared" si="794"/>
        <v>18901.842959999998</v>
      </c>
      <c r="AU144" s="43">
        <v>0</v>
      </c>
      <c r="AV144" s="43">
        <f>SUM(AV145:AV145)</f>
        <v>0</v>
      </c>
      <c r="AW144" s="43">
        <v>0</v>
      </c>
      <c r="AX144" s="43">
        <f>SUM(AX145:AX145)</f>
        <v>0</v>
      </c>
      <c r="AY144" s="43">
        <v>0</v>
      </c>
      <c r="AZ144" s="43">
        <f>SUM(AZ145:AZ145)</f>
        <v>0</v>
      </c>
      <c r="BA144" s="43">
        <v>0</v>
      </c>
      <c r="BB144" s="43">
        <f>SUM(BB145:BB145)</f>
        <v>0</v>
      </c>
      <c r="BC144" s="43">
        <v>0</v>
      </c>
      <c r="BD144" s="43">
        <f>SUM(BD145:BD145)</f>
        <v>0</v>
      </c>
      <c r="BE144" s="43">
        <v>3</v>
      </c>
      <c r="BF144" s="43">
        <f t="shared" si="794"/>
        <v>42497.955499999996</v>
      </c>
      <c r="BG144" s="43">
        <v>0</v>
      </c>
      <c r="BH144" s="43">
        <f t="shared" si="794"/>
        <v>0</v>
      </c>
      <c r="BI144" s="43">
        <v>0</v>
      </c>
      <c r="BJ144" s="43">
        <f>SUM(BJ145:BJ145)</f>
        <v>0</v>
      </c>
      <c r="BK144" s="43">
        <v>0</v>
      </c>
      <c r="BL144" s="43">
        <f>SUM(BL145:BL145)</f>
        <v>0</v>
      </c>
      <c r="BM144" s="44">
        <v>0</v>
      </c>
      <c r="BN144" s="44">
        <f>SUM(BN145:BN145)</f>
        <v>0</v>
      </c>
      <c r="BO144" s="43">
        <v>0</v>
      </c>
      <c r="BP144" s="43">
        <f>SUM(BP145:BP145)</f>
        <v>0</v>
      </c>
      <c r="BQ144" s="43">
        <v>1</v>
      </c>
      <c r="BR144" s="43">
        <f>SUM(BR145:BR145)</f>
        <v>18714.696</v>
      </c>
      <c r="BS144" s="43">
        <v>7</v>
      </c>
      <c r="BT144" s="43">
        <f t="shared" si="794"/>
        <v>109496.56718</v>
      </c>
      <c r="BU144" s="43">
        <v>0</v>
      </c>
      <c r="BV144" s="43">
        <f t="shared" ref="BV144:CX144" si="795">SUM(BV145:BV145)</f>
        <v>0</v>
      </c>
      <c r="BW144" s="44">
        <v>2</v>
      </c>
      <c r="BX144" s="44">
        <f>SUM(BX145:BX145)</f>
        <v>40972.707775999996</v>
      </c>
      <c r="BY144" s="43">
        <v>0</v>
      </c>
      <c r="BZ144" s="43">
        <f>SUM(BZ145:BZ145)</f>
        <v>0</v>
      </c>
      <c r="CA144" s="43">
        <v>0</v>
      </c>
      <c r="CB144" s="43">
        <f>SUM(CB145:CB145)</f>
        <v>0</v>
      </c>
      <c r="CC144" s="43">
        <v>2</v>
      </c>
      <c r="CD144" s="43">
        <f>SUM(CD145:CD145)</f>
        <v>40972.707775999996</v>
      </c>
      <c r="CE144" s="43">
        <v>0</v>
      </c>
      <c r="CF144" s="43">
        <f>SUM(CF145:CF145)</f>
        <v>0</v>
      </c>
      <c r="CG144" s="43">
        <v>0</v>
      </c>
      <c r="CH144" s="43">
        <f>SUM(CH145:CH145)</f>
        <v>0</v>
      </c>
      <c r="CI144" s="43">
        <v>0</v>
      </c>
      <c r="CJ144" s="43">
        <f>SUM(CJ145:CJ145)</f>
        <v>0</v>
      </c>
      <c r="CK144" s="43">
        <v>0</v>
      </c>
      <c r="CL144" s="43">
        <f>SUM(CL145:CL145)</f>
        <v>0</v>
      </c>
      <c r="CM144" s="43">
        <v>0</v>
      </c>
      <c r="CN144" s="43">
        <f>SUM(CN145:CN145)</f>
        <v>0</v>
      </c>
      <c r="CO144" s="43">
        <v>0</v>
      </c>
      <c r="CP144" s="43">
        <f>SUM(CP145:CP145)</f>
        <v>0</v>
      </c>
      <c r="CQ144" s="43">
        <v>0</v>
      </c>
      <c r="CR144" s="43">
        <f>SUM(CR145:CR145)</f>
        <v>0</v>
      </c>
      <c r="CS144" s="43">
        <v>0</v>
      </c>
      <c r="CT144" s="43">
        <f t="shared" si="795"/>
        <v>0</v>
      </c>
      <c r="CU144" s="43">
        <v>0</v>
      </c>
      <c r="CV144" s="43">
        <f t="shared" si="795"/>
        <v>0</v>
      </c>
      <c r="CW144" s="45">
        <f t="shared" si="795"/>
        <v>16</v>
      </c>
      <c r="CX144" s="45">
        <f t="shared" si="795"/>
        <v>271556.47719200002</v>
      </c>
    </row>
    <row r="145" spans="1:102" x14ac:dyDescent="0.25">
      <c r="A145" s="24"/>
      <c r="B145" s="24">
        <v>99</v>
      </c>
      <c r="C145" s="21" t="s">
        <v>253</v>
      </c>
      <c r="D145" s="15">
        <f>D143</f>
        <v>10127</v>
      </c>
      <c r="E145" s="15">
        <v>10127</v>
      </c>
      <c r="F145" s="16">
        <v>1.1000000000000001</v>
      </c>
      <c r="G145" s="25">
        <v>1</v>
      </c>
      <c r="H145" s="15">
        <v>1.4</v>
      </c>
      <c r="I145" s="15">
        <v>1.68</v>
      </c>
      <c r="J145" s="15">
        <v>2.23</v>
      </c>
      <c r="K145" s="15">
        <v>2.39</v>
      </c>
      <c r="L145" s="17">
        <v>2.57</v>
      </c>
      <c r="M145" s="20">
        <v>0</v>
      </c>
      <c r="N145" s="18">
        <f>(M145/12*1*$D145*$F145*$G145*$H145*N$10)+(M145/12*11*$E145*$F145*$G145*$H145*N$11)</f>
        <v>0</v>
      </c>
      <c r="O145" s="20">
        <v>0</v>
      </c>
      <c r="P145" s="18">
        <f>(O145/12*1*$D145*$F145*$G145*$H145*P$10)+(O145/12*11*$E145*$F145*$G145*$H145*P$11)</f>
        <v>0</v>
      </c>
      <c r="Q145" s="19"/>
      <c r="R145" s="18">
        <f>(Q145/12*1*$D145*$F145*$G145*$H145*R$10)+(Q145/12*11*$E145*$F145*$G145*$H145*R$11)</f>
        <v>0</v>
      </c>
      <c r="S145" s="20">
        <v>0</v>
      </c>
      <c r="T145" s="18">
        <f>(S145/12*1*$D145*$F145*$G145*$H145*T$10)+(S145/12*11*$E145*$F145*$G145*$H145*T$11)</f>
        <v>0</v>
      </c>
      <c r="U145" s="20">
        <v>0</v>
      </c>
      <c r="V145" s="18">
        <f>(U145/12*1*$D145*$F145*$G145*$H145*V$10)+(U145/12*11*$E145*$F145*$G145*$H145*V$11)</f>
        <v>0</v>
      </c>
      <c r="W145" s="20">
        <v>0</v>
      </c>
      <c r="X145" s="18">
        <f>(W145/12*1*$D145*$F145*$G145*$H145*X$10)+(W145/12*11*$E145*$F145*$G145*$H145*X$11)</f>
        <v>0</v>
      </c>
      <c r="Y145" s="20"/>
      <c r="Z145" s="18">
        <f>(Y145/12*1*$D145*$F145*$G145*$H145*Z$10)+(Y145/12*11*$E145*$F145*$G145*$H145*Z$11)</f>
        <v>0</v>
      </c>
      <c r="AA145" s="20">
        <v>0</v>
      </c>
      <c r="AB145" s="18">
        <f>(AA145/12*1*$D145*$F145*$G145*$H145*AB$10)+(AA145/12*11*$E145*$F145*$G145*$H145*AB$11)</f>
        <v>0</v>
      </c>
      <c r="AC145" s="19"/>
      <c r="AD145" s="18">
        <f>(AC145/12*1*$D145*$F145*$G145*$H145*AD$10)+(AC145/12*11*$E145*$F145*$G145*$H145*AD$11)</f>
        <v>0</v>
      </c>
      <c r="AE145" s="20">
        <v>0</v>
      </c>
      <c r="AF145" s="18">
        <f>(AE145/12*1*$D145*$F145*$G145*$H145*AF$10)+(AE145/12*11*$E145*$F145*$G145*$H145*AF$11)</f>
        <v>0</v>
      </c>
      <c r="AG145" s="20">
        <v>0</v>
      </c>
      <c r="AH145" s="18">
        <f>(AG145/12*1*$D145*$F145*$G145*$H145*AH$10)+(AG145/12*11*$E145*$F145*$G145*$H145*AH$11)</f>
        <v>0</v>
      </c>
      <c r="AI145" s="20"/>
      <c r="AJ145" s="18">
        <f>(AI145/12*1*$D145*$F145*$G145*$H145*AJ$10)+(AI145/12*11*$E145*$F145*$G145*$H145*AJ$11)</f>
        <v>0</v>
      </c>
      <c r="AK145" s="20">
        <v>0</v>
      </c>
      <c r="AL145" s="18">
        <f>(AK145/12*1*$D145*$F145*$G145*$I145*AL$10)+(AK145/12*11*$E145*$F145*$G145*$I145*AL$11)</f>
        <v>0</v>
      </c>
      <c r="AM145" s="20">
        <v>0</v>
      </c>
      <c r="AN145" s="18">
        <f>(AM145/12*1*$D145*$F145*$G145*$I145*AN$10)+(AM145/12*11*$E145*$F145*$G145*$I145*AN$11)</f>
        <v>0</v>
      </c>
      <c r="AO145" s="20">
        <v>0</v>
      </c>
      <c r="AP145" s="18">
        <f>(AO145/12*1*$D145*$F145*$G145*$I145*AP$10)+(AO145/12*11*$E145*$F145*$G145*$I145*AP$11)</f>
        <v>0</v>
      </c>
      <c r="AQ145" s="20">
        <v>0</v>
      </c>
      <c r="AR145" s="18">
        <f>(AQ145/12*1*$D145*$F145*$G145*$I145*AR$10)+(AQ145/12*11*$E145*$F145*$G145*$I145*AR$11)</f>
        <v>0</v>
      </c>
      <c r="AS145" s="26">
        <v>1</v>
      </c>
      <c r="AT145" s="18">
        <f>(AS145/12*1*$D145*$F145*$G145*$I145*AT$10)+(AS145/12*11*$E145*$F145*$G145*$I145*AT$11)</f>
        <v>18901.842959999998</v>
      </c>
      <c r="AU145" s="20">
        <v>0</v>
      </c>
      <c r="AV145" s="18">
        <f>(AU145/12*1*$D145*$F145*$G145*$I145*AV$10)+(AU145/12*11*$E145*$F145*$G145*$I145*AV$11)</f>
        <v>0</v>
      </c>
      <c r="AW145" s="20">
        <v>0</v>
      </c>
      <c r="AX145" s="18">
        <f>(AW145/12*1*$D145*$F145*$G145*$I145*AX$10)+(AW145/12*11*$E145*$F145*$G145*$I145*AX$11)</f>
        <v>0</v>
      </c>
      <c r="AY145" s="20"/>
      <c r="AZ145" s="18">
        <f>(AY145/12*1*$D145*$F145*$G145*$H145*AZ$10)+(AY145/12*11*$E145*$F145*$G145*$H145*AZ$11)</f>
        <v>0</v>
      </c>
      <c r="BA145" s="20">
        <v>0</v>
      </c>
      <c r="BB145" s="18">
        <f>(BA145/12*1*$D145*$F145*$G145*$H145*BB$10)+(BA145/12*11*$E145*$F145*$G145*$H145*BB$11)</f>
        <v>0</v>
      </c>
      <c r="BC145" s="20"/>
      <c r="BD145" s="18">
        <f>(BC145/12*1*$D145*$F145*$G145*$H145*BD$10)+(BC145/12*11*$E145*$F145*$G145*$H145*BD$11)</f>
        <v>0</v>
      </c>
      <c r="BE145" s="20">
        <v>3</v>
      </c>
      <c r="BF145" s="18">
        <f>(BE145/12*1*$D145*$F145*$G145*$H145*BF$10)+(BE145/12*11*$E145*$F145*$G145*$H145*BF$11)</f>
        <v>42497.955499999996</v>
      </c>
      <c r="BG145" s="20">
        <v>0</v>
      </c>
      <c r="BH145" s="18">
        <f>(BG145/12*1*$D145*$F145*$G145*$H145*BH$10)+(BG145/12*11*$E145*$F145*$G145*$H145*BH$11)</f>
        <v>0</v>
      </c>
      <c r="BI145" s="20">
        <v>0</v>
      </c>
      <c r="BJ145" s="18">
        <f>(BI145/12*1*$D145*$F145*$G145*$I145*BJ$10)+(BI145/12*11*$E145*$F145*$G145*$I145*BJ$11)</f>
        <v>0</v>
      </c>
      <c r="BK145" s="20"/>
      <c r="BL145" s="18">
        <f>(BK145/12*1*$D145*$F145*$G145*$H145*BL$10)+(BK145/12*11*$E145*$F145*$G145*$H145*BL$11)</f>
        <v>0</v>
      </c>
      <c r="BM145" s="20"/>
      <c r="BN145" s="18">
        <f>(BM145/12*1*$D145*$F145*$G145*BN$10)+(BM145/12*11*$E145*$F145*$G145*BN$11)</f>
        <v>0</v>
      </c>
      <c r="BO145" s="20">
        <v>0</v>
      </c>
      <c r="BP145" s="18">
        <f>(BO145/12*1*$D145*$F145*$G145*$H145*BP$10)+(BO145/12*11*$E145*$F145*$G145*$H145*BP$11)</f>
        <v>0</v>
      </c>
      <c r="BQ145" s="20">
        <v>1</v>
      </c>
      <c r="BR145" s="18">
        <f>(BQ145/12*1*$D145*$F145*$G145*$I145*BR$10)+(BQ145/12*11*$E145*$F145*$G145*$I145*BR$11)</f>
        <v>18714.696</v>
      </c>
      <c r="BS145" s="20">
        <v>7</v>
      </c>
      <c r="BT145" s="18">
        <f>(BS145/12*1*$D145*$F145*$G145*$H145*BT$10)+(BS145/12*11*$E145*$F145*$G145*$H145*BT$11)</f>
        <v>109496.56718</v>
      </c>
      <c r="BU145" s="20"/>
      <c r="BV145" s="18">
        <f>(BU145/12*1*$D145*$F145*$G145*$I145*BV$10)+(BU145/12*11*$E145*$F145*$G145*$I145*BV$11)</f>
        <v>0</v>
      </c>
      <c r="BW145" s="26">
        <v>2</v>
      </c>
      <c r="BX145" s="18">
        <f>(BW145/12*1*$D145*$F145*$G145*$I145*BX$10)+(BW145/12*11*$E145*$F145*$G145*$I145*BX$11)</f>
        <v>40972.707775999996</v>
      </c>
      <c r="BY145" s="20">
        <v>0</v>
      </c>
      <c r="BZ145" s="18">
        <f>(BY145/12*1*$D145*$F145*$G145*$I145*BZ$10)+(BY145/12*11*$E145*$F145*$G145*$I145*BZ$11)</f>
        <v>0</v>
      </c>
      <c r="CA145" s="20"/>
      <c r="CB145" s="18">
        <f>(CA145/12*1*$D145*$F145*$G145*$I145*CB$10)+(CA145/12*11*$E145*$F145*$G145*$I145*CB$11)</f>
        <v>0</v>
      </c>
      <c r="CC145" s="20">
        <v>2</v>
      </c>
      <c r="CD145" s="18">
        <f>(CC145/12*1*$D145*$F145*$G145*$I145*CD$10)+(CC145/12*11*$E145*$F145*$G145*$I145*CD$11)</f>
        <v>40972.707775999996</v>
      </c>
      <c r="CE145" s="20">
        <v>0</v>
      </c>
      <c r="CF145" s="18">
        <f>(CE145/12*1*$D145*$F145*$G145*$H145*CF$10)+(CE145/12*11*$E145*$F145*$G145*$H145*CF$11)</f>
        <v>0</v>
      </c>
      <c r="CG145" s="20">
        <v>0</v>
      </c>
      <c r="CH145" s="18">
        <f>(CG145/12*1*$D145*$F145*$G145*$I145*CH$10)+(CG145/12*11*$E145*$F145*$G145*$I145*CH$11)</f>
        <v>0</v>
      </c>
      <c r="CI145" s="20"/>
      <c r="CJ145" s="18">
        <f>(CI145/12*1*$D145*$F145*$G145*$H145*CJ$10)+(CI145/12*11*$E145*$F145*$G145*$H145*CJ$11)</f>
        <v>0</v>
      </c>
      <c r="CK145" s="20"/>
      <c r="CL145" s="18">
        <f>(CK145/12*1*$D145*$F145*$G145*$H145*CL$10)+(CK145/12*11*$E145*$F145*$G145*$H145*CL$11)</f>
        <v>0</v>
      </c>
      <c r="CM145" s="20">
        <v>0</v>
      </c>
      <c r="CN145" s="18">
        <f>(CM145/12*1*$D145*$F145*$G145*$K145*CN$10)+(CM145/12*11*$E145*$F145*$G145*$L145*CN$11)</f>
        <v>0</v>
      </c>
      <c r="CO145" s="20">
        <v>0</v>
      </c>
      <c r="CP145" s="18">
        <f>(CO145/12*1*$D145*$F145*$G145*$I145*CP$10)+(CO145/12*11*$E145*$F145*$G145*$I145*CP$11)</f>
        <v>0</v>
      </c>
      <c r="CQ145" s="20"/>
      <c r="CR145" s="18">
        <f>(CQ145/12*1*$D145*$F145*$G145*$I145*CR$10)+(CQ145/12*11*$E145*$F145*$G145*$I145*CR$11)</f>
        <v>0</v>
      </c>
      <c r="CS145" s="20"/>
      <c r="CT145" s="18">
        <f>(CS145/12*1*$D145*$F145*$G145*$I145*CT$10)+(CS145/12*11*$E145*$F145*$G145*$I145*CT$11)</f>
        <v>0</v>
      </c>
      <c r="CU145" s="20">
        <v>0</v>
      </c>
      <c r="CV145" s="18">
        <f>(CU145/12*1*$D145*$F145*$G145*$J145*CV$10)+(CU145/12*11*$E145*$F145*$G145*$J145*CV$11)</f>
        <v>0</v>
      </c>
      <c r="CW145" s="63">
        <f>SUM(AC145,Q145,S145,AA145,M145,U145,O145,BE145,BS145,CE145,CK145,BG145,CI145,AE145,BA145,AY145,AG145,BC145,BO145,AI145,W145,CO145,CS145,BI145,CQ145,BQ145,BY145,CG145,BW145,CA145,AK145,AM145,AW145,AO145,AQ145,AU145,AS145,BU145,CU145,CM145,CC145,Y145,BM145,BK145)</f>
        <v>16</v>
      </c>
      <c r="CX145" s="63">
        <f>SUM(AD145,R145,T145,AB145,N145,V145,P145,BF145,BT145,CF145,CL145,BH145,CJ145,AF145,BB145,AZ145,AH145,BD145,BP145,AJ145,X145,CP145,CT145,BJ145,CR145,BR145,BZ145,CH145,BX145,CB145,AL145,AN145,AX145,AP145,AR145,AV145,AT145,BV145,CV145,CN145,CD145,Z145,BN145,BL145)</f>
        <v>271556.47719200002</v>
      </c>
    </row>
    <row r="146" spans="1:102" x14ac:dyDescent="0.25">
      <c r="A146" s="24">
        <v>34</v>
      </c>
      <c r="B146" s="24"/>
      <c r="C146" s="32" t="s">
        <v>254</v>
      </c>
      <c r="D146" s="15"/>
      <c r="E146" s="15"/>
      <c r="F146" s="16"/>
      <c r="G146" s="25"/>
      <c r="H146" s="15"/>
      <c r="I146" s="15"/>
      <c r="J146" s="15"/>
      <c r="K146" s="15"/>
      <c r="L146" s="17">
        <v>2.57</v>
      </c>
      <c r="M146" s="43">
        <v>0</v>
      </c>
      <c r="N146" s="43">
        <f t="shared" ref="N146:BT146" si="796">SUM(N147:N149)</f>
        <v>0</v>
      </c>
      <c r="O146" s="43">
        <v>0</v>
      </c>
      <c r="P146" s="43">
        <f t="shared" si="796"/>
        <v>0</v>
      </c>
      <c r="Q146" s="43">
        <v>0</v>
      </c>
      <c r="R146" s="43">
        <f>SUM(R147:R149)</f>
        <v>0</v>
      </c>
      <c r="S146" s="43">
        <v>0</v>
      </c>
      <c r="T146" s="43">
        <f>SUM(T147:T149)</f>
        <v>0</v>
      </c>
      <c r="U146" s="43">
        <v>0</v>
      </c>
      <c r="V146" s="43">
        <f>SUM(V147:V149)</f>
        <v>0</v>
      </c>
      <c r="W146" s="43">
        <v>0</v>
      </c>
      <c r="X146" s="43">
        <f t="shared" si="796"/>
        <v>0</v>
      </c>
      <c r="Y146" s="43">
        <v>0</v>
      </c>
      <c r="Z146" s="43">
        <f>SUM(Z147:Z149)</f>
        <v>0</v>
      </c>
      <c r="AA146" s="43">
        <v>0</v>
      </c>
      <c r="AB146" s="43">
        <f t="shared" si="796"/>
        <v>0</v>
      </c>
      <c r="AC146" s="43">
        <v>0</v>
      </c>
      <c r="AD146" s="43">
        <f t="shared" si="796"/>
        <v>0</v>
      </c>
      <c r="AE146" s="43">
        <v>244</v>
      </c>
      <c r="AF146" s="43">
        <f t="shared" si="796"/>
        <v>3775786.3270399999</v>
      </c>
      <c r="AG146" s="43">
        <v>0</v>
      </c>
      <c r="AH146" s="43">
        <f t="shared" si="796"/>
        <v>0</v>
      </c>
      <c r="AI146" s="43">
        <v>0</v>
      </c>
      <c r="AJ146" s="43">
        <f t="shared" si="796"/>
        <v>0</v>
      </c>
      <c r="AK146" s="43">
        <v>0</v>
      </c>
      <c r="AL146" s="43">
        <f t="shared" si="796"/>
        <v>0</v>
      </c>
      <c r="AM146" s="43">
        <v>0</v>
      </c>
      <c r="AN146" s="43">
        <f t="shared" si="796"/>
        <v>0</v>
      </c>
      <c r="AO146" s="44">
        <v>98</v>
      </c>
      <c r="AP146" s="44">
        <f t="shared" si="796"/>
        <v>1864065.3857279997</v>
      </c>
      <c r="AQ146" s="43">
        <v>0</v>
      </c>
      <c r="AR146" s="43">
        <f t="shared" si="796"/>
        <v>0</v>
      </c>
      <c r="AS146" s="43">
        <v>0</v>
      </c>
      <c r="AT146" s="43">
        <f t="shared" si="796"/>
        <v>0</v>
      </c>
      <c r="AU146" s="43">
        <v>0</v>
      </c>
      <c r="AV146" s="43">
        <f>SUM(AV147:AV149)</f>
        <v>0</v>
      </c>
      <c r="AW146" s="43">
        <v>0</v>
      </c>
      <c r="AX146" s="43">
        <f>SUM(AX147:AX149)</f>
        <v>0</v>
      </c>
      <c r="AY146" s="43">
        <v>0</v>
      </c>
      <c r="AZ146" s="43">
        <f>SUM(AZ147:AZ149)</f>
        <v>0</v>
      </c>
      <c r="BA146" s="43">
        <v>0</v>
      </c>
      <c r="BB146" s="43">
        <f>SUM(BB147:BB149)</f>
        <v>0</v>
      </c>
      <c r="BC146" s="43">
        <v>0</v>
      </c>
      <c r="BD146" s="43">
        <f>SUM(BD147:BD149)</f>
        <v>0</v>
      </c>
      <c r="BE146" s="43">
        <v>0</v>
      </c>
      <c r="BF146" s="43">
        <f t="shared" si="796"/>
        <v>0</v>
      </c>
      <c r="BG146" s="43">
        <v>0</v>
      </c>
      <c r="BH146" s="43">
        <f t="shared" si="796"/>
        <v>0</v>
      </c>
      <c r="BI146" s="43">
        <v>0</v>
      </c>
      <c r="BJ146" s="43">
        <f>SUM(BJ147:BJ149)</f>
        <v>0</v>
      </c>
      <c r="BK146" s="43">
        <v>0</v>
      </c>
      <c r="BL146" s="43">
        <f>SUM(BL147:BL149)</f>
        <v>0</v>
      </c>
      <c r="BM146" s="44">
        <v>0</v>
      </c>
      <c r="BN146" s="44">
        <f>SUM(BN147:BN149)</f>
        <v>0</v>
      </c>
      <c r="BO146" s="43">
        <v>0</v>
      </c>
      <c r="BP146" s="43">
        <f>SUM(BP147:BP149)</f>
        <v>0</v>
      </c>
      <c r="BQ146" s="43">
        <v>2</v>
      </c>
      <c r="BR146" s="43">
        <f>SUM(BR147:BR149)</f>
        <v>29943.513599999995</v>
      </c>
      <c r="BS146" s="43">
        <v>0</v>
      </c>
      <c r="BT146" s="43">
        <f t="shared" si="796"/>
        <v>0</v>
      </c>
      <c r="BU146" s="43">
        <v>0</v>
      </c>
      <c r="BV146" s="43">
        <f t="shared" ref="BV146:CX146" si="797">SUM(BV147:BV149)</f>
        <v>0</v>
      </c>
      <c r="BW146" s="44">
        <v>12</v>
      </c>
      <c r="BX146" s="44">
        <f>SUM(BX147:BX149)</f>
        <v>196668.99732480003</v>
      </c>
      <c r="BY146" s="43">
        <v>0</v>
      </c>
      <c r="BZ146" s="43">
        <f>SUM(BZ147:BZ149)</f>
        <v>0</v>
      </c>
      <c r="CA146" s="43">
        <v>0</v>
      </c>
      <c r="CB146" s="43">
        <f>SUM(CB147:CB149)</f>
        <v>0</v>
      </c>
      <c r="CC146" s="43">
        <v>0</v>
      </c>
      <c r="CD146" s="43">
        <f>SUM(CD147:CD149)</f>
        <v>0</v>
      </c>
      <c r="CE146" s="43">
        <v>0</v>
      </c>
      <c r="CF146" s="43">
        <f>SUM(CF147:CF149)</f>
        <v>0</v>
      </c>
      <c r="CG146" s="44">
        <v>2</v>
      </c>
      <c r="CH146" s="44">
        <f>SUM(CH147:CH149)</f>
        <v>57947.504159999997</v>
      </c>
      <c r="CI146" s="43">
        <v>0</v>
      </c>
      <c r="CJ146" s="43">
        <f>SUM(CJ147:CJ149)</f>
        <v>0</v>
      </c>
      <c r="CK146" s="43">
        <v>0</v>
      </c>
      <c r="CL146" s="43">
        <f>SUM(CL147:CL149)</f>
        <v>0</v>
      </c>
      <c r="CM146" s="44">
        <v>4</v>
      </c>
      <c r="CN146" s="44">
        <f>SUM(CN147:CN149)</f>
        <v>133777.39994666664</v>
      </c>
      <c r="CO146" s="43">
        <v>0</v>
      </c>
      <c r="CP146" s="43">
        <f>SUM(CP147:CP149)</f>
        <v>0</v>
      </c>
      <c r="CQ146" s="43">
        <v>0</v>
      </c>
      <c r="CR146" s="43">
        <f>SUM(CR147:CR149)</f>
        <v>0</v>
      </c>
      <c r="CS146" s="43">
        <v>0</v>
      </c>
      <c r="CT146" s="43">
        <f t="shared" si="797"/>
        <v>0</v>
      </c>
      <c r="CU146" s="43">
        <v>0</v>
      </c>
      <c r="CV146" s="43">
        <f t="shared" si="797"/>
        <v>0</v>
      </c>
      <c r="CW146" s="45">
        <f t="shared" si="797"/>
        <v>362</v>
      </c>
      <c r="CX146" s="45">
        <f t="shared" si="797"/>
        <v>6058189.1277994663</v>
      </c>
    </row>
    <row r="147" spans="1:102" ht="45" x14ac:dyDescent="0.25">
      <c r="A147" s="24"/>
      <c r="B147" s="24">
        <v>100</v>
      </c>
      <c r="C147" s="14" t="s">
        <v>255</v>
      </c>
      <c r="D147" s="15">
        <f>D145</f>
        <v>10127</v>
      </c>
      <c r="E147" s="15">
        <v>10127</v>
      </c>
      <c r="F147" s="16">
        <v>0.88</v>
      </c>
      <c r="G147" s="25">
        <v>1</v>
      </c>
      <c r="H147" s="15">
        <v>1.4</v>
      </c>
      <c r="I147" s="15">
        <v>1.68</v>
      </c>
      <c r="J147" s="15">
        <v>2.23</v>
      </c>
      <c r="K147" s="15">
        <v>2.39</v>
      </c>
      <c r="L147" s="17">
        <v>2.57</v>
      </c>
      <c r="M147" s="20">
        <v>0</v>
      </c>
      <c r="N147" s="18">
        <f t="shared" ref="N147:N149" si="798">(M147/12*1*$D147*$F147*$G147*$H147*N$10)+(M147/12*11*$E147*$F147*$G147*$H147*N$11)</f>
        <v>0</v>
      </c>
      <c r="O147" s="20">
        <v>0</v>
      </c>
      <c r="P147" s="18">
        <f t="shared" ref="P147:P149" si="799">(O147/12*1*$D147*$F147*$G147*$H147*P$10)+(O147/12*11*$E147*$F147*$G147*$H147*P$11)</f>
        <v>0</v>
      </c>
      <c r="Q147" s="19"/>
      <c r="R147" s="18">
        <f>(Q147/12*1*$D147*$F147*$G147*$H147*R$10)+(Q147/12*11*$E147*$F147*$G147*$H147*R$11)</f>
        <v>0</v>
      </c>
      <c r="S147" s="20">
        <v>0</v>
      </c>
      <c r="T147" s="18">
        <f>(S147/12*1*$D147*$F147*$G147*$H147*T$10)+(S147/12*11*$E147*$F147*$G147*$H147*T$11)</f>
        <v>0</v>
      </c>
      <c r="U147" s="20">
        <v>0</v>
      </c>
      <c r="V147" s="18">
        <f t="shared" ref="V147:V149" si="800">(U147/12*1*$D147*$F147*$G147*$H147*V$10)+(U147/12*11*$E147*$F147*$G147*$H147*V$11)</f>
        <v>0</v>
      </c>
      <c r="W147" s="20">
        <v>0</v>
      </c>
      <c r="X147" s="18">
        <f t="shared" ref="X147:X149" si="801">(W147/12*1*$D147*$F147*$G147*$H147*X$10)+(W147/12*11*$E147*$F147*$G147*$H147*X$11)</f>
        <v>0</v>
      </c>
      <c r="Y147" s="20"/>
      <c r="Z147" s="18">
        <f>(Y147/12*1*$D147*$F147*$G147*$H147*Z$10)+(Y147/12*11*$E147*$F147*$G147*$H147*Z$11)</f>
        <v>0</v>
      </c>
      <c r="AA147" s="20">
        <v>0</v>
      </c>
      <c r="AB147" s="18">
        <f>(AA147/12*1*$D147*$F147*$G147*$H147*AB$10)+(AA147/12*11*$E147*$F147*$G147*$H147*AB$11)</f>
        <v>0</v>
      </c>
      <c r="AC147" s="19"/>
      <c r="AD147" s="18">
        <f t="shared" ref="AD147:AD149" si="802">(AC147/12*1*$D147*$F147*$G147*$H147*AD$10)+(AC147/12*11*$E147*$F147*$G147*$H147*AD$11)</f>
        <v>0</v>
      </c>
      <c r="AE147" s="20">
        <v>108</v>
      </c>
      <c r="AF147" s="18">
        <f t="shared" ref="AF147:AF149" si="803">(AE147/12*1*$D147*$F147*$G147*$H147*AF$10)+(AE147/12*11*$E147*$F147*$G147*$H147*AF$11)</f>
        <v>1360932.69312</v>
      </c>
      <c r="AG147" s="20">
        <v>0</v>
      </c>
      <c r="AH147" s="18">
        <f t="shared" ref="AH147:AH149" si="804">(AG147/12*1*$D147*$F147*$G147*$H147*AH$10)+(AG147/12*11*$E147*$F147*$G147*$H147*AH$11)</f>
        <v>0</v>
      </c>
      <c r="AI147" s="20"/>
      <c r="AJ147" s="18">
        <f t="shared" ref="AJ147:AJ149" si="805">(AI147/12*1*$D147*$F147*$G147*$H147*AJ$10)+(AI147/12*11*$E147*$F147*$G147*$H147*AJ$11)</f>
        <v>0</v>
      </c>
      <c r="AK147" s="20">
        <v>0</v>
      </c>
      <c r="AL147" s="18">
        <f t="shared" ref="AL147:AL149" si="806">(AK147/12*1*$D147*$F147*$G147*$I147*AL$10)+(AK147/12*11*$E147*$F147*$G147*$I147*AL$11)</f>
        <v>0</v>
      </c>
      <c r="AM147" s="20">
        <v>0</v>
      </c>
      <c r="AN147" s="18">
        <f t="shared" ref="AN147:AN149" si="807">(AM147/12*1*$D147*$F147*$G147*$I147*AN$10)+(AM147/12*11*$E147*$F147*$G147*$I147*AN$11)</f>
        <v>0</v>
      </c>
      <c r="AO147" s="26">
        <v>54</v>
      </c>
      <c r="AP147" s="18">
        <f t="shared" ref="AP147:AP149" si="808">(AO147/12*1*$D147*$F147*$G147*$I147*AP$10)+(AO147/12*11*$E147*$F147*$G147*$I147*AP$11)</f>
        <v>816559.61587199988</v>
      </c>
      <c r="AQ147" s="20">
        <v>0</v>
      </c>
      <c r="AR147" s="18">
        <f t="shared" ref="AR147:AR149" si="809">(AQ147/12*1*$D147*$F147*$G147*$I147*AR$10)+(AQ147/12*11*$E147*$F147*$G147*$I147*AR$11)</f>
        <v>0</v>
      </c>
      <c r="AS147" s="20">
        <v>0</v>
      </c>
      <c r="AT147" s="18">
        <f t="shared" ref="AT147:AT149" si="810">(AS147/12*1*$D147*$F147*$G147*$I147*AT$10)+(AS147/12*11*$E147*$F147*$G147*$I147*AT$11)</f>
        <v>0</v>
      </c>
      <c r="AU147" s="20">
        <v>0</v>
      </c>
      <c r="AV147" s="18">
        <f t="shared" ref="AV147:AV149" si="811">(AU147/12*1*$D147*$F147*$G147*$I147*AV$10)+(AU147/12*11*$E147*$F147*$G147*$I147*AV$11)</f>
        <v>0</v>
      </c>
      <c r="AW147" s="20">
        <v>0</v>
      </c>
      <c r="AX147" s="18">
        <f>(AW147/12*1*$D147*$F147*$G147*$I147*AX$10)+(AW147/12*11*$E147*$F147*$G147*$I147*AX$11)</f>
        <v>0</v>
      </c>
      <c r="AY147" s="20"/>
      <c r="AZ147" s="18">
        <f>(AY147/12*1*$D147*$F147*$G147*$H147*AZ$10)+(AY147/12*11*$E147*$F147*$G147*$H147*AZ$11)</f>
        <v>0</v>
      </c>
      <c r="BA147" s="20">
        <v>0</v>
      </c>
      <c r="BB147" s="18">
        <f t="shared" ref="BB147:BB149" si="812">(BA147/12*1*$D147*$F147*$G147*$H147*BB$10)+(BA147/12*11*$E147*$F147*$G147*$H147*BB$11)</f>
        <v>0</v>
      </c>
      <c r="BC147" s="20"/>
      <c r="BD147" s="18">
        <f t="shared" ref="BD147:BD149" si="813">(BC147/12*1*$D147*$F147*$G147*$H147*BD$10)+(BC147/12*11*$E147*$F147*$G147*$H147*BD$11)</f>
        <v>0</v>
      </c>
      <c r="BE147" s="20">
        <v>0</v>
      </c>
      <c r="BF147" s="18">
        <f t="shared" ref="BF147:BF149" si="814">(BE147/12*1*$D147*$F147*$G147*$H147*BF$10)+(BE147/12*11*$E147*$F147*$G147*$H147*BF$11)</f>
        <v>0</v>
      </c>
      <c r="BG147" s="20">
        <v>0</v>
      </c>
      <c r="BH147" s="18">
        <f t="shared" ref="BH147:BH149" si="815">(BG147/12*1*$D147*$F147*$G147*$H147*BH$10)+(BG147/12*11*$E147*$F147*$G147*$H147*BH$11)</f>
        <v>0</v>
      </c>
      <c r="BI147" s="20"/>
      <c r="BJ147" s="18">
        <f>(BI147/12*1*$D147*$F147*$G147*$I147*BJ$10)+(BI147/12*11*$E147*$F147*$G147*$I147*BJ$11)</f>
        <v>0</v>
      </c>
      <c r="BK147" s="20"/>
      <c r="BL147" s="18">
        <f t="shared" ref="BL147:BL149" si="816">(BK147/12*1*$D147*$F147*$G147*$H147*BL$10)+(BK147/12*11*$E147*$F147*$G147*$H147*BL$11)</f>
        <v>0</v>
      </c>
      <c r="BM147" s="20"/>
      <c r="BN147" s="18">
        <f t="shared" ref="BN147:BN149" si="817">(BM147/12*1*$D147*$F147*$G147*BN$10)+(BM147/12*11*$E147*$F147*$G147*BN$11)</f>
        <v>0</v>
      </c>
      <c r="BO147" s="20">
        <v>0</v>
      </c>
      <c r="BP147" s="18">
        <f t="shared" ref="BP147:BP149" si="818">(BO147/12*1*$D147*$F147*$G147*$H147*BP$10)+(BO147/12*11*$E147*$F147*$G147*$H147*BP$11)</f>
        <v>0</v>
      </c>
      <c r="BQ147" s="20">
        <v>2</v>
      </c>
      <c r="BR147" s="18">
        <f t="shared" ref="BR147:BR149" si="819">(BQ147/12*1*$D147*$F147*$G147*$I147*BR$10)+(BQ147/12*11*$E147*$F147*$G147*$I147*BR$11)</f>
        <v>29943.513599999995</v>
      </c>
      <c r="BS147" s="20">
        <v>0</v>
      </c>
      <c r="BT147" s="18">
        <f t="shared" ref="BT147:BT149" si="820">(BS147/12*1*$D147*$F147*$G147*$H147*BT$10)+(BS147/12*11*$E147*$F147*$G147*$H147*BT$11)</f>
        <v>0</v>
      </c>
      <c r="BU147" s="20"/>
      <c r="BV147" s="18">
        <f t="shared" ref="BV147:BV149" si="821">(BU147/12*1*$D147*$F147*$G147*$I147*BV$10)+(BU147/12*11*$E147*$F147*$G147*$I147*BV$11)</f>
        <v>0</v>
      </c>
      <c r="BW147" s="26">
        <v>12</v>
      </c>
      <c r="BX147" s="18">
        <f t="shared" ref="BX147:BX149" si="822">(BW147/12*1*$D147*$F147*$G147*$I147*BX$10)+(BW147/12*11*$E147*$F147*$G147*$I147*BX$11)</f>
        <v>196668.99732480003</v>
      </c>
      <c r="BY147" s="20">
        <v>0</v>
      </c>
      <c r="BZ147" s="18">
        <f t="shared" ref="BZ147:BZ149" si="823">(BY147/12*1*$D147*$F147*$G147*$I147*BZ$10)+(BY147/12*11*$E147*$F147*$G147*$I147*BZ$11)</f>
        <v>0</v>
      </c>
      <c r="CA147" s="20"/>
      <c r="CB147" s="18">
        <f t="shared" ref="CB147:CB149" si="824">(CA147/12*1*$D147*$F147*$G147*$I147*CB$10)+(CA147/12*11*$E147*$F147*$G147*$I147*CB$11)</f>
        <v>0</v>
      </c>
      <c r="CC147" s="20">
        <v>0</v>
      </c>
      <c r="CD147" s="18">
        <f t="shared" ref="CD147:CD149" si="825">(CC147/12*1*$D147*$F147*$G147*$I147*CD$10)+(CC147/12*11*$E147*$F147*$G147*$I147*CD$11)</f>
        <v>0</v>
      </c>
      <c r="CE147" s="20">
        <v>0</v>
      </c>
      <c r="CF147" s="18">
        <f t="shared" ref="CF147:CF149" si="826">(CE147/12*1*$D147*$F147*$G147*$H147*CF$10)+(CE147/12*11*$E147*$F147*$G147*$H147*CF$11)</f>
        <v>0</v>
      </c>
      <c r="CG147" s="20">
        <v>0</v>
      </c>
      <c r="CH147" s="18">
        <f>(CG147/12*1*$D147*$F147*$G147*$I147*CH$10)+(CG147/12*11*$E147*$F147*$G147*$I147*CH$11)</f>
        <v>0</v>
      </c>
      <c r="CI147" s="20"/>
      <c r="CJ147" s="18">
        <f t="shared" ref="CJ147:CJ149" si="827">(CI147/12*1*$D147*$F147*$G147*$H147*CJ$10)+(CI147/12*11*$E147*$F147*$G147*$H147*CJ$11)</f>
        <v>0</v>
      </c>
      <c r="CK147" s="20">
        <v>0</v>
      </c>
      <c r="CL147" s="18">
        <f t="shared" ref="CL147:CL149" si="828">(CK147/12*1*$D147*$F147*$G147*$H147*CL$10)+(CK147/12*11*$E147*$F147*$G147*$H147*CL$11)</f>
        <v>0</v>
      </c>
      <c r="CM147" s="26">
        <v>4</v>
      </c>
      <c r="CN147" s="18">
        <f t="shared" ref="CN147:CN149" si="829">(CM147/12*1*$D147*$F147*$G147*$K147*CN$10)+(CM147/12*11*$E147*$F147*$G147*$L147*CN$11)</f>
        <v>133777.39994666664</v>
      </c>
      <c r="CO147" s="20">
        <v>0</v>
      </c>
      <c r="CP147" s="18">
        <f t="shared" ref="CP147:CP149" si="830">(CO147/12*1*$D147*$F147*$G147*$I147*CP$10)+(CO147/12*11*$E147*$F147*$G147*$I147*CP$11)</f>
        <v>0</v>
      </c>
      <c r="CQ147" s="20"/>
      <c r="CR147" s="18">
        <f t="shared" ref="CR147:CR149" si="831">(CQ147/12*1*$D147*$F147*$G147*$I147*CR$10)+(CQ147/12*11*$E147*$F147*$G147*$I147*CR$11)</f>
        <v>0</v>
      </c>
      <c r="CS147" s="20">
        <v>0</v>
      </c>
      <c r="CT147" s="18">
        <f t="shared" ref="CT147:CT149" si="832">(CS147/12*1*$D147*$F147*$G147*$I147*CT$10)+(CS147/12*11*$E147*$F147*$G147*$I147*CT$11)</f>
        <v>0</v>
      </c>
      <c r="CU147" s="20"/>
      <c r="CV147" s="18">
        <f t="shared" ref="CV147:CV149" si="833">(CU147/12*1*$D147*$F147*$G147*$J147*CV$10)+(CU147/12*11*$E147*$F147*$G147*$J147*CV$11)</f>
        <v>0</v>
      </c>
      <c r="CW147" s="63">
        <f>SUM(AC147,Q147,S147,AA147,M147,U147,O147,BE147,BS147,CE147,CK147,BG147,CI147,AE147,BA147,AY147,AG147,BC147,BO147,AI147,W147,CO147,CS147,BI147,CQ147,BQ147,BY147,CG147,BW147,CA147,AK147,AM147,AW147,AO147,AQ147,AU147,AS147,BU147,CU147,CM147,CC147,Y147,BM147,BK147)</f>
        <v>180</v>
      </c>
      <c r="CX147" s="63">
        <f>SUM(AD147,R147,T147,AB147,N147,V147,P147,BF147,BT147,CF147,CL147,BH147,CJ147,AF147,BB147,AZ147,AH147,BD147,BP147,AJ147,X147,CP147,CT147,BJ147,CR147,BR147,BZ147,CH147,BX147,CB147,AL147,AN147,AX147,AP147,AR147,AV147,AT147,BV147,CV147,CN147,CD147,Z147,BN147,BL147)</f>
        <v>2537882.2198634665</v>
      </c>
    </row>
    <row r="148" spans="1:102" ht="30" x14ac:dyDescent="0.25">
      <c r="A148" s="24"/>
      <c r="B148" s="24">
        <v>101</v>
      </c>
      <c r="C148" s="14" t="s">
        <v>256</v>
      </c>
      <c r="D148" s="15">
        <f>D147</f>
        <v>10127</v>
      </c>
      <c r="E148" s="15">
        <v>10127</v>
      </c>
      <c r="F148" s="16">
        <v>0.92</v>
      </c>
      <c r="G148" s="25">
        <v>1</v>
      </c>
      <c r="H148" s="15">
        <v>1.4</v>
      </c>
      <c r="I148" s="15">
        <v>1.68</v>
      </c>
      <c r="J148" s="15">
        <v>2.23</v>
      </c>
      <c r="K148" s="15">
        <v>2.39</v>
      </c>
      <c r="L148" s="17">
        <v>2.57</v>
      </c>
      <c r="M148" s="20">
        <v>0</v>
      </c>
      <c r="N148" s="18">
        <f t="shared" si="798"/>
        <v>0</v>
      </c>
      <c r="O148" s="20">
        <v>0</v>
      </c>
      <c r="P148" s="18">
        <f t="shared" si="799"/>
        <v>0</v>
      </c>
      <c r="Q148" s="19"/>
      <c r="R148" s="18">
        <f>(Q148/12*1*$D148*$F148*$G148*$H148*R$10)+(Q148/12*11*$E148*$F148*$G148*$H148*R$11)</f>
        <v>0</v>
      </c>
      <c r="S148" s="20">
        <v>0</v>
      </c>
      <c r="T148" s="18">
        <f>(S148/12*1*$D148*$F148*$G148*$H148*T$10)+(S148/12*11*$E148*$F148*$G148*$H148*T$11)</f>
        <v>0</v>
      </c>
      <c r="U148" s="20">
        <v>0</v>
      </c>
      <c r="V148" s="18">
        <f t="shared" si="800"/>
        <v>0</v>
      </c>
      <c r="W148" s="20">
        <v>0</v>
      </c>
      <c r="X148" s="18">
        <f t="shared" si="801"/>
        <v>0</v>
      </c>
      <c r="Y148" s="20"/>
      <c r="Z148" s="18">
        <f>(Y148/12*1*$D148*$F148*$G148*$H148*Z$10)+(Y148/12*11*$E148*$F148*$G148*$H148*Z$11)</f>
        <v>0</v>
      </c>
      <c r="AA148" s="20">
        <v>0</v>
      </c>
      <c r="AB148" s="18">
        <f>(AA148/12*1*$D148*$F148*$G148*$H148*AB$10)+(AA148/12*11*$E148*$F148*$G148*$H148*AB$11)</f>
        <v>0</v>
      </c>
      <c r="AC148" s="19"/>
      <c r="AD148" s="18">
        <f t="shared" si="802"/>
        <v>0</v>
      </c>
      <c r="AE148" s="20">
        <v>68</v>
      </c>
      <c r="AF148" s="18">
        <f t="shared" si="803"/>
        <v>895832.79968000029</v>
      </c>
      <c r="AG148" s="20">
        <v>0</v>
      </c>
      <c r="AH148" s="18">
        <f t="shared" si="804"/>
        <v>0</v>
      </c>
      <c r="AI148" s="20"/>
      <c r="AJ148" s="18">
        <f t="shared" si="805"/>
        <v>0</v>
      </c>
      <c r="AK148" s="20">
        <v>0</v>
      </c>
      <c r="AL148" s="18">
        <f t="shared" si="806"/>
        <v>0</v>
      </c>
      <c r="AM148" s="20">
        <v>0</v>
      </c>
      <c r="AN148" s="18">
        <f t="shared" si="807"/>
        <v>0</v>
      </c>
      <c r="AO148" s="26">
        <v>12</v>
      </c>
      <c r="AP148" s="18">
        <f t="shared" si="808"/>
        <v>189705.76934399997</v>
      </c>
      <c r="AQ148" s="20">
        <v>0</v>
      </c>
      <c r="AR148" s="18">
        <f t="shared" si="809"/>
        <v>0</v>
      </c>
      <c r="AS148" s="20">
        <v>0</v>
      </c>
      <c r="AT148" s="18">
        <f t="shared" si="810"/>
        <v>0</v>
      </c>
      <c r="AU148" s="20">
        <v>0</v>
      </c>
      <c r="AV148" s="18">
        <f t="shared" si="811"/>
        <v>0</v>
      </c>
      <c r="AW148" s="20">
        <v>0</v>
      </c>
      <c r="AX148" s="18">
        <f>(AW148/12*1*$D148*$F148*$G148*$I148*AX$10)+(AW148/12*11*$E148*$F148*$G148*$I148*AX$11)</f>
        <v>0</v>
      </c>
      <c r="AY148" s="20"/>
      <c r="AZ148" s="18">
        <f>(AY148/12*1*$D148*$F148*$G148*$H148*AZ$10)+(AY148/12*11*$E148*$F148*$G148*$H148*AZ$11)</f>
        <v>0</v>
      </c>
      <c r="BA148" s="20">
        <v>0</v>
      </c>
      <c r="BB148" s="18">
        <f t="shared" si="812"/>
        <v>0</v>
      </c>
      <c r="BC148" s="20"/>
      <c r="BD148" s="18">
        <f t="shared" si="813"/>
        <v>0</v>
      </c>
      <c r="BE148" s="20">
        <v>0</v>
      </c>
      <c r="BF148" s="18">
        <f t="shared" si="814"/>
        <v>0</v>
      </c>
      <c r="BG148" s="20">
        <v>0</v>
      </c>
      <c r="BH148" s="18">
        <f t="shared" si="815"/>
        <v>0</v>
      </c>
      <c r="BI148" s="20">
        <v>0</v>
      </c>
      <c r="BJ148" s="18">
        <f>(BI148/12*1*$D148*$F148*$G148*$I148*BJ$10)+(BI148/12*11*$E148*$F148*$G148*$I148*BJ$11)</f>
        <v>0</v>
      </c>
      <c r="BK148" s="20"/>
      <c r="BL148" s="18">
        <f t="shared" si="816"/>
        <v>0</v>
      </c>
      <c r="BM148" s="20"/>
      <c r="BN148" s="18">
        <f t="shared" si="817"/>
        <v>0</v>
      </c>
      <c r="BO148" s="20">
        <v>0</v>
      </c>
      <c r="BP148" s="18">
        <f t="shared" si="818"/>
        <v>0</v>
      </c>
      <c r="BQ148" s="20">
        <v>0</v>
      </c>
      <c r="BR148" s="18">
        <f t="shared" si="819"/>
        <v>0</v>
      </c>
      <c r="BS148" s="20">
        <v>0</v>
      </c>
      <c r="BT148" s="18">
        <f t="shared" si="820"/>
        <v>0</v>
      </c>
      <c r="BU148" s="20"/>
      <c r="BV148" s="18">
        <f t="shared" si="821"/>
        <v>0</v>
      </c>
      <c r="BW148" s="20">
        <v>0</v>
      </c>
      <c r="BX148" s="18">
        <f t="shared" si="822"/>
        <v>0</v>
      </c>
      <c r="BY148" s="20">
        <v>0</v>
      </c>
      <c r="BZ148" s="18">
        <f t="shared" si="823"/>
        <v>0</v>
      </c>
      <c r="CA148" s="20"/>
      <c r="CB148" s="18">
        <f t="shared" si="824"/>
        <v>0</v>
      </c>
      <c r="CC148" s="20">
        <v>0</v>
      </c>
      <c r="CD148" s="18">
        <f t="shared" si="825"/>
        <v>0</v>
      </c>
      <c r="CE148" s="20">
        <v>0</v>
      </c>
      <c r="CF148" s="18">
        <f t="shared" si="826"/>
        <v>0</v>
      </c>
      <c r="CG148" s="20">
        <v>0</v>
      </c>
      <c r="CH148" s="18">
        <f>(CG148/12*1*$D148*$F148*$G148*$I148*CH$10)+(CG148/12*11*$E148*$F148*$G148*$I148*CH$11)</f>
        <v>0</v>
      </c>
      <c r="CI148" s="20"/>
      <c r="CJ148" s="18">
        <f t="shared" si="827"/>
        <v>0</v>
      </c>
      <c r="CK148" s="20">
        <v>0</v>
      </c>
      <c r="CL148" s="18">
        <f t="shared" si="828"/>
        <v>0</v>
      </c>
      <c r="CM148" s="20">
        <v>0</v>
      </c>
      <c r="CN148" s="18">
        <f t="shared" si="829"/>
        <v>0</v>
      </c>
      <c r="CO148" s="20">
        <v>0</v>
      </c>
      <c r="CP148" s="18">
        <f t="shared" si="830"/>
        <v>0</v>
      </c>
      <c r="CQ148" s="20"/>
      <c r="CR148" s="18">
        <f t="shared" si="831"/>
        <v>0</v>
      </c>
      <c r="CS148" s="20">
        <v>0</v>
      </c>
      <c r="CT148" s="18">
        <f t="shared" si="832"/>
        <v>0</v>
      </c>
      <c r="CU148" s="20">
        <v>0</v>
      </c>
      <c r="CV148" s="18">
        <f t="shared" si="833"/>
        <v>0</v>
      </c>
      <c r="CW148" s="63">
        <f>SUM(AC148,Q148,S148,AA148,M148,U148,O148,BE148,BS148,CE148,CK148,BG148,CI148,AE148,BA148,AY148,AG148,BC148,BO148,AI148,W148,CO148,CS148,BI148,CQ148,BQ148,BY148,CG148,BW148,CA148,AK148,AM148,AW148,AO148,AQ148,AU148,AS148,BU148,CU148,CM148,CC148,Y148,BM148,BK148)</f>
        <v>80</v>
      </c>
      <c r="CX148" s="63">
        <f>SUM(AD148,R148,T148,AB148,N148,V148,P148,BF148,BT148,CF148,CL148,BH148,CJ148,AF148,BB148,AZ148,AH148,BD148,BP148,AJ148,X148,CP148,CT148,BJ148,CR148,BR148,BZ148,CH148,BX148,CB148,AL148,AN148,AX148,AP148,AR148,AV148,AT148,BV148,CV148,CN148,CD148,Z148,BN148,BL148)</f>
        <v>1085538.5690240003</v>
      </c>
    </row>
    <row r="149" spans="1:102" ht="30" x14ac:dyDescent="0.25">
      <c r="A149" s="24"/>
      <c r="B149" s="24">
        <v>102</v>
      </c>
      <c r="C149" s="14" t="s">
        <v>257</v>
      </c>
      <c r="D149" s="15">
        <f t="shared" ref="D149:D158" si="834">D148</f>
        <v>10127</v>
      </c>
      <c r="E149" s="15">
        <v>10127</v>
      </c>
      <c r="F149" s="16">
        <v>1.56</v>
      </c>
      <c r="G149" s="25">
        <v>1</v>
      </c>
      <c r="H149" s="15">
        <v>1.4</v>
      </c>
      <c r="I149" s="15">
        <v>1.68</v>
      </c>
      <c r="J149" s="15">
        <v>2.23</v>
      </c>
      <c r="K149" s="15">
        <v>2.39</v>
      </c>
      <c r="L149" s="17">
        <v>2.57</v>
      </c>
      <c r="M149" s="20">
        <v>0</v>
      </c>
      <c r="N149" s="18">
        <f t="shared" si="798"/>
        <v>0</v>
      </c>
      <c r="O149" s="20">
        <v>0</v>
      </c>
      <c r="P149" s="18">
        <f t="shared" si="799"/>
        <v>0</v>
      </c>
      <c r="Q149" s="19"/>
      <c r="R149" s="18">
        <f>(Q149/12*1*$D149*$F149*$G149*$H149*R$10)+(Q149/12*11*$E149*$F149*$G149*$H149*R$11)</f>
        <v>0</v>
      </c>
      <c r="S149" s="20">
        <v>0</v>
      </c>
      <c r="T149" s="18">
        <f>(S149/12*1*$D149*$F149*$G149*$H149*T$10)+(S149/12*11*$E149*$F149*$G149*$H149*T$11)</f>
        <v>0</v>
      </c>
      <c r="U149" s="20">
        <v>0</v>
      </c>
      <c r="V149" s="18">
        <f t="shared" si="800"/>
        <v>0</v>
      </c>
      <c r="W149" s="20">
        <v>0</v>
      </c>
      <c r="X149" s="18">
        <f t="shared" si="801"/>
        <v>0</v>
      </c>
      <c r="Y149" s="20"/>
      <c r="Z149" s="18">
        <f>(Y149/12*1*$D149*$F149*$G149*$H149*Z$10)+(Y149/12*11*$E149*$F149*$G149*$H149*Z$11)</f>
        <v>0</v>
      </c>
      <c r="AA149" s="20">
        <v>0</v>
      </c>
      <c r="AB149" s="18">
        <f>(AA149/12*1*$D149*$F149*$G149*$H149*AB$10)+(AA149/12*11*$E149*$F149*$G149*$H149*AB$11)</f>
        <v>0</v>
      </c>
      <c r="AC149" s="19"/>
      <c r="AD149" s="18">
        <f t="shared" si="802"/>
        <v>0</v>
      </c>
      <c r="AE149" s="20">
        <v>68</v>
      </c>
      <c r="AF149" s="18">
        <f t="shared" si="803"/>
        <v>1519020.83424</v>
      </c>
      <c r="AG149" s="20">
        <v>0</v>
      </c>
      <c r="AH149" s="18">
        <f t="shared" si="804"/>
        <v>0</v>
      </c>
      <c r="AI149" s="20"/>
      <c r="AJ149" s="18">
        <f t="shared" si="805"/>
        <v>0</v>
      </c>
      <c r="AK149" s="20">
        <v>0</v>
      </c>
      <c r="AL149" s="18">
        <f t="shared" si="806"/>
        <v>0</v>
      </c>
      <c r="AM149" s="20">
        <v>0</v>
      </c>
      <c r="AN149" s="18">
        <f t="shared" si="807"/>
        <v>0</v>
      </c>
      <c r="AO149" s="26">
        <v>32</v>
      </c>
      <c r="AP149" s="18">
        <f t="shared" si="808"/>
        <v>857800.00051199994</v>
      </c>
      <c r="AQ149" s="20">
        <v>0</v>
      </c>
      <c r="AR149" s="18">
        <f t="shared" si="809"/>
        <v>0</v>
      </c>
      <c r="AS149" s="20">
        <v>0</v>
      </c>
      <c r="AT149" s="18">
        <f t="shared" si="810"/>
        <v>0</v>
      </c>
      <c r="AU149" s="20">
        <v>0</v>
      </c>
      <c r="AV149" s="18">
        <f t="shared" si="811"/>
        <v>0</v>
      </c>
      <c r="AW149" s="20">
        <v>0</v>
      </c>
      <c r="AX149" s="18">
        <f>(AW149/12*1*$D149*$F149*$G149*$I149*AX$10)+(AW149/12*11*$E149*$F149*$G149*$I149*AX$11)</f>
        <v>0</v>
      </c>
      <c r="AY149" s="20"/>
      <c r="AZ149" s="18">
        <f>(AY149/12*1*$D149*$F149*$G149*$H149*AZ$10)+(AY149/12*11*$E149*$F149*$G149*$H149*AZ$11)</f>
        <v>0</v>
      </c>
      <c r="BA149" s="20">
        <v>0</v>
      </c>
      <c r="BB149" s="18">
        <f t="shared" si="812"/>
        <v>0</v>
      </c>
      <c r="BC149" s="20"/>
      <c r="BD149" s="18">
        <f t="shared" si="813"/>
        <v>0</v>
      </c>
      <c r="BE149" s="20">
        <v>0</v>
      </c>
      <c r="BF149" s="18">
        <f t="shared" si="814"/>
        <v>0</v>
      </c>
      <c r="BG149" s="20">
        <v>0</v>
      </c>
      <c r="BH149" s="18">
        <f t="shared" si="815"/>
        <v>0</v>
      </c>
      <c r="BI149" s="20">
        <v>0</v>
      </c>
      <c r="BJ149" s="18">
        <f>(BI149/12*1*$D149*$F149*$G149*$I149*BJ$10)+(BI149/12*11*$E149*$F149*$G149*$I149*BJ$11)</f>
        <v>0</v>
      </c>
      <c r="BK149" s="20"/>
      <c r="BL149" s="18">
        <f t="shared" si="816"/>
        <v>0</v>
      </c>
      <c r="BM149" s="20"/>
      <c r="BN149" s="18">
        <f t="shared" si="817"/>
        <v>0</v>
      </c>
      <c r="BO149" s="20">
        <v>0</v>
      </c>
      <c r="BP149" s="18">
        <f t="shared" si="818"/>
        <v>0</v>
      </c>
      <c r="BQ149" s="20">
        <v>0</v>
      </c>
      <c r="BR149" s="18">
        <f t="shared" si="819"/>
        <v>0</v>
      </c>
      <c r="BS149" s="20">
        <v>0</v>
      </c>
      <c r="BT149" s="18">
        <f t="shared" si="820"/>
        <v>0</v>
      </c>
      <c r="BU149" s="20"/>
      <c r="BV149" s="18">
        <f t="shared" si="821"/>
        <v>0</v>
      </c>
      <c r="BW149" s="20">
        <v>0</v>
      </c>
      <c r="BX149" s="18">
        <f t="shared" si="822"/>
        <v>0</v>
      </c>
      <c r="BY149" s="20">
        <v>0</v>
      </c>
      <c r="BZ149" s="18">
        <f t="shared" si="823"/>
        <v>0</v>
      </c>
      <c r="CA149" s="20"/>
      <c r="CB149" s="18">
        <f t="shared" si="824"/>
        <v>0</v>
      </c>
      <c r="CC149" s="20">
        <v>0</v>
      </c>
      <c r="CD149" s="18">
        <f t="shared" si="825"/>
        <v>0</v>
      </c>
      <c r="CE149" s="20">
        <v>0</v>
      </c>
      <c r="CF149" s="18">
        <f t="shared" si="826"/>
        <v>0</v>
      </c>
      <c r="CG149" s="26">
        <v>2</v>
      </c>
      <c r="CH149" s="18">
        <f>(CG149/12*1*$D149*$F149*$G149*$I149*CH$10)+(CG149/12*11*$E149*$F149*$G149*$I149*CH$11)</f>
        <v>57947.504159999997</v>
      </c>
      <c r="CI149" s="20"/>
      <c r="CJ149" s="18">
        <f t="shared" si="827"/>
        <v>0</v>
      </c>
      <c r="CK149" s="20">
        <v>0</v>
      </c>
      <c r="CL149" s="18">
        <f t="shared" si="828"/>
        <v>0</v>
      </c>
      <c r="CM149" s="20">
        <v>0</v>
      </c>
      <c r="CN149" s="18">
        <f t="shared" si="829"/>
        <v>0</v>
      </c>
      <c r="CO149" s="20">
        <v>0</v>
      </c>
      <c r="CP149" s="18">
        <f t="shared" si="830"/>
        <v>0</v>
      </c>
      <c r="CQ149" s="20"/>
      <c r="CR149" s="18">
        <f t="shared" si="831"/>
        <v>0</v>
      </c>
      <c r="CS149" s="20">
        <v>0</v>
      </c>
      <c r="CT149" s="18">
        <f t="shared" si="832"/>
        <v>0</v>
      </c>
      <c r="CU149" s="20">
        <v>0</v>
      </c>
      <c r="CV149" s="18">
        <f t="shared" si="833"/>
        <v>0</v>
      </c>
      <c r="CW149" s="63">
        <f>SUM(AC149,Q149,S149,AA149,M149,U149,O149,BE149,BS149,CE149,CK149,BG149,CI149,AE149,BA149,AY149,AG149,BC149,BO149,AI149,W149,CO149,CS149,BI149,CQ149,BQ149,BY149,CG149,BW149,CA149,AK149,AM149,AW149,AO149,AQ149,AU149,AS149,BU149,CU149,CM149,CC149,Y149,BM149,BK149)</f>
        <v>102</v>
      </c>
      <c r="CX149" s="63">
        <f>SUM(AD149,R149,T149,AB149,N149,V149,P149,BF149,BT149,CF149,CL149,BH149,CJ149,AF149,BB149,AZ149,AH149,BD149,BP149,AJ149,X149,CP149,CT149,BJ149,CR149,BR149,BZ149,CH149,BX149,CB149,AL149,AN149,AX149,AP149,AR149,AV149,AT149,BV149,CV149,CN149,CD149,Z149,BN149,BL149)</f>
        <v>2434768.3389119999</v>
      </c>
    </row>
    <row r="150" spans="1:102" x14ac:dyDescent="0.25">
      <c r="A150" s="24">
        <v>35</v>
      </c>
      <c r="B150" s="24"/>
      <c r="C150" s="32" t="s">
        <v>258</v>
      </c>
      <c r="D150" s="15"/>
      <c r="E150" s="15"/>
      <c r="F150" s="16"/>
      <c r="G150" s="25"/>
      <c r="H150" s="15"/>
      <c r="I150" s="15"/>
      <c r="J150" s="15"/>
      <c r="K150" s="15"/>
      <c r="L150" s="17">
        <v>2.57</v>
      </c>
      <c r="M150" s="43">
        <v>0</v>
      </c>
      <c r="N150" s="43">
        <f t="shared" ref="N150:X150" si="835">SUM(N151:N154)</f>
        <v>0</v>
      </c>
      <c r="O150" s="43">
        <v>95</v>
      </c>
      <c r="P150" s="43">
        <f t="shared" si="835"/>
        <v>1658584.97077</v>
      </c>
      <c r="Q150" s="43">
        <v>0</v>
      </c>
      <c r="R150" s="43">
        <f>SUM(R151:R154)</f>
        <v>0</v>
      </c>
      <c r="S150" s="43">
        <v>0</v>
      </c>
      <c r="T150" s="43">
        <f>SUM(T151:T154)</f>
        <v>0</v>
      </c>
      <c r="U150" s="43">
        <v>0</v>
      </c>
      <c r="V150" s="43">
        <f>SUM(V151:V154)</f>
        <v>0</v>
      </c>
      <c r="W150" s="43">
        <v>0</v>
      </c>
      <c r="X150" s="43">
        <f t="shared" si="835"/>
        <v>0</v>
      </c>
      <c r="Y150" s="43">
        <v>0</v>
      </c>
      <c r="Z150" s="43">
        <f>SUM(Z151:Z154)</f>
        <v>0</v>
      </c>
      <c r="AA150" s="43">
        <v>0</v>
      </c>
      <c r="AB150" s="43">
        <f t="shared" ref="AB150:BV150" si="836">SUM(AB151:AB154)</f>
        <v>0</v>
      </c>
      <c r="AC150" s="43">
        <v>27</v>
      </c>
      <c r="AD150" s="43">
        <f t="shared" si="836"/>
        <v>545146.33445999993</v>
      </c>
      <c r="AE150" s="43">
        <v>0</v>
      </c>
      <c r="AF150" s="43">
        <f t="shared" si="836"/>
        <v>0</v>
      </c>
      <c r="AG150" s="43">
        <v>0</v>
      </c>
      <c r="AH150" s="43">
        <f t="shared" si="836"/>
        <v>0</v>
      </c>
      <c r="AI150" s="43">
        <v>0</v>
      </c>
      <c r="AJ150" s="43">
        <f t="shared" si="836"/>
        <v>0</v>
      </c>
      <c r="AK150" s="43">
        <v>0</v>
      </c>
      <c r="AL150" s="43">
        <f t="shared" si="836"/>
        <v>0</v>
      </c>
      <c r="AM150" s="44">
        <v>8</v>
      </c>
      <c r="AN150" s="44">
        <f t="shared" si="836"/>
        <v>193829.80780799995</v>
      </c>
      <c r="AO150" s="44">
        <v>8</v>
      </c>
      <c r="AP150" s="44">
        <f t="shared" si="836"/>
        <v>193829.80780799995</v>
      </c>
      <c r="AQ150" s="43">
        <v>0</v>
      </c>
      <c r="AR150" s="43">
        <f t="shared" si="836"/>
        <v>0</v>
      </c>
      <c r="AS150" s="44">
        <v>30</v>
      </c>
      <c r="AT150" s="44">
        <f t="shared" si="836"/>
        <v>556745.19264000002</v>
      </c>
      <c r="AU150" s="43">
        <v>0</v>
      </c>
      <c r="AV150" s="43">
        <f>SUM(AV151:AV154)</f>
        <v>0</v>
      </c>
      <c r="AW150" s="43">
        <v>0</v>
      </c>
      <c r="AX150" s="43">
        <f>SUM(AX151:AX154)</f>
        <v>0</v>
      </c>
      <c r="AY150" s="43">
        <v>0</v>
      </c>
      <c r="AZ150" s="43">
        <f>SUM(AZ151:AZ154)</f>
        <v>0</v>
      </c>
      <c r="BA150" s="43">
        <v>0</v>
      </c>
      <c r="BB150" s="43">
        <f>SUM(BB151:BB154)</f>
        <v>0</v>
      </c>
      <c r="BC150" s="43">
        <v>0</v>
      </c>
      <c r="BD150" s="43">
        <f>SUM(BD151:BD154)</f>
        <v>0</v>
      </c>
      <c r="BE150" s="43">
        <v>21</v>
      </c>
      <c r="BF150" s="43">
        <f t="shared" si="836"/>
        <v>292076.8578</v>
      </c>
      <c r="BG150" s="43">
        <v>0</v>
      </c>
      <c r="BH150" s="43">
        <f t="shared" si="836"/>
        <v>0</v>
      </c>
      <c r="BI150" s="43">
        <v>35</v>
      </c>
      <c r="BJ150" s="43">
        <f>SUM(BJ151:BJ154)</f>
        <v>630051.50754000002</v>
      </c>
      <c r="BK150" s="43">
        <v>0</v>
      </c>
      <c r="BL150" s="43">
        <f>SUM(BL151:BL154)</f>
        <v>0</v>
      </c>
      <c r="BM150" s="44">
        <v>0</v>
      </c>
      <c r="BN150" s="44">
        <f>SUM(BN151:BN154)</f>
        <v>0</v>
      </c>
      <c r="BO150" s="43">
        <v>0</v>
      </c>
      <c r="BP150" s="43">
        <f>SUM(BP151:BP154)</f>
        <v>0</v>
      </c>
      <c r="BQ150" s="43">
        <v>110</v>
      </c>
      <c r="BR150" s="43">
        <f>SUM(BR151:BR154)</f>
        <v>2178390.6143999998</v>
      </c>
      <c r="BS150" s="43">
        <v>1</v>
      </c>
      <c r="BT150" s="43">
        <f t="shared" si="836"/>
        <v>15357.960071999998</v>
      </c>
      <c r="BU150" s="44">
        <v>2</v>
      </c>
      <c r="BV150" s="44">
        <f t="shared" si="836"/>
        <v>36859.104172799998</v>
      </c>
      <c r="BW150" s="44">
        <v>25</v>
      </c>
      <c r="BX150" s="44">
        <f>SUM(BX151:BX154)</f>
        <v>502846.86816000007</v>
      </c>
      <c r="BY150" s="44">
        <v>7</v>
      </c>
      <c r="BZ150" s="44">
        <f>SUM(BZ151:BZ154)</f>
        <v>140797.1230848</v>
      </c>
      <c r="CA150" s="44">
        <v>15</v>
      </c>
      <c r="CB150" s="44">
        <f>SUM(CB151:CB154)</f>
        <v>301708.12089600001</v>
      </c>
      <c r="CC150" s="43">
        <v>37</v>
      </c>
      <c r="CD150" s="43">
        <f>SUM(CD151:CD154)</f>
        <v>756505.17720960011</v>
      </c>
      <c r="CE150" s="43">
        <v>32</v>
      </c>
      <c r="CF150" s="43">
        <f>SUM(CF151:CF154)</f>
        <v>535308.35904000001</v>
      </c>
      <c r="CG150" s="44">
        <v>30</v>
      </c>
      <c r="CH150" s="44">
        <f>SUM(CH151:CH154)</f>
        <v>601762.54320000007</v>
      </c>
      <c r="CI150" s="43">
        <v>22</v>
      </c>
      <c r="CJ150" s="43">
        <f>SUM(CJ151:CJ154)</f>
        <v>368024.49684000004</v>
      </c>
      <c r="CK150" s="43">
        <v>0</v>
      </c>
      <c r="CL150" s="43">
        <f>SUM(CL151:CL154)</f>
        <v>0</v>
      </c>
      <c r="CM150" s="44">
        <v>3</v>
      </c>
      <c r="CN150" s="44">
        <f>SUM(CN151:CN154)</f>
        <v>123136.01586</v>
      </c>
      <c r="CO150" s="43">
        <v>7</v>
      </c>
      <c r="CP150" s="43">
        <f>SUM(CP151:CP154)</f>
        <v>188644.13567999998</v>
      </c>
      <c r="CQ150" s="43">
        <v>42</v>
      </c>
      <c r="CR150" s="43">
        <f>SUM(CR151:CR154)</f>
        <v>1131864.8140800002</v>
      </c>
      <c r="CS150" s="43">
        <v>4</v>
      </c>
      <c r="CT150" s="43">
        <f t="shared" ref="CT150:CX150" si="837">SUM(CT151:CT154)</f>
        <v>109021.61087999999</v>
      </c>
      <c r="CU150" s="44">
        <v>4</v>
      </c>
      <c r="CV150" s="44">
        <f t="shared" si="837"/>
        <v>144713.20968</v>
      </c>
      <c r="CW150" s="45">
        <f t="shared" si="837"/>
        <v>565</v>
      </c>
      <c r="CX150" s="45">
        <f t="shared" si="837"/>
        <v>11205204.632081203</v>
      </c>
    </row>
    <row r="151" spans="1:102" x14ac:dyDescent="0.25">
      <c r="A151" s="24"/>
      <c r="B151" s="24">
        <v>103</v>
      </c>
      <c r="C151" s="21" t="s">
        <v>259</v>
      </c>
      <c r="D151" s="15">
        <f>D149</f>
        <v>10127</v>
      </c>
      <c r="E151" s="15">
        <v>10127</v>
      </c>
      <c r="F151" s="16">
        <v>1.08</v>
      </c>
      <c r="G151" s="25">
        <v>1</v>
      </c>
      <c r="H151" s="15">
        <v>1.4</v>
      </c>
      <c r="I151" s="15">
        <v>1.68</v>
      </c>
      <c r="J151" s="15">
        <v>2.23</v>
      </c>
      <c r="K151" s="15">
        <v>2.39</v>
      </c>
      <c r="L151" s="17">
        <v>2.57</v>
      </c>
      <c r="M151" s="20">
        <v>0</v>
      </c>
      <c r="N151" s="18">
        <f t="shared" ref="N151:N154" si="838">(M151/12*1*$D151*$F151*$G151*$H151*N$10)+(M151/12*11*$E151*$F151*$G151*$H151*N$11)</f>
        <v>0</v>
      </c>
      <c r="O151" s="20">
        <v>52</v>
      </c>
      <c r="P151" s="18">
        <f t="shared" ref="P151:P154" si="839">(O151/12*1*$D151*$F151*$G151*$H151*P$10)+(O151/12*11*$E151*$F151*$G151*$H151*P$11)</f>
        <v>797552.29007999995</v>
      </c>
      <c r="Q151" s="19"/>
      <c r="R151" s="18">
        <f>(Q151/12*1*$D151*$F151*$G151*$H151*R$10)+(Q151/12*11*$E151*$F151*$G151*$H151*R$11)</f>
        <v>0</v>
      </c>
      <c r="S151" s="20">
        <v>0</v>
      </c>
      <c r="T151" s="18">
        <f>(S151/12*1*$D151*$F151*$G151*$H151*T$10)+(S151/12*11*$E151*$F151*$G151*$H151*T$11)</f>
        <v>0</v>
      </c>
      <c r="U151" s="20">
        <v>0</v>
      </c>
      <c r="V151" s="18">
        <f t="shared" ref="V151:V154" si="840">(U151/12*1*$D151*$F151*$G151*$H151*V$10)+(U151/12*11*$E151*$F151*$G151*$H151*V$11)</f>
        <v>0</v>
      </c>
      <c r="W151" s="20">
        <v>0</v>
      </c>
      <c r="X151" s="18">
        <f t="shared" ref="X151:X154" si="841">(W151/12*1*$D151*$F151*$G151*$H151*X$10)+(W151/12*11*$E151*$F151*$G151*$H151*X$11)</f>
        <v>0</v>
      </c>
      <c r="Y151" s="20"/>
      <c r="Z151" s="18">
        <f>(Y151/12*1*$D151*$F151*$G151*$H151*Z$10)+(Y151/12*11*$E151*$F151*$G151*$H151*Z$11)</f>
        <v>0</v>
      </c>
      <c r="AA151" s="20">
        <v>0</v>
      </c>
      <c r="AB151" s="18">
        <f>(AA151/12*1*$D151*$F151*$G151*$H151*AB$10)+(AA151/12*11*$E151*$F151*$G151*$H151*AB$11)</f>
        <v>0</v>
      </c>
      <c r="AC151" s="19"/>
      <c r="AD151" s="18">
        <f t="shared" ref="AD151:AD154" si="842">(AC151/12*1*$D151*$F151*$G151*$H151*AD$10)+(AC151/12*11*$E151*$F151*$G151*$H151*AD$11)</f>
        <v>0</v>
      </c>
      <c r="AE151" s="20">
        <v>0</v>
      </c>
      <c r="AF151" s="18">
        <f t="shared" ref="AF151:AF154" si="843">(AE151/12*1*$D151*$F151*$G151*$H151*AF$10)+(AE151/12*11*$E151*$F151*$G151*$H151*AF$11)</f>
        <v>0</v>
      </c>
      <c r="AG151" s="20">
        <v>0</v>
      </c>
      <c r="AH151" s="18">
        <f t="shared" ref="AH151:AH154" si="844">(AG151/12*1*$D151*$F151*$G151*$H151*AH$10)+(AG151/12*11*$E151*$F151*$G151*$H151*AH$11)</f>
        <v>0</v>
      </c>
      <c r="AI151" s="20"/>
      <c r="AJ151" s="18">
        <f t="shared" ref="AJ151:AJ154" si="845">(AI151/12*1*$D151*$F151*$G151*$H151*AJ$10)+(AI151/12*11*$E151*$F151*$G151*$H151*AJ$11)</f>
        <v>0</v>
      </c>
      <c r="AK151" s="20">
        <v>0</v>
      </c>
      <c r="AL151" s="18">
        <f t="shared" ref="AL151:AL154" si="846">(AK151/12*1*$D151*$F151*$G151*$I151*AL$10)+(AK151/12*11*$E151*$F151*$G151*$I151*AL$11)</f>
        <v>0</v>
      </c>
      <c r="AM151" s="20">
        <v>0</v>
      </c>
      <c r="AN151" s="18">
        <f t="shared" ref="AN151:AN154" si="847">(AM151/12*1*$D151*$F151*$G151*$I151*AN$10)+(AM151/12*11*$E151*$F151*$G151*$I151*AN$11)</f>
        <v>0</v>
      </c>
      <c r="AO151" s="20"/>
      <c r="AP151" s="18">
        <f t="shared" ref="AP151:AP154" si="848">(AO151/12*1*$D151*$F151*$G151*$I151*AP$10)+(AO151/12*11*$E151*$F151*$G151*$I151*AP$11)</f>
        <v>0</v>
      </c>
      <c r="AQ151" s="20">
        <v>0</v>
      </c>
      <c r="AR151" s="18">
        <f t="shared" ref="AR151:AR154" si="849">(AQ151/12*1*$D151*$F151*$G151*$I151*AR$10)+(AQ151/12*11*$E151*$F151*$G151*$I151*AR$11)</f>
        <v>0</v>
      </c>
      <c r="AS151" s="26">
        <v>30</v>
      </c>
      <c r="AT151" s="18">
        <f t="shared" ref="AT151:AT154" si="850">(AS151/12*1*$D151*$F151*$G151*$I151*AT$10)+(AS151/12*11*$E151*$F151*$G151*$I151*AT$11)</f>
        <v>556745.19264000002</v>
      </c>
      <c r="AU151" s="20">
        <v>0</v>
      </c>
      <c r="AV151" s="18">
        <f t="shared" ref="AV151:AV154" si="851">(AU151/12*1*$D151*$F151*$G151*$I151*AV$10)+(AU151/12*11*$E151*$F151*$G151*$I151*AV$11)</f>
        <v>0</v>
      </c>
      <c r="AW151" s="20">
        <v>0</v>
      </c>
      <c r="AX151" s="18">
        <f>(AW151/12*1*$D151*$F151*$G151*$I151*AX$10)+(AW151/12*11*$E151*$F151*$G151*$I151*AX$11)</f>
        <v>0</v>
      </c>
      <c r="AY151" s="20"/>
      <c r="AZ151" s="18">
        <f>(AY151/12*1*$D151*$F151*$G151*$H151*AZ$10)+(AY151/12*11*$E151*$F151*$G151*$H151*AZ$11)</f>
        <v>0</v>
      </c>
      <c r="BA151" s="20"/>
      <c r="BB151" s="18">
        <f t="shared" ref="BB151:BB154" si="852">(BA151/12*1*$D151*$F151*$G151*$H151*BB$10)+(BA151/12*11*$E151*$F151*$G151*$H151*BB$11)</f>
        <v>0</v>
      </c>
      <c r="BC151" s="20"/>
      <c r="BD151" s="18">
        <f t="shared" ref="BD151:BD154" si="853">(BC151/12*1*$D151*$F151*$G151*$H151*BD$10)+(BC151/12*11*$E151*$F151*$G151*$H151*BD$11)</f>
        <v>0</v>
      </c>
      <c r="BE151" s="20">
        <v>21</v>
      </c>
      <c r="BF151" s="18">
        <f t="shared" ref="BF151:BF154" si="854">(BE151/12*1*$D151*$F151*$G151*$H151*BF$10)+(BE151/12*11*$E151*$F151*$G151*$H151*BF$11)</f>
        <v>292076.8578</v>
      </c>
      <c r="BG151" s="20">
        <v>0</v>
      </c>
      <c r="BH151" s="18">
        <f t="shared" ref="BH151:BH154" si="855">(BG151/12*1*$D151*$F151*$G151*$H151*BH$10)+(BG151/12*11*$E151*$F151*$G151*$H151*BH$11)</f>
        <v>0</v>
      </c>
      <c r="BI151" s="20">
        <v>26</v>
      </c>
      <c r="BJ151" s="18">
        <f>(BI151/12*1*$D151*$F151*$G151*$I151*BJ$10)+(BI151/12*11*$E151*$F151*$G151*$I151*BJ$11)</f>
        <v>433942.76016000001</v>
      </c>
      <c r="BK151" s="20"/>
      <c r="BL151" s="18">
        <f t="shared" ref="BL151:BL154" si="856">(BK151/12*1*$D151*$F151*$G151*$H151*BL$10)+(BK151/12*11*$E151*$F151*$G151*$H151*BL$11)</f>
        <v>0</v>
      </c>
      <c r="BM151" s="20"/>
      <c r="BN151" s="18">
        <f t="shared" ref="BN151:BN154" si="857">(BM151/12*1*$D151*$F151*$G151*BN$10)+(BM151/12*11*$E151*$F151*$G151*BN$11)</f>
        <v>0</v>
      </c>
      <c r="BO151" s="20">
        <v>0</v>
      </c>
      <c r="BP151" s="18">
        <f t="shared" ref="BP151:BP154" si="858">(BO151/12*1*$D151*$F151*$G151*$H151*BP$10)+(BO151/12*11*$E151*$F151*$G151*$H151*BP$11)</f>
        <v>0</v>
      </c>
      <c r="BQ151" s="20">
        <v>82</v>
      </c>
      <c r="BR151" s="18">
        <f t="shared" ref="BR151:BR154" si="859">(BQ151/12*1*$D151*$F151*$G151*$I151*BR$10)+(BQ151/12*11*$E151*$F151*$G151*$I151*BR$11)</f>
        <v>1506703.1615999998</v>
      </c>
      <c r="BS151" s="20">
        <v>1</v>
      </c>
      <c r="BT151" s="18">
        <f t="shared" ref="BT151:BT154" si="860">(BS151/12*1*$D151*$F151*$G151*$H151*BT$10)+(BS151/12*11*$E151*$F151*$G151*$H151*BT$11)</f>
        <v>15357.960071999998</v>
      </c>
      <c r="BU151" s="26">
        <v>2</v>
      </c>
      <c r="BV151" s="18">
        <f t="shared" ref="BV151:BV154" si="861">(BU151/12*1*$D151*$F151*$G151*$I151*BV$10)+(BU151/12*11*$E151*$F151*$G151*$I151*BV$11)</f>
        <v>36859.104172799998</v>
      </c>
      <c r="BW151" s="26">
        <v>25</v>
      </c>
      <c r="BX151" s="18">
        <f t="shared" ref="BX151:BX154" si="862">(BW151/12*1*$D151*$F151*$G151*$I151*BX$10)+(BW151/12*11*$E151*$F151*$G151*$I151*BX$11)</f>
        <v>502846.86816000007</v>
      </c>
      <c r="BY151" s="26">
        <v>7</v>
      </c>
      <c r="BZ151" s="18">
        <f t="shared" ref="BZ151:BZ154" si="863">(BY151/12*1*$D151*$F151*$G151*$I151*BZ$10)+(BY151/12*11*$E151*$F151*$G151*$I151*BZ$11)</f>
        <v>140797.1230848</v>
      </c>
      <c r="CA151" s="26">
        <v>15</v>
      </c>
      <c r="CB151" s="18">
        <f t="shared" ref="CB151:CB154" si="864">(CA151/12*1*$D151*$F151*$G151*$I151*CB$10)+(CA151/12*11*$E151*$F151*$G151*$I151*CB$11)</f>
        <v>301708.12089600001</v>
      </c>
      <c r="CC151" s="20">
        <v>35</v>
      </c>
      <c r="CD151" s="18">
        <f t="shared" ref="CD151:CD154" si="865">(CC151/12*1*$D151*$F151*$G151*$I151*CD$10)+(CC151/12*11*$E151*$F151*$G151*$I151*CD$11)</f>
        <v>703985.61542400008</v>
      </c>
      <c r="CE151" s="20">
        <v>32</v>
      </c>
      <c r="CF151" s="18">
        <f t="shared" ref="CF151:CF154" si="866">(CE151/12*1*$D151*$F151*$G151*$H151*CF$10)+(CE151/12*11*$E151*$F151*$G151*$H151*CF$11)</f>
        <v>535308.35904000001</v>
      </c>
      <c r="CG151" s="26">
        <v>30</v>
      </c>
      <c r="CH151" s="18">
        <f>(CG151/12*1*$D151*$F151*$G151*$I151*CH$10)+(CG151/12*11*$E151*$F151*$G151*$I151*CH$11)</f>
        <v>601762.54320000007</v>
      </c>
      <c r="CI151" s="20">
        <v>22</v>
      </c>
      <c r="CJ151" s="18">
        <f t="shared" ref="CJ151:CJ154" si="867">(CI151/12*1*$D151*$F151*$G151*$H151*CJ$10)+(CI151/12*11*$E151*$F151*$G151*$H151*CJ$11)</f>
        <v>368024.49684000004</v>
      </c>
      <c r="CK151" s="20">
        <v>0</v>
      </c>
      <c r="CL151" s="18">
        <f t="shared" ref="CL151:CL154" si="868">(CK151/12*1*$D151*$F151*$G151*$H151*CL$10)+(CK151/12*11*$E151*$F151*$G151*$H151*CL$11)</f>
        <v>0</v>
      </c>
      <c r="CM151" s="26">
        <v>3</v>
      </c>
      <c r="CN151" s="18">
        <f t="shared" ref="CN151:CN154" si="869">(CM151/12*1*$D151*$F151*$G151*$K151*CN$10)+(CM151/12*11*$E151*$F151*$G151*$L151*CN$11)</f>
        <v>123136.01586</v>
      </c>
      <c r="CO151" s="20">
        <v>7</v>
      </c>
      <c r="CP151" s="18">
        <f t="shared" ref="CP151:CP154" si="870">(CO151/12*1*$D151*$F151*$G151*$I151*CP$10)+(CO151/12*11*$E151*$F151*$G151*$I151*CP$11)</f>
        <v>188644.13567999998</v>
      </c>
      <c r="CQ151" s="20">
        <v>42</v>
      </c>
      <c r="CR151" s="18">
        <f t="shared" ref="CR151:CR154" si="871">(CQ151/12*1*$D151*$F151*$G151*$I151*CR$10)+(CQ151/12*11*$E151*$F151*$G151*$I151*CR$11)</f>
        <v>1131864.8140800002</v>
      </c>
      <c r="CS151" s="20">
        <v>4</v>
      </c>
      <c r="CT151" s="18">
        <f t="shared" ref="CT151:CT154" si="872">(CS151/12*1*$D151*$F151*$G151*$I151*CT$10)+(CS151/12*11*$E151*$F151*$G151*$I151*CT$11)</f>
        <v>109021.61087999999</v>
      </c>
      <c r="CU151" s="26">
        <v>4</v>
      </c>
      <c r="CV151" s="18">
        <f t="shared" ref="CV151:CV154" si="873">(CU151/12*1*$D151*$F151*$G151*$J151*CV$10)+(CU151/12*11*$E151*$F151*$G151*$J151*CV$11)</f>
        <v>144713.20968</v>
      </c>
      <c r="CW151" s="63">
        <f>SUM(AC151,Q151,S151,AA151,M151,U151,O151,BE151,BS151,CE151,CK151,BG151,CI151,AE151,BA151,AY151,AG151,BC151,BO151,AI151,W151,CO151,CS151,BI151,CQ151,BQ151,BY151,CG151,BW151,CA151,AK151,AM151,AW151,AO151,AQ151,AU151,AS151,BU151,CU151,CM151,CC151,Y151,BM151,BK151)</f>
        <v>440</v>
      </c>
      <c r="CX151" s="63">
        <f>SUM(AD151,R151,T151,AB151,N151,V151,P151,BF151,BT151,CF151,CL151,BH151,CJ151,AF151,BB151,AZ151,AH151,BD151,BP151,AJ151,X151,CP151,CT151,BJ151,CR151,BR151,BZ151,CH151,BX151,CB151,AL151,AN151,AX151,AP151,AR151,AV151,AT151,BV151,CV151,CN151,CD151,Z151,BN151,BL151)</f>
        <v>8491050.2393496018</v>
      </c>
    </row>
    <row r="152" spans="1:102" ht="75" x14ac:dyDescent="0.25">
      <c r="A152" s="24"/>
      <c r="B152" s="24">
        <v>104</v>
      </c>
      <c r="C152" s="21" t="s">
        <v>260</v>
      </c>
      <c r="D152" s="15">
        <f>D43</f>
        <v>10127</v>
      </c>
      <c r="E152" s="15">
        <v>10127</v>
      </c>
      <c r="F152" s="16">
        <v>1.41</v>
      </c>
      <c r="G152" s="25">
        <v>1</v>
      </c>
      <c r="H152" s="15">
        <v>1.4</v>
      </c>
      <c r="I152" s="15">
        <v>1.68</v>
      </c>
      <c r="J152" s="15">
        <v>2.23</v>
      </c>
      <c r="K152" s="15">
        <v>2.39</v>
      </c>
      <c r="L152" s="17">
        <v>2.57</v>
      </c>
      <c r="M152" s="20">
        <v>0</v>
      </c>
      <c r="N152" s="18">
        <f t="shared" si="838"/>
        <v>0</v>
      </c>
      <c r="O152" s="20">
        <v>43</v>
      </c>
      <c r="P152" s="18">
        <f t="shared" si="839"/>
        <v>861032.68068999995</v>
      </c>
      <c r="Q152" s="19"/>
      <c r="R152" s="18">
        <f>(Q152/12*1*$D152*$F152*$G152*$H152*R$10)+(Q152/12*11*$E152*$F152*$G152*$H152*R$11)</f>
        <v>0</v>
      </c>
      <c r="S152" s="20">
        <v>0</v>
      </c>
      <c r="T152" s="18">
        <f>(S152/12*1*$D152*$F152*$G152*$H152*T$10)+(S152/12*11*$E152*$F152*$G152*$H152*T$11)</f>
        <v>0</v>
      </c>
      <c r="U152" s="20">
        <v>0</v>
      </c>
      <c r="V152" s="18">
        <f t="shared" si="840"/>
        <v>0</v>
      </c>
      <c r="W152" s="20"/>
      <c r="X152" s="18">
        <f t="shared" si="841"/>
        <v>0</v>
      </c>
      <c r="Y152" s="20"/>
      <c r="Z152" s="18">
        <f>(Y152/12*1*$D152*$F152*$G152*$H152*Z$10)+(Y152/12*11*$E152*$F152*$G152*$H152*Z$11)</f>
        <v>0</v>
      </c>
      <c r="AA152" s="20"/>
      <c r="AB152" s="18">
        <f>(AA152/12*1*$D152*$F152*$G152*$H152*AB$10)+(AA152/12*11*$E152*$F152*$G152*$H152*AB$11)</f>
        <v>0</v>
      </c>
      <c r="AC152" s="19">
        <v>27</v>
      </c>
      <c r="AD152" s="18">
        <f t="shared" si="842"/>
        <v>545146.33445999993</v>
      </c>
      <c r="AE152" s="20">
        <v>0</v>
      </c>
      <c r="AF152" s="18">
        <f t="shared" si="843"/>
        <v>0</v>
      </c>
      <c r="AG152" s="20">
        <v>0</v>
      </c>
      <c r="AH152" s="18">
        <f t="shared" si="844"/>
        <v>0</v>
      </c>
      <c r="AI152" s="20"/>
      <c r="AJ152" s="18">
        <f t="shared" si="845"/>
        <v>0</v>
      </c>
      <c r="AK152" s="20">
        <v>0</v>
      </c>
      <c r="AL152" s="18">
        <f t="shared" si="846"/>
        <v>0</v>
      </c>
      <c r="AM152" s="26">
        <v>8</v>
      </c>
      <c r="AN152" s="18">
        <f t="shared" si="847"/>
        <v>193829.80780799995</v>
      </c>
      <c r="AO152" s="26">
        <v>8</v>
      </c>
      <c r="AP152" s="18">
        <f t="shared" si="848"/>
        <v>193829.80780799995</v>
      </c>
      <c r="AQ152" s="20">
        <v>0</v>
      </c>
      <c r="AR152" s="18">
        <f t="shared" si="849"/>
        <v>0</v>
      </c>
      <c r="AS152" s="20"/>
      <c r="AT152" s="18">
        <f t="shared" si="850"/>
        <v>0</v>
      </c>
      <c r="AU152" s="20"/>
      <c r="AV152" s="18">
        <f t="shared" si="851"/>
        <v>0</v>
      </c>
      <c r="AW152" s="20">
        <v>0</v>
      </c>
      <c r="AX152" s="18">
        <f>(AW152/12*1*$D152*$F152*$G152*$I152*AX$10)+(AW152/12*11*$E152*$F152*$G152*$I152*AX$11)</f>
        <v>0</v>
      </c>
      <c r="AY152" s="20"/>
      <c r="AZ152" s="18">
        <f>(AY152/12*1*$D152*$F152*$G152*$H152*AZ$10)+(AY152/12*11*$E152*$F152*$G152*$H152*AZ$11)</f>
        <v>0</v>
      </c>
      <c r="BA152" s="20"/>
      <c r="BB152" s="18">
        <f t="shared" si="852"/>
        <v>0</v>
      </c>
      <c r="BC152" s="20"/>
      <c r="BD152" s="18">
        <f t="shared" si="853"/>
        <v>0</v>
      </c>
      <c r="BE152" s="20">
        <v>0</v>
      </c>
      <c r="BF152" s="18">
        <f t="shared" si="854"/>
        <v>0</v>
      </c>
      <c r="BG152" s="20">
        <v>0</v>
      </c>
      <c r="BH152" s="18">
        <f t="shared" si="855"/>
        <v>0</v>
      </c>
      <c r="BI152" s="20">
        <v>9</v>
      </c>
      <c r="BJ152" s="18">
        <f>(BI152/12*1*$D152*$F152*$G152*$I152*BJ$10)+(BI152/12*11*$E152*$F152*$G152*$I152*BJ$11)</f>
        <v>196108.74737999999</v>
      </c>
      <c r="BK152" s="20"/>
      <c r="BL152" s="18">
        <f t="shared" si="856"/>
        <v>0</v>
      </c>
      <c r="BM152" s="20"/>
      <c r="BN152" s="18">
        <f t="shared" si="857"/>
        <v>0</v>
      </c>
      <c r="BO152" s="20">
        <v>0</v>
      </c>
      <c r="BP152" s="18">
        <f t="shared" si="858"/>
        <v>0</v>
      </c>
      <c r="BQ152" s="20">
        <v>28</v>
      </c>
      <c r="BR152" s="18">
        <f t="shared" si="859"/>
        <v>671687.45280000009</v>
      </c>
      <c r="BS152" s="20">
        <v>0</v>
      </c>
      <c r="BT152" s="18">
        <f t="shared" si="860"/>
        <v>0</v>
      </c>
      <c r="BU152" s="20"/>
      <c r="BV152" s="18">
        <f t="shared" si="861"/>
        <v>0</v>
      </c>
      <c r="BW152" s="20">
        <v>0</v>
      </c>
      <c r="BX152" s="18">
        <f t="shared" si="862"/>
        <v>0</v>
      </c>
      <c r="BY152" s="20"/>
      <c r="BZ152" s="18">
        <f t="shared" si="863"/>
        <v>0</v>
      </c>
      <c r="CA152" s="20"/>
      <c r="CB152" s="18">
        <f t="shared" si="864"/>
        <v>0</v>
      </c>
      <c r="CC152" s="20">
        <v>2</v>
      </c>
      <c r="CD152" s="18">
        <f t="shared" si="865"/>
        <v>52519.561785599988</v>
      </c>
      <c r="CE152" s="20">
        <v>0</v>
      </c>
      <c r="CF152" s="18">
        <f t="shared" si="866"/>
        <v>0</v>
      </c>
      <c r="CG152" s="20">
        <v>0</v>
      </c>
      <c r="CH152" s="18">
        <f>(CG152/12*1*$D152*$F152*$G152*$I152*CH$10)+(CG152/12*11*$E152*$F152*$G152*$I152*CH$11)</f>
        <v>0</v>
      </c>
      <c r="CI152" s="20"/>
      <c r="CJ152" s="18">
        <f t="shared" si="867"/>
        <v>0</v>
      </c>
      <c r="CK152" s="20">
        <v>0</v>
      </c>
      <c r="CL152" s="18">
        <f t="shared" si="868"/>
        <v>0</v>
      </c>
      <c r="CM152" s="20">
        <v>0</v>
      </c>
      <c r="CN152" s="18">
        <f t="shared" si="869"/>
        <v>0</v>
      </c>
      <c r="CO152" s="20">
        <v>0</v>
      </c>
      <c r="CP152" s="18">
        <f t="shared" si="870"/>
        <v>0</v>
      </c>
      <c r="CQ152" s="20"/>
      <c r="CR152" s="18">
        <f t="shared" si="871"/>
        <v>0</v>
      </c>
      <c r="CS152" s="20">
        <v>0</v>
      </c>
      <c r="CT152" s="18">
        <f t="shared" si="872"/>
        <v>0</v>
      </c>
      <c r="CU152" s="20">
        <v>0</v>
      </c>
      <c r="CV152" s="18">
        <f t="shared" si="873"/>
        <v>0</v>
      </c>
      <c r="CW152" s="63">
        <f>SUM(AC152,Q152,S152,AA152,M152,U152,O152,BE152,BS152,CE152,CK152,BG152,CI152,AE152,BA152,AY152,AG152,BC152,BO152,AI152,W152,CO152,CS152,BI152,CQ152,BQ152,BY152,CG152,BW152,CA152,AK152,AM152,AW152,AO152,AQ152,AU152,AS152,BU152,CU152,CM152,CC152,Y152,BM152,BK152)</f>
        <v>125</v>
      </c>
      <c r="CX152" s="63">
        <f>SUM(AD152,R152,T152,AB152,N152,V152,P152,BF152,BT152,CF152,CL152,BH152,CJ152,AF152,BB152,AZ152,AH152,BD152,BP152,AJ152,X152,CP152,CT152,BJ152,CR152,BR152,BZ152,CH152,BX152,CB152,AL152,AN152,AX152,AP152,AR152,AV152,AT152,BV152,CV152,CN152,CD152,Z152,BN152,BL152)</f>
        <v>2714154.3927316004</v>
      </c>
    </row>
    <row r="153" spans="1:102" x14ac:dyDescent="0.25">
      <c r="A153" s="24"/>
      <c r="B153" s="24">
        <v>105</v>
      </c>
      <c r="C153" s="21" t="s">
        <v>261</v>
      </c>
      <c r="D153" s="15">
        <f>D152</f>
        <v>10127</v>
      </c>
      <c r="E153" s="15">
        <v>10127</v>
      </c>
      <c r="F153" s="16">
        <v>2.58</v>
      </c>
      <c r="G153" s="25">
        <v>1</v>
      </c>
      <c r="H153" s="15">
        <v>1.4</v>
      </c>
      <c r="I153" s="15">
        <v>1.68</v>
      </c>
      <c r="J153" s="15">
        <v>2.23</v>
      </c>
      <c r="K153" s="15">
        <v>2.39</v>
      </c>
      <c r="L153" s="17">
        <v>2.57</v>
      </c>
      <c r="M153" s="23"/>
      <c r="N153" s="18">
        <f t="shared" si="838"/>
        <v>0</v>
      </c>
      <c r="O153" s="23"/>
      <c r="P153" s="18">
        <f t="shared" si="839"/>
        <v>0</v>
      </c>
      <c r="Q153" s="19"/>
      <c r="R153" s="18">
        <f>(Q153/12*1*$D153*$F153*$G153*$H153*R$10)+(Q153/12*11*$E153*$F153*$G153*$H153*R$11)</f>
        <v>0</v>
      </c>
      <c r="S153" s="23"/>
      <c r="T153" s="18">
        <f>(S153/12*1*$D153*$F153*$G153*$H153*T$10)+(S153/12*11*$E153*$F153*$G153*$H153*T$11)</f>
        <v>0</v>
      </c>
      <c r="U153" s="23"/>
      <c r="V153" s="18">
        <f t="shared" si="840"/>
        <v>0</v>
      </c>
      <c r="W153" s="23"/>
      <c r="X153" s="18">
        <f t="shared" si="841"/>
        <v>0</v>
      </c>
      <c r="Y153" s="20"/>
      <c r="Z153" s="18">
        <f>(Y153/12*1*$D153*$F153*$G153*$H153*Z$10)+(Y153/12*11*$E153*$F153*$G153*$H153*Z$11)</f>
        <v>0</v>
      </c>
      <c r="AA153" s="23"/>
      <c r="AB153" s="18">
        <f>(AA153/12*1*$D153*$F153*$G153*$H153*AB$10)+(AA153/12*11*$E153*$F153*$G153*$H153*AB$11)</f>
        <v>0</v>
      </c>
      <c r="AC153" s="19"/>
      <c r="AD153" s="18">
        <f t="shared" si="842"/>
        <v>0</v>
      </c>
      <c r="AE153" s="23"/>
      <c r="AF153" s="18">
        <f t="shared" si="843"/>
        <v>0</v>
      </c>
      <c r="AG153" s="23"/>
      <c r="AH153" s="18">
        <f t="shared" si="844"/>
        <v>0</v>
      </c>
      <c r="AI153" s="23"/>
      <c r="AJ153" s="18">
        <f t="shared" si="845"/>
        <v>0</v>
      </c>
      <c r="AK153" s="23"/>
      <c r="AL153" s="18">
        <f t="shared" si="846"/>
        <v>0</v>
      </c>
      <c r="AM153" s="23"/>
      <c r="AN153" s="18">
        <f t="shared" si="847"/>
        <v>0</v>
      </c>
      <c r="AO153" s="23"/>
      <c r="AP153" s="18">
        <f t="shared" si="848"/>
        <v>0</v>
      </c>
      <c r="AQ153" s="23"/>
      <c r="AR153" s="18">
        <f t="shared" si="849"/>
        <v>0</v>
      </c>
      <c r="AS153" s="23"/>
      <c r="AT153" s="18">
        <f t="shared" si="850"/>
        <v>0</v>
      </c>
      <c r="AU153" s="23"/>
      <c r="AV153" s="18">
        <f t="shared" si="851"/>
        <v>0</v>
      </c>
      <c r="AW153" s="23"/>
      <c r="AX153" s="18">
        <f>(AW153/12*1*$D153*$F153*$G153*$I153*AX$10)+(AW153/12*11*$E153*$F153*$G153*$I153*AX$11)</f>
        <v>0</v>
      </c>
      <c r="AY153" s="23"/>
      <c r="AZ153" s="18">
        <f>(AY153/12*1*$D153*$F153*$G153*$H153*AZ$10)+(AY153/12*11*$E153*$F153*$G153*$H153*AZ$11)</f>
        <v>0</v>
      </c>
      <c r="BA153" s="23"/>
      <c r="BB153" s="18">
        <f t="shared" si="852"/>
        <v>0</v>
      </c>
      <c r="BC153" s="23"/>
      <c r="BD153" s="18">
        <f t="shared" si="853"/>
        <v>0</v>
      </c>
      <c r="BE153" s="23"/>
      <c r="BF153" s="18">
        <f t="shared" si="854"/>
        <v>0</v>
      </c>
      <c r="BG153" s="23"/>
      <c r="BH153" s="18">
        <f t="shared" si="855"/>
        <v>0</v>
      </c>
      <c r="BI153" s="23"/>
      <c r="BJ153" s="18">
        <f>(BI153/12*1*$D153*$F153*$G153*$I153*BJ$10)+(BI153/12*11*$E153*$F153*$G153*$I153*BJ$11)</f>
        <v>0</v>
      </c>
      <c r="BK153" s="20"/>
      <c r="BL153" s="18">
        <f t="shared" si="856"/>
        <v>0</v>
      </c>
      <c r="BM153" s="20"/>
      <c r="BN153" s="18">
        <f t="shared" si="857"/>
        <v>0</v>
      </c>
      <c r="BO153" s="23"/>
      <c r="BP153" s="18">
        <f t="shared" si="858"/>
        <v>0</v>
      </c>
      <c r="BQ153" s="23"/>
      <c r="BR153" s="18">
        <f t="shared" si="859"/>
        <v>0</v>
      </c>
      <c r="BS153" s="23"/>
      <c r="BT153" s="18">
        <f t="shared" si="860"/>
        <v>0</v>
      </c>
      <c r="BU153" s="23"/>
      <c r="BV153" s="18">
        <f t="shared" si="861"/>
        <v>0</v>
      </c>
      <c r="BW153" s="23"/>
      <c r="BX153" s="18">
        <f t="shared" si="862"/>
        <v>0</v>
      </c>
      <c r="BY153" s="23"/>
      <c r="BZ153" s="18">
        <f t="shared" si="863"/>
        <v>0</v>
      </c>
      <c r="CA153" s="20"/>
      <c r="CB153" s="18">
        <f t="shared" si="864"/>
        <v>0</v>
      </c>
      <c r="CC153" s="23"/>
      <c r="CD153" s="18">
        <f t="shared" si="865"/>
        <v>0</v>
      </c>
      <c r="CE153" s="23"/>
      <c r="CF153" s="18">
        <f t="shared" si="866"/>
        <v>0</v>
      </c>
      <c r="CG153" s="23"/>
      <c r="CH153" s="18">
        <f>(CG153/12*1*$D153*$F153*$G153*$I153*CH$10)+(CG153/12*11*$E153*$F153*$G153*$I153*CH$11)</f>
        <v>0</v>
      </c>
      <c r="CI153" s="20"/>
      <c r="CJ153" s="18">
        <f t="shared" si="867"/>
        <v>0</v>
      </c>
      <c r="CK153" s="23"/>
      <c r="CL153" s="18">
        <f t="shared" si="868"/>
        <v>0</v>
      </c>
      <c r="CM153" s="23"/>
      <c r="CN153" s="18">
        <f t="shared" si="869"/>
        <v>0</v>
      </c>
      <c r="CO153" s="23"/>
      <c r="CP153" s="18">
        <f t="shared" si="870"/>
        <v>0</v>
      </c>
      <c r="CQ153" s="20"/>
      <c r="CR153" s="18">
        <f t="shared" si="871"/>
        <v>0</v>
      </c>
      <c r="CS153" s="23"/>
      <c r="CT153" s="18">
        <f t="shared" si="872"/>
        <v>0</v>
      </c>
      <c r="CU153" s="23"/>
      <c r="CV153" s="18">
        <f t="shared" si="873"/>
        <v>0</v>
      </c>
      <c r="CW153" s="50">
        <f>SUM(AC153,Q153,S153,AA153,M153,U153,O153,BE153,BS153,CE153,CK153,BG153,CI153,AE153,BA153,AY153,AG153,BC153,BO153,AI153,W153,CO153,CS153,BI153,CQ153,BQ153,BY153,CG153,BW153,CA153,AK153,AM153,AW153,AO153,AQ153,AU153,AS153,BU153,CU153,CM153,CC153,Y153,BM153,BK153)</f>
        <v>0</v>
      </c>
      <c r="CX153" s="50">
        <f>SUM(AD153,R153,T153,AB153,N153,V153,P153,BF153,BT153,CF153,CL153,BH153,CJ153,AF153,BB153,AZ153,AH153,BD153,BP153,AJ153,X153,CP153,CT153,BJ153,CR153,BR153,BZ153,CH153,BX153,CB153,AL153,AN153,AX153,AP153,AR153,AV153,AT153,BV153,CV153,CN153,CD153,Z153,BN153,BL153)</f>
        <v>0</v>
      </c>
    </row>
    <row r="154" spans="1:102" ht="30" x14ac:dyDescent="0.25">
      <c r="A154" s="24"/>
      <c r="B154" s="24">
        <v>106</v>
      </c>
      <c r="C154" s="21" t="s">
        <v>262</v>
      </c>
      <c r="D154" s="15">
        <f>D153</f>
        <v>10127</v>
      </c>
      <c r="E154" s="15">
        <v>10127</v>
      </c>
      <c r="F154" s="22">
        <v>12.27</v>
      </c>
      <c r="G154" s="25">
        <v>1</v>
      </c>
      <c r="H154" s="15">
        <v>1.4</v>
      </c>
      <c r="I154" s="15">
        <v>1.68</v>
      </c>
      <c r="J154" s="15">
        <v>2.23</v>
      </c>
      <c r="K154" s="15">
        <v>2.39</v>
      </c>
      <c r="L154" s="17">
        <v>2.57</v>
      </c>
      <c r="M154" s="23"/>
      <c r="N154" s="18">
        <f t="shared" si="838"/>
        <v>0</v>
      </c>
      <c r="O154" s="23"/>
      <c r="P154" s="18">
        <f t="shared" si="839"/>
        <v>0</v>
      </c>
      <c r="Q154" s="19"/>
      <c r="R154" s="18">
        <f>(Q154/12*1*$D154*$F154*$G154*$H154*R$10)+(Q154/12*11*$E154*$F154*$G154*$H154*R$11)</f>
        <v>0</v>
      </c>
      <c r="S154" s="23"/>
      <c r="T154" s="18">
        <f>(S154/12*1*$D154*$F154*$G154*$H154*T$10)+(S154/12*11*$E154*$F154*$G154*$H154*T$11)</f>
        <v>0</v>
      </c>
      <c r="U154" s="23"/>
      <c r="V154" s="18">
        <f t="shared" si="840"/>
        <v>0</v>
      </c>
      <c r="W154" s="23"/>
      <c r="X154" s="18">
        <f t="shared" si="841"/>
        <v>0</v>
      </c>
      <c r="Y154" s="20"/>
      <c r="Z154" s="18">
        <f>(Y154/12*1*$D154*$F154*$G154*$H154*Z$10)+(Y154/12*11*$E154*$F154*$G154*$H154*Z$11)</f>
        <v>0</v>
      </c>
      <c r="AA154" s="23"/>
      <c r="AB154" s="18">
        <f>(AA154/12*1*$D154*$F154*$G154*$H154*AB$10)+(AA154/12*11*$E154*$F154*$G154*$H154*AB$11)</f>
        <v>0</v>
      </c>
      <c r="AC154" s="19"/>
      <c r="AD154" s="18">
        <f t="shared" si="842"/>
        <v>0</v>
      </c>
      <c r="AE154" s="23"/>
      <c r="AF154" s="18">
        <f t="shared" si="843"/>
        <v>0</v>
      </c>
      <c r="AG154" s="23"/>
      <c r="AH154" s="18">
        <f t="shared" si="844"/>
        <v>0</v>
      </c>
      <c r="AI154" s="23"/>
      <c r="AJ154" s="18">
        <f t="shared" si="845"/>
        <v>0</v>
      </c>
      <c r="AK154" s="23"/>
      <c r="AL154" s="18">
        <f t="shared" si="846"/>
        <v>0</v>
      </c>
      <c r="AM154" s="23"/>
      <c r="AN154" s="18">
        <f t="shared" si="847"/>
        <v>0</v>
      </c>
      <c r="AO154" s="23"/>
      <c r="AP154" s="18">
        <f t="shared" si="848"/>
        <v>0</v>
      </c>
      <c r="AQ154" s="23"/>
      <c r="AR154" s="18">
        <f t="shared" si="849"/>
        <v>0</v>
      </c>
      <c r="AS154" s="23"/>
      <c r="AT154" s="18">
        <f t="shared" si="850"/>
        <v>0</v>
      </c>
      <c r="AU154" s="23"/>
      <c r="AV154" s="18">
        <f t="shared" si="851"/>
        <v>0</v>
      </c>
      <c r="AW154" s="23"/>
      <c r="AX154" s="18">
        <f>(AW154/12*1*$D154*$F154*$G154*$I154*AX$10)+(AW154/12*11*$E154*$F154*$G154*$I154*AX$11)</f>
        <v>0</v>
      </c>
      <c r="AY154" s="23"/>
      <c r="AZ154" s="18">
        <f>(AY154/12*1*$D154*$F154*$G154*$H154*AZ$10)+(AY154/12*11*$E154*$F154*$G154*$H154*AZ$11)</f>
        <v>0</v>
      </c>
      <c r="BA154" s="23"/>
      <c r="BB154" s="18">
        <f t="shared" si="852"/>
        <v>0</v>
      </c>
      <c r="BC154" s="23"/>
      <c r="BD154" s="18">
        <f t="shared" si="853"/>
        <v>0</v>
      </c>
      <c r="BE154" s="23"/>
      <c r="BF154" s="18">
        <f t="shared" si="854"/>
        <v>0</v>
      </c>
      <c r="BG154" s="23"/>
      <c r="BH154" s="18">
        <f t="shared" si="855"/>
        <v>0</v>
      </c>
      <c r="BI154" s="23"/>
      <c r="BJ154" s="18">
        <f>(BI154/12*1*$D154*$F154*$G154*$I154*BJ$10)+(BI154/12*11*$E154*$F154*$G154*$I154*BJ$11)</f>
        <v>0</v>
      </c>
      <c r="BK154" s="23"/>
      <c r="BL154" s="18">
        <f t="shared" si="856"/>
        <v>0</v>
      </c>
      <c r="BM154" s="23"/>
      <c r="BN154" s="18">
        <f t="shared" si="857"/>
        <v>0</v>
      </c>
      <c r="BO154" s="23"/>
      <c r="BP154" s="18">
        <f t="shared" si="858"/>
        <v>0</v>
      </c>
      <c r="BQ154" s="23"/>
      <c r="BR154" s="18">
        <f t="shared" si="859"/>
        <v>0</v>
      </c>
      <c r="BS154" s="23"/>
      <c r="BT154" s="18">
        <f t="shared" si="860"/>
        <v>0</v>
      </c>
      <c r="BU154" s="23"/>
      <c r="BV154" s="18">
        <f t="shared" si="861"/>
        <v>0</v>
      </c>
      <c r="BW154" s="23"/>
      <c r="BX154" s="18">
        <f t="shared" si="862"/>
        <v>0</v>
      </c>
      <c r="BY154" s="23"/>
      <c r="BZ154" s="18">
        <f t="shared" si="863"/>
        <v>0</v>
      </c>
      <c r="CA154" s="23"/>
      <c r="CB154" s="18">
        <f t="shared" si="864"/>
        <v>0</v>
      </c>
      <c r="CC154" s="23"/>
      <c r="CD154" s="18">
        <f t="shared" si="865"/>
        <v>0</v>
      </c>
      <c r="CE154" s="23"/>
      <c r="CF154" s="18">
        <f t="shared" si="866"/>
        <v>0</v>
      </c>
      <c r="CG154" s="23"/>
      <c r="CH154" s="18">
        <f>(CG154/12*1*$D154*$F154*$G154*$I154*CH$10)+(CG154/12*11*$E154*$F154*$G154*$I154*CH$11)</f>
        <v>0</v>
      </c>
      <c r="CI154" s="23"/>
      <c r="CJ154" s="18">
        <f t="shared" si="867"/>
        <v>0</v>
      </c>
      <c r="CK154" s="23"/>
      <c r="CL154" s="18">
        <f t="shared" si="868"/>
        <v>0</v>
      </c>
      <c r="CM154" s="23"/>
      <c r="CN154" s="18">
        <f t="shared" si="869"/>
        <v>0</v>
      </c>
      <c r="CO154" s="23"/>
      <c r="CP154" s="18">
        <f t="shared" si="870"/>
        <v>0</v>
      </c>
      <c r="CQ154" s="23"/>
      <c r="CR154" s="18">
        <f t="shared" si="871"/>
        <v>0</v>
      </c>
      <c r="CS154" s="23"/>
      <c r="CT154" s="18">
        <f t="shared" si="872"/>
        <v>0</v>
      </c>
      <c r="CU154" s="23"/>
      <c r="CV154" s="18">
        <f t="shared" si="873"/>
        <v>0</v>
      </c>
      <c r="CW154" s="50">
        <f>SUM(AC154,Q154,S154,AA154,M154,U154,O154,BE154,BS154,CE154,CK154,BG154,CI154,AE154,BA154,AY154,AG154,BC154,BO154,AI154,W154,CO154,CS154,BI154,CQ154,BQ154,BY154,CG154,BW154,CA154,AK154,AM154,AW154,AO154,AQ154,AU154,AS154,BU154,CU154,CM154,CC154,Y154,BM154,BK154)</f>
        <v>0</v>
      </c>
      <c r="CX154" s="50">
        <f>SUM(AD154,R154,T154,AB154,N154,V154,P154,BF154,BT154,CF154,CL154,BH154,CJ154,AF154,BB154,AZ154,AH154,BD154,BP154,AJ154,X154,CP154,CT154,BJ154,CR154,BR154,BZ154,CH154,BX154,CB154,AL154,AN154,AX154,AP154,AR154,AV154,AT154,BV154,CV154,CN154,CD154,Z154,BN154,BL154)</f>
        <v>0</v>
      </c>
    </row>
    <row r="155" spans="1:102" x14ac:dyDescent="0.25">
      <c r="A155" s="24">
        <v>36</v>
      </c>
      <c r="B155" s="24"/>
      <c r="C155" s="32" t="s">
        <v>263</v>
      </c>
      <c r="D155" s="15"/>
      <c r="E155" s="15"/>
      <c r="F155" s="39"/>
      <c r="G155" s="25"/>
      <c r="H155" s="15"/>
      <c r="I155" s="15"/>
      <c r="J155" s="15"/>
      <c r="K155" s="15"/>
      <c r="L155" s="17">
        <v>2.57</v>
      </c>
      <c r="M155" s="43">
        <v>0</v>
      </c>
      <c r="N155" s="43">
        <f t="shared" ref="N155:X155" si="874">SUM(N156:N159)</f>
        <v>0</v>
      </c>
      <c r="O155" s="43">
        <v>0</v>
      </c>
      <c r="P155" s="43">
        <f t="shared" si="874"/>
        <v>0</v>
      </c>
      <c r="Q155" s="43">
        <v>0</v>
      </c>
      <c r="R155" s="43">
        <f>SUM(R156:R159)</f>
        <v>0</v>
      </c>
      <c r="S155" s="43">
        <v>0</v>
      </c>
      <c r="T155" s="43">
        <f>SUM(T156:T159)</f>
        <v>0</v>
      </c>
      <c r="U155" s="43">
        <v>0</v>
      </c>
      <c r="V155" s="43">
        <f>SUM(V156:V159)</f>
        <v>0</v>
      </c>
      <c r="W155" s="43">
        <v>0</v>
      </c>
      <c r="X155" s="43">
        <f t="shared" si="874"/>
        <v>0</v>
      </c>
      <c r="Y155" s="43">
        <v>0</v>
      </c>
      <c r="Z155" s="43">
        <f>SUM(Z156:Z159)</f>
        <v>0</v>
      </c>
      <c r="AA155" s="43">
        <v>0</v>
      </c>
      <c r="AB155" s="43">
        <f t="shared" ref="AB155:BV155" si="875">SUM(AB156:AB159)</f>
        <v>0</v>
      </c>
      <c r="AC155" s="43">
        <v>0</v>
      </c>
      <c r="AD155" s="43">
        <f t="shared" si="875"/>
        <v>0</v>
      </c>
      <c r="AE155" s="43">
        <v>0</v>
      </c>
      <c r="AF155" s="43">
        <f t="shared" si="875"/>
        <v>0</v>
      </c>
      <c r="AG155" s="43">
        <v>0</v>
      </c>
      <c r="AH155" s="43">
        <f t="shared" si="875"/>
        <v>0</v>
      </c>
      <c r="AI155" s="43">
        <v>0</v>
      </c>
      <c r="AJ155" s="43">
        <f t="shared" si="875"/>
        <v>0</v>
      </c>
      <c r="AK155" s="43">
        <v>0</v>
      </c>
      <c r="AL155" s="43">
        <f t="shared" si="875"/>
        <v>0</v>
      </c>
      <c r="AM155" s="43">
        <v>0</v>
      </c>
      <c r="AN155" s="43">
        <f t="shared" si="875"/>
        <v>0</v>
      </c>
      <c r="AO155" s="43">
        <v>0</v>
      </c>
      <c r="AP155" s="43">
        <f t="shared" si="875"/>
        <v>0</v>
      </c>
      <c r="AQ155" s="43">
        <v>0</v>
      </c>
      <c r="AR155" s="43">
        <f t="shared" si="875"/>
        <v>0</v>
      </c>
      <c r="AS155" s="43">
        <v>0</v>
      </c>
      <c r="AT155" s="43">
        <f t="shared" si="875"/>
        <v>0</v>
      </c>
      <c r="AU155" s="43">
        <v>0</v>
      </c>
      <c r="AV155" s="43">
        <f>SUM(AV156:AV159)</f>
        <v>0</v>
      </c>
      <c r="AW155" s="43">
        <v>0</v>
      </c>
      <c r="AX155" s="43">
        <f>SUM(AX156:AX159)</f>
        <v>0</v>
      </c>
      <c r="AY155" s="43">
        <v>0</v>
      </c>
      <c r="AZ155" s="43">
        <f>SUM(AZ156:AZ159)</f>
        <v>0</v>
      </c>
      <c r="BA155" s="43">
        <v>0</v>
      </c>
      <c r="BB155" s="43">
        <f>SUM(BB156:BB159)</f>
        <v>0</v>
      </c>
      <c r="BC155" s="43">
        <v>0</v>
      </c>
      <c r="BD155" s="43">
        <f>SUM(BD156:BD159)</f>
        <v>0</v>
      </c>
      <c r="BE155" s="43">
        <v>0</v>
      </c>
      <c r="BF155" s="43">
        <f t="shared" si="875"/>
        <v>0</v>
      </c>
      <c r="BG155" s="43">
        <v>0</v>
      </c>
      <c r="BH155" s="43">
        <f t="shared" si="875"/>
        <v>0</v>
      </c>
      <c r="BI155" s="43">
        <v>7</v>
      </c>
      <c r="BJ155" s="43">
        <f>SUM(BJ156:BJ159)</f>
        <v>57488.143440000007</v>
      </c>
      <c r="BK155" s="43">
        <v>0</v>
      </c>
      <c r="BL155" s="43">
        <f>SUM(BL156:BL159)</f>
        <v>0</v>
      </c>
      <c r="BM155" s="44">
        <v>0</v>
      </c>
      <c r="BN155" s="44">
        <f>SUM(BN156:BN159)</f>
        <v>0</v>
      </c>
      <c r="BO155" s="43">
        <v>0</v>
      </c>
      <c r="BP155" s="43">
        <f>SUM(BP156:BP159)</f>
        <v>0</v>
      </c>
      <c r="BQ155" s="43">
        <v>0</v>
      </c>
      <c r="BR155" s="43">
        <f>SUM(BR156:BR159)</f>
        <v>0</v>
      </c>
      <c r="BS155" s="43">
        <v>0</v>
      </c>
      <c r="BT155" s="43">
        <f t="shared" si="875"/>
        <v>0</v>
      </c>
      <c r="BU155" s="43">
        <v>0</v>
      </c>
      <c r="BV155" s="43">
        <f t="shared" si="875"/>
        <v>0</v>
      </c>
      <c r="BW155" s="44">
        <v>4</v>
      </c>
      <c r="BX155" s="44">
        <f>SUM(BX156:BX159)</f>
        <v>34268.082867199999</v>
      </c>
      <c r="BY155" s="43">
        <v>0</v>
      </c>
      <c r="BZ155" s="43">
        <f>SUM(BZ156:BZ159)</f>
        <v>0</v>
      </c>
      <c r="CA155" s="43">
        <v>0</v>
      </c>
      <c r="CB155" s="43">
        <f>SUM(CB156:CB159)</f>
        <v>0</v>
      </c>
      <c r="CC155" s="43">
        <v>0</v>
      </c>
      <c r="CD155" s="43">
        <f>SUM(CD156:CD159)</f>
        <v>0</v>
      </c>
      <c r="CE155" s="43">
        <v>0</v>
      </c>
      <c r="CF155" s="43">
        <f>SUM(CF156:CF159)</f>
        <v>0</v>
      </c>
      <c r="CG155" s="44">
        <v>10</v>
      </c>
      <c r="CH155" s="44">
        <f>SUM(CH156:CH159)</f>
        <v>85435.422800000015</v>
      </c>
      <c r="CI155" s="43">
        <v>0</v>
      </c>
      <c r="CJ155" s="43">
        <f>SUM(CJ156:CJ159)</f>
        <v>0</v>
      </c>
      <c r="CK155" s="43">
        <v>0</v>
      </c>
      <c r="CL155" s="43">
        <f>SUM(CL156:CL159)</f>
        <v>0</v>
      </c>
      <c r="CM155" s="43">
        <v>0</v>
      </c>
      <c r="CN155" s="43">
        <f>SUM(CN156:CN159)</f>
        <v>0</v>
      </c>
      <c r="CO155" s="43">
        <v>0</v>
      </c>
      <c r="CP155" s="43">
        <f>SUM(CP156:CP159)</f>
        <v>0</v>
      </c>
      <c r="CQ155" s="43">
        <v>0</v>
      </c>
      <c r="CR155" s="43">
        <f>SUM(CR156:CR159)</f>
        <v>0</v>
      </c>
      <c r="CS155" s="43">
        <v>0</v>
      </c>
      <c r="CT155" s="43">
        <f t="shared" ref="CT155:CX155" si="876">SUM(CT156:CT159)</f>
        <v>0</v>
      </c>
      <c r="CU155" s="43">
        <v>0</v>
      </c>
      <c r="CV155" s="43">
        <f t="shared" si="876"/>
        <v>0</v>
      </c>
      <c r="CW155" s="45">
        <f t="shared" si="876"/>
        <v>21</v>
      </c>
      <c r="CX155" s="45">
        <f t="shared" si="876"/>
        <v>177191.64910720004</v>
      </c>
    </row>
    <row r="156" spans="1:102" ht="45" x14ac:dyDescent="0.25">
      <c r="A156" s="24"/>
      <c r="B156" s="24">
        <v>107</v>
      </c>
      <c r="C156" s="14" t="s">
        <v>264</v>
      </c>
      <c r="D156" s="15">
        <f>D154</f>
        <v>10127</v>
      </c>
      <c r="E156" s="15">
        <v>10127</v>
      </c>
      <c r="F156" s="16">
        <v>0.56000000000000005</v>
      </c>
      <c r="G156" s="25">
        <v>1</v>
      </c>
      <c r="H156" s="15">
        <v>1.4</v>
      </c>
      <c r="I156" s="15">
        <v>1.68</v>
      </c>
      <c r="J156" s="15">
        <v>2.23</v>
      </c>
      <c r="K156" s="15">
        <v>2.39</v>
      </c>
      <c r="L156" s="17">
        <v>2.57</v>
      </c>
      <c r="M156" s="20">
        <v>0</v>
      </c>
      <c r="N156" s="18">
        <f t="shared" ref="N156:N159" si="877">(M156/12*1*$D156*$F156*$G156*$H156*N$10)+(M156/12*11*$E156*$F156*$G156*$H156*N$11)</f>
        <v>0</v>
      </c>
      <c r="O156" s="20">
        <v>0</v>
      </c>
      <c r="P156" s="18">
        <f t="shared" ref="P156:P159" si="878">(O156/12*1*$D156*$F156*$G156*$H156*P$10)+(O156/12*11*$E156*$F156*$G156*$H156*P$11)</f>
        <v>0</v>
      </c>
      <c r="Q156" s="19"/>
      <c r="R156" s="18">
        <f>(Q156/12*1*$D156*$F156*$G156*$H156*R$10)+(Q156/12*11*$E156*$F156*$G156*$H156*R$11)</f>
        <v>0</v>
      </c>
      <c r="S156" s="20"/>
      <c r="T156" s="18">
        <f>(S156/12*1*$D156*$F156*$G156*$H156*T$10)+(S156/12*11*$E156*$F156*$G156*$H156*T$11)</f>
        <v>0</v>
      </c>
      <c r="U156" s="20">
        <v>0</v>
      </c>
      <c r="V156" s="18">
        <f t="shared" ref="V156:V159" si="879">(U156/12*1*$D156*$F156*$G156*$H156*V$10)+(U156/12*11*$E156*$F156*$G156*$H156*V$11)</f>
        <v>0</v>
      </c>
      <c r="W156" s="20">
        <v>0</v>
      </c>
      <c r="X156" s="18">
        <f t="shared" ref="X156:X159" si="880">(W156/12*1*$D156*$F156*$G156*$H156*X$10)+(W156/12*11*$E156*$F156*$G156*$H156*X$11)</f>
        <v>0</v>
      </c>
      <c r="Y156" s="20"/>
      <c r="Z156" s="18">
        <f>(Y156/12*1*$D156*$F156*$G156*$H156*Z$10)+(Y156/12*11*$E156*$F156*$G156*$H156*Z$11)</f>
        <v>0</v>
      </c>
      <c r="AA156" s="20"/>
      <c r="AB156" s="18">
        <f>(AA156/12*1*$D156*$F156*$G156*$H156*AB$10)+(AA156/12*11*$E156*$F156*$G156*$H156*AB$11)</f>
        <v>0</v>
      </c>
      <c r="AC156" s="19"/>
      <c r="AD156" s="18">
        <f t="shared" ref="AD156:AD159" si="881">(AC156/12*1*$D156*$F156*$G156*$H156*AD$10)+(AC156/12*11*$E156*$F156*$G156*$H156*AD$11)</f>
        <v>0</v>
      </c>
      <c r="AE156" s="20">
        <v>0</v>
      </c>
      <c r="AF156" s="18">
        <f t="shared" ref="AF156:AF159" si="882">(AE156/12*1*$D156*$F156*$G156*$H156*AF$10)+(AE156/12*11*$E156*$F156*$G156*$H156*AF$11)</f>
        <v>0</v>
      </c>
      <c r="AG156" s="20">
        <v>0</v>
      </c>
      <c r="AH156" s="18">
        <f t="shared" ref="AH156:AH159" si="883">(AG156/12*1*$D156*$F156*$G156*$H156*AH$10)+(AG156/12*11*$E156*$F156*$G156*$H156*AH$11)</f>
        <v>0</v>
      </c>
      <c r="AI156" s="20"/>
      <c r="AJ156" s="18">
        <f t="shared" ref="AJ156:AJ159" si="884">(AI156/12*1*$D156*$F156*$G156*$H156*AJ$10)+(AI156/12*11*$E156*$F156*$G156*$H156*AJ$11)</f>
        <v>0</v>
      </c>
      <c r="AK156" s="20">
        <v>0</v>
      </c>
      <c r="AL156" s="18">
        <f t="shared" ref="AL156:AL159" si="885">(AK156/12*1*$D156*$F156*$G156*$I156*AL$10)+(AK156/12*11*$E156*$F156*$G156*$I156*AL$11)</f>
        <v>0</v>
      </c>
      <c r="AM156" s="20">
        <v>0</v>
      </c>
      <c r="AN156" s="18">
        <f t="shared" ref="AN156:AN159" si="886">(AM156/12*1*$D156*$F156*$G156*$I156*AN$10)+(AM156/12*11*$E156*$F156*$G156*$I156*AN$11)</f>
        <v>0</v>
      </c>
      <c r="AO156" s="20">
        <v>0</v>
      </c>
      <c r="AP156" s="18">
        <f t="shared" ref="AP156:AP159" si="887">(AO156/12*1*$D156*$F156*$G156*$I156*AP$10)+(AO156/12*11*$E156*$F156*$G156*$I156*AP$11)</f>
        <v>0</v>
      </c>
      <c r="AQ156" s="20">
        <v>0</v>
      </c>
      <c r="AR156" s="18">
        <f t="shared" ref="AR156:AR159" si="888">(AQ156/12*1*$D156*$F156*$G156*$I156*AR$10)+(AQ156/12*11*$E156*$F156*$G156*$I156*AR$11)</f>
        <v>0</v>
      </c>
      <c r="AS156" s="20">
        <v>0</v>
      </c>
      <c r="AT156" s="18">
        <f t="shared" ref="AT156:AT159" si="889">(AS156/12*1*$D156*$F156*$G156*$I156*AT$10)+(AS156/12*11*$E156*$F156*$G156*$I156*AT$11)</f>
        <v>0</v>
      </c>
      <c r="AU156" s="20">
        <v>0</v>
      </c>
      <c r="AV156" s="18">
        <f t="shared" ref="AV156:AV159" si="890">(AU156/12*1*$D156*$F156*$G156*$I156*AV$10)+(AU156/12*11*$E156*$F156*$G156*$I156*AV$11)</f>
        <v>0</v>
      </c>
      <c r="AW156" s="20">
        <v>0</v>
      </c>
      <c r="AX156" s="18">
        <f>(AW156/12*1*$D156*$F156*$G156*$I156*AX$10)+(AW156/12*11*$E156*$F156*$G156*$I156*AX$11)</f>
        <v>0</v>
      </c>
      <c r="AY156" s="20"/>
      <c r="AZ156" s="18">
        <f>(AY156/12*1*$D156*$F156*$G156*$H156*AZ$10)+(AY156/12*11*$E156*$F156*$G156*$H156*AZ$11)</f>
        <v>0</v>
      </c>
      <c r="BA156" s="20"/>
      <c r="BB156" s="18">
        <f t="shared" ref="BB156:BB159" si="891">(BA156/12*1*$D156*$F156*$G156*$H156*BB$10)+(BA156/12*11*$E156*$F156*$G156*$H156*BB$11)</f>
        <v>0</v>
      </c>
      <c r="BC156" s="20"/>
      <c r="BD156" s="18">
        <f t="shared" ref="BD156:BD159" si="892">(BC156/12*1*$D156*$F156*$G156*$H156*BD$10)+(BC156/12*11*$E156*$F156*$G156*$H156*BD$11)</f>
        <v>0</v>
      </c>
      <c r="BE156" s="20">
        <v>0</v>
      </c>
      <c r="BF156" s="18">
        <f t="shared" ref="BF156:BF159" si="893">(BE156/12*1*$D156*$F156*$G156*$H156*BF$10)+(BE156/12*11*$E156*$F156*$G156*$H156*BF$11)</f>
        <v>0</v>
      </c>
      <c r="BG156" s="20">
        <v>0</v>
      </c>
      <c r="BH156" s="18">
        <f t="shared" ref="BH156:BH159" si="894">(BG156/12*1*$D156*$F156*$G156*$H156*BH$10)+(BG156/12*11*$E156*$F156*$G156*$H156*BH$11)</f>
        <v>0</v>
      </c>
      <c r="BI156" s="20">
        <v>5</v>
      </c>
      <c r="BJ156" s="18">
        <f>(BI156/12*1*$D156*$F156*$G156*$I156*BJ$10)+(BI156/12*11*$E156*$F156*$G156*$I156*BJ$11)</f>
        <v>43270.645600000011</v>
      </c>
      <c r="BK156" s="20"/>
      <c r="BL156" s="18">
        <f t="shared" ref="BL156:BL159" si="895">(BK156/12*1*$D156*$F156*$G156*$H156*BL$10)+(BK156/12*11*$E156*$F156*$G156*$H156*BL$11)</f>
        <v>0</v>
      </c>
      <c r="BM156" s="20"/>
      <c r="BN156" s="18">
        <f t="shared" ref="BN156:BN159" si="896">(BM156/12*1*$D156*$F156*$G156*BN$10)+(BM156/12*11*$E156*$F156*$G156*BN$11)</f>
        <v>0</v>
      </c>
      <c r="BO156" s="20">
        <v>0</v>
      </c>
      <c r="BP156" s="18">
        <f t="shared" ref="BP156:BP159" si="897">(BO156/12*1*$D156*$F156*$G156*$H156*BP$10)+(BO156/12*11*$E156*$F156*$G156*$H156*BP$11)</f>
        <v>0</v>
      </c>
      <c r="BQ156" s="20"/>
      <c r="BR156" s="18">
        <f t="shared" ref="BR156:BR159" si="898">(BQ156/12*1*$D156*$F156*$G156*$I156*BR$10)+(BQ156/12*11*$E156*$F156*$G156*$I156*BR$11)</f>
        <v>0</v>
      </c>
      <c r="BS156" s="20">
        <v>0</v>
      </c>
      <c r="BT156" s="18">
        <f t="shared" ref="BT156:BT159" si="899">(BS156/12*1*$D156*$F156*$G156*$H156*BT$10)+(BS156/12*11*$E156*$F156*$G156*$H156*BT$11)</f>
        <v>0</v>
      </c>
      <c r="BU156" s="20"/>
      <c r="BV156" s="18">
        <f t="shared" ref="BV156:BV159" si="900">(BU156/12*1*$D156*$F156*$G156*$I156*BV$10)+(BU156/12*11*$E156*$F156*$G156*$I156*BV$11)</f>
        <v>0</v>
      </c>
      <c r="BW156" s="20"/>
      <c r="BX156" s="18">
        <f t="shared" ref="BX156:BX159" si="901">(BW156/12*1*$D156*$F156*$G156*$I156*BX$10)+(BW156/12*11*$E156*$F156*$G156*$I156*BX$11)</f>
        <v>0</v>
      </c>
      <c r="BY156" s="20">
        <v>0</v>
      </c>
      <c r="BZ156" s="18">
        <f t="shared" ref="BZ156:BZ159" si="902">(BY156/12*1*$D156*$F156*$G156*$I156*BZ$10)+(BY156/12*11*$E156*$F156*$G156*$I156*BZ$11)</f>
        <v>0</v>
      </c>
      <c r="CA156" s="20"/>
      <c r="CB156" s="18">
        <f t="shared" ref="CB156:CB159" si="903">(CA156/12*1*$D156*$F156*$G156*$I156*CB$10)+(CA156/12*11*$E156*$F156*$G156*$I156*CB$11)</f>
        <v>0</v>
      </c>
      <c r="CC156" s="20"/>
      <c r="CD156" s="18">
        <f t="shared" ref="CD156:CD159" si="904">(CC156/12*1*$D156*$F156*$G156*$I156*CD$10)+(CC156/12*11*$E156*$F156*$G156*$I156*CD$11)</f>
        <v>0</v>
      </c>
      <c r="CE156" s="20">
        <v>0</v>
      </c>
      <c r="CF156" s="18">
        <f t="shared" ref="CF156:CF159" si="905">(CE156/12*1*$D156*$F156*$G156*$H156*CF$10)+(CE156/12*11*$E156*$F156*$G156*$H156*CF$11)</f>
        <v>0</v>
      </c>
      <c r="CG156" s="20"/>
      <c r="CH156" s="18">
        <f>(CG156/12*1*$D156*$F156*$G156*$I156*CH$10)+(CG156/12*11*$E156*$F156*$G156*$I156*CH$11)</f>
        <v>0</v>
      </c>
      <c r="CI156" s="20"/>
      <c r="CJ156" s="18">
        <f t="shared" ref="CJ156:CJ159" si="906">(CI156/12*1*$D156*$F156*$G156*$H156*CJ$10)+(CI156/12*11*$E156*$F156*$G156*$H156*CJ$11)</f>
        <v>0</v>
      </c>
      <c r="CK156" s="20">
        <v>0</v>
      </c>
      <c r="CL156" s="18">
        <f t="shared" ref="CL156:CL159" si="907">(CK156/12*1*$D156*$F156*$G156*$H156*CL$10)+(CK156/12*11*$E156*$F156*$G156*$H156*CL$11)</f>
        <v>0</v>
      </c>
      <c r="CM156" s="20">
        <v>0</v>
      </c>
      <c r="CN156" s="18">
        <f t="shared" ref="CN156:CN159" si="908">(CM156/12*1*$D156*$F156*$G156*$K156*CN$10)+(CM156/12*11*$E156*$F156*$G156*$L156*CN$11)</f>
        <v>0</v>
      </c>
      <c r="CO156" s="20">
        <v>0</v>
      </c>
      <c r="CP156" s="18">
        <f t="shared" ref="CP156:CP159" si="909">(CO156/12*1*$D156*$F156*$G156*$I156*CP$10)+(CO156/12*11*$E156*$F156*$G156*$I156*CP$11)</f>
        <v>0</v>
      </c>
      <c r="CQ156" s="20"/>
      <c r="CR156" s="18">
        <f t="shared" ref="CR156:CR159" si="910">(CQ156/12*1*$D156*$F156*$G156*$I156*CR$10)+(CQ156/12*11*$E156*$F156*$G156*$I156*CR$11)</f>
        <v>0</v>
      </c>
      <c r="CS156" s="20">
        <v>0</v>
      </c>
      <c r="CT156" s="18">
        <f t="shared" ref="CT156:CT159" si="911">(CS156/12*1*$D156*$F156*$G156*$I156*CT$10)+(CS156/12*11*$E156*$F156*$G156*$I156*CT$11)</f>
        <v>0</v>
      </c>
      <c r="CU156" s="20">
        <v>0</v>
      </c>
      <c r="CV156" s="18">
        <f t="shared" ref="CV156:CV159" si="912">(CU156/12*1*$D156*$F156*$G156*$J156*CV$10)+(CU156/12*11*$E156*$F156*$G156*$J156*CV$11)</f>
        <v>0</v>
      </c>
      <c r="CW156" s="63">
        <f>SUM(AC156,Q156,S156,AA156,M156,U156,O156,BE156,BS156,CE156,CK156,BG156,CI156,AE156,BA156,AY156,AG156,BC156,BO156,AI156,W156,CO156,CS156,BI156,CQ156,BQ156,BY156,CG156,BW156,CA156,AK156,AM156,AW156,AO156,AQ156,AU156,AS156,BU156,CU156,CM156,CC156,Y156,BM156,BK156)</f>
        <v>5</v>
      </c>
      <c r="CX156" s="63">
        <f>SUM(AD156,R156,T156,AB156,N156,V156,P156,BF156,BT156,CF156,CL156,BH156,CJ156,AF156,BB156,AZ156,AH156,BD156,BP156,AJ156,X156,CP156,CT156,BJ156,CR156,BR156,BZ156,CH156,BX156,CB156,AL156,AN156,AX156,AP156,AR156,AV156,AT156,BV156,CV156,CN156,CD156,Z156,BN156,BL156)</f>
        <v>43270.645600000011</v>
      </c>
    </row>
    <row r="157" spans="1:102" ht="60" x14ac:dyDescent="0.25">
      <c r="A157" s="24"/>
      <c r="B157" s="24">
        <v>108</v>
      </c>
      <c r="C157" s="21" t="s">
        <v>265</v>
      </c>
      <c r="D157" s="15">
        <f t="shared" si="834"/>
        <v>10127</v>
      </c>
      <c r="E157" s="15">
        <v>10127</v>
      </c>
      <c r="F157" s="16">
        <v>0.46</v>
      </c>
      <c r="G157" s="25">
        <v>1</v>
      </c>
      <c r="H157" s="15">
        <v>1.4</v>
      </c>
      <c r="I157" s="15">
        <v>1.68</v>
      </c>
      <c r="J157" s="15">
        <v>2.23</v>
      </c>
      <c r="K157" s="15">
        <v>2.39</v>
      </c>
      <c r="L157" s="17">
        <v>2.57</v>
      </c>
      <c r="M157" s="20">
        <v>0</v>
      </c>
      <c r="N157" s="18">
        <f t="shared" si="877"/>
        <v>0</v>
      </c>
      <c r="O157" s="20">
        <v>0</v>
      </c>
      <c r="P157" s="18">
        <f t="shared" si="878"/>
        <v>0</v>
      </c>
      <c r="Q157" s="19"/>
      <c r="R157" s="18">
        <f>(Q157/12*1*$D157*$F157*$G157*$H157*R$10)+(Q157/12*11*$E157*$F157*$G157*$H157*R$11)</f>
        <v>0</v>
      </c>
      <c r="S157" s="20">
        <v>0</v>
      </c>
      <c r="T157" s="18">
        <f>(S157/12*1*$D157*$F157*$G157*$H157*T$10)+(S157/12*11*$E157*$F157*$G157*$H157*T$11)</f>
        <v>0</v>
      </c>
      <c r="U157" s="20">
        <v>0</v>
      </c>
      <c r="V157" s="18">
        <f t="shared" si="879"/>
        <v>0</v>
      </c>
      <c r="W157" s="20">
        <v>0</v>
      </c>
      <c r="X157" s="18">
        <f t="shared" si="880"/>
        <v>0</v>
      </c>
      <c r="Y157" s="20"/>
      <c r="Z157" s="18">
        <f>(Y157/12*1*$D157*$F157*$G157*$H157*Z$10)+(Y157/12*11*$E157*$F157*$G157*$H157*Z$11)</f>
        <v>0</v>
      </c>
      <c r="AA157" s="20">
        <v>0</v>
      </c>
      <c r="AB157" s="18">
        <f>(AA157/12*1*$D157*$F157*$G157*$H157*AB$10)+(AA157/12*11*$E157*$F157*$G157*$H157*AB$11)</f>
        <v>0</v>
      </c>
      <c r="AC157" s="19"/>
      <c r="AD157" s="18">
        <f t="shared" si="881"/>
        <v>0</v>
      </c>
      <c r="AE157" s="20">
        <v>0</v>
      </c>
      <c r="AF157" s="18">
        <f t="shared" si="882"/>
        <v>0</v>
      </c>
      <c r="AG157" s="20">
        <v>0</v>
      </c>
      <c r="AH157" s="18">
        <f t="shared" si="883"/>
        <v>0</v>
      </c>
      <c r="AI157" s="20"/>
      <c r="AJ157" s="18">
        <f t="shared" si="884"/>
        <v>0</v>
      </c>
      <c r="AK157" s="20">
        <v>0</v>
      </c>
      <c r="AL157" s="18">
        <f t="shared" si="885"/>
        <v>0</v>
      </c>
      <c r="AM157" s="20">
        <v>0</v>
      </c>
      <c r="AN157" s="18">
        <f t="shared" si="886"/>
        <v>0</v>
      </c>
      <c r="AO157" s="20">
        <v>0</v>
      </c>
      <c r="AP157" s="18">
        <f t="shared" si="887"/>
        <v>0</v>
      </c>
      <c r="AQ157" s="20">
        <v>0</v>
      </c>
      <c r="AR157" s="18">
        <f t="shared" si="888"/>
        <v>0</v>
      </c>
      <c r="AS157" s="20"/>
      <c r="AT157" s="18">
        <f t="shared" si="889"/>
        <v>0</v>
      </c>
      <c r="AU157" s="20">
        <v>0</v>
      </c>
      <c r="AV157" s="18">
        <f t="shared" si="890"/>
        <v>0</v>
      </c>
      <c r="AW157" s="20">
        <v>0</v>
      </c>
      <c r="AX157" s="18">
        <f>(AW157/12*1*$D157*$F157*$G157*$I157*AX$10)+(AW157/12*11*$E157*$F157*$G157*$I157*AX$11)</f>
        <v>0</v>
      </c>
      <c r="AY157" s="20"/>
      <c r="AZ157" s="18">
        <f>(AY157/12*1*$D157*$F157*$G157*$H157*AZ$10)+(AY157/12*11*$E157*$F157*$G157*$H157*AZ$11)</f>
        <v>0</v>
      </c>
      <c r="BA157" s="20"/>
      <c r="BB157" s="18">
        <f t="shared" si="891"/>
        <v>0</v>
      </c>
      <c r="BC157" s="20"/>
      <c r="BD157" s="18">
        <f t="shared" si="892"/>
        <v>0</v>
      </c>
      <c r="BE157" s="20">
        <v>0</v>
      </c>
      <c r="BF157" s="18">
        <f t="shared" si="893"/>
        <v>0</v>
      </c>
      <c r="BG157" s="20">
        <v>0</v>
      </c>
      <c r="BH157" s="18">
        <f t="shared" si="894"/>
        <v>0</v>
      </c>
      <c r="BI157" s="20">
        <v>2</v>
      </c>
      <c r="BJ157" s="18">
        <f>(BI157/12*1*$D157*$F157*$G157*$I157*BJ$10)+(BI157/12*11*$E157*$F157*$G157*$I157*BJ$11)</f>
        <v>14217.497839999998</v>
      </c>
      <c r="BK157" s="20"/>
      <c r="BL157" s="18">
        <f t="shared" si="895"/>
        <v>0</v>
      </c>
      <c r="BM157" s="20"/>
      <c r="BN157" s="18">
        <f t="shared" si="896"/>
        <v>0</v>
      </c>
      <c r="BO157" s="20">
        <v>0</v>
      </c>
      <c r="BP157" s="18">
        <f t="shared" si="897"/>
        <v>0</v>
      </c>
      <c r="BQ157" s="20"/>
      <c r="BR157" s="18">
        <f t="shared" si="898"/>
        <v>0</v>
      </c>
      <c r="BS157" s="20">
        <v>0</v>
      </c>
      <c r="BT157" s="18">
        <f t="shared" si="899"/>
        <v>0</v>
      </c>
      <c r="BU157" s="20"/>
      <c r="BV157" s="18">
        <f t="shared" si="900"/>
        <v>0</v>
      </c>
      <c r="BW157" s="26">
        <v>4</v>
      </c>
      <c r="BX157" s="18">
        <f t="shared" si="901"/>
        <v>34268.082867199999</v>
      </c>
      <c r="BY157" s="20">
        <v>0</v>
      </c>
      <c r="BZ157" s="18">
        <f t="shared" si="902"/>
        <v>0</v>
      </c>
      <c r="CA157" s="20"/>
      <c r="CB157" s="18">
        <f t="shared" si="903"/>
        <v>0</v>
      </c>
      <c r="CC157" s="20"/>
      <c r="CD157" s="18">
        <f t="shared" si="904"/>
        <v>0</v>
      </c>
      <c r="CE157" s="20">
        <v>0</v>
      </c>
      <c r="CF157" s="18">
        <f t="shared" si="905"/>
        <v>0</v>
      </c>
      <c r="CG157" s="26">
        <v>10</v>
      </c>
      <c r="CH157" s="18">
        <f>(CG157/12*1*$D157*$F157*$G157*$I157*CH$10)+(CG157/12*11*$E157*$F157*$G157*$I157*CH$11)</f>
        <v>85435.422800000015</v>
      </c>
      <c r="CI157" s="20"/>
      <c r="CJ157" s="18">
        <f t="shared" si="906"/>
        <v>0</v>
      </c>
      <c r="CK157" s="20">
        <v>0</v>
      </c>
      <c r="CL157" s="18">
        <f t="shared" si="907"/>
        <v>0</v>
      </c>
      <c r="CM157" s="20"/>
      <c r="CN157" s="18">
        <f t="shared" si="908"/>
        <v>0</v>
      </c>
      <c r="CO157" s="20">
        <v>0</v>
      </c>
      <c r="CP157" s="18">
        <f t="shared" si="909"/>
        <v>0</v>
      </c>
      <c r="CQ157" s="20"/>
      <c r="CR157" s="18">
        <f t="shared" si="910"/>
        <v>0</v>
      </c>
      <c r="CS157" s="20"/>
      <c r="CT157" s="18">
        <f t="shared" si="911"/>
        <v>0</v>
      </c>
      <c r="CU157" s="20"/>
      <c r="CV157" s="18">
        <f t="shared" si="912"/>
        <v>0</v>
      </c>
      <c r="CW157" s="63">
        <f>SUM(AC157,Q157,S157,AA157,M157,U157,O157,BE157,BS157,CE157,CK157,BG157,CI157,AE157,BA157,AY157,AG157,BC157,BO157,AI157,W157,CO157,CS157,BI157,CQ157,BQ157,BY157,CG157,BW157,CA157,AK157,AM157,AW157,AO157,AQ157,AU157,AS157,BU157,CU157,CM157,CC157,Y157,BM157,BK157)</f>
        <v>16</v>
      </c>
      <c r="CX157" s="63">
        <f>SUM(AD157,R157,T157,AB157,N157,V157,P157,BF157,BT157,CF157,CL157,BH157,CJ157,AF157,BB157,AZ157,AH157,BD157,BP157,AJ157,X157,CP157,CT157,BJ157,CR157,BR157,BZ157,CH157,BX157,CB157,AL157,AN157,AX157,AP157,AR157,AV157,AT157,BV157,CV157,CN157,CD157,Z157,BN157,BL157)</f>
        <v>133921.00350720002</v>
      </c>
    </row>
    <row r="158" spans="1:102" ht="30" x14ac:dyDescent="0.25">
      <c r="A158" s="24"/>
      <c r="B158" s="24">
        <v>109</v>
      </c>
      <c r="C158" s="21" t="s">
        <v>266</v>
      </c>
      <c r="D158" s="15">
        <f t="shared" si="834"/>
        <v>10127</v>
      </c>
      <c r="E158" s="15">
        <v>10127</v>
      </c>
      <c r="F158" s="16">
        <v>9.74</v>
      </c>
      <c r="G158" s="25">
        <v>1</v>
      </c>
      <c r="H158" s="15">
        <v>1.4</v>
      </c>
      <c r="I158" s="15">
        <v>1.68</v>
      </c>
      <c r="J158" s="15">
        <v>2.23</v>
      </c>
      <c r="K158" s="15">
        <v>2.39</v>
      </c>
      <c r="L158" s="17">
        <v>2.57</v>
      </c>
      <c r="M158" s="23"/>
      <c r="N158" s="18">
        <f t="shared" si="877"/>
        <v>0</v>
      </c>
      <c r="O158" s="23"/>
      <c r="P158" s="18">
        <f t="shared" si="878"/>
        <v>0</v>
      </c>
      <c r="Q158" s="19"/>
      <c r="R158" s="18">
        <f>(Q158/12*1*$D158*$F158*$G158*$H158*R$10)+(Q158/12*11*$E158*$F158*$G158*$H158*R$11)</f>
        <v>0</v>
      </c>
      <c r="S158" s="23"/>
      <c r="T158" s="18">
        <f>(S158/12*1*$D158*$F158*$G158*$H158*T$10)+(S158/12*11*$E158*$F158*$G158*$H158*T$11)</f>
        <v>0</v>
      </c>
      <c r="U158" s="23"/>
      <c r="V158" s="18">
        <f t="shared" si="879"/>
        <v>0</v>
      </c>
      <c r="W158" s="23"/>
      <c r="X158" s="18">
        <f t="shared" si="880"/>
        <v>0</v>
      </c>
      <c r="Y158" s="20"/>
      <c r="Z158" s="18">
        <f>(Y158/12*1*$D158*$F158*$G158*$H158*Z$10)+(Y158/12*11*$E158*$F158*$G158*$H158*Z$11)</f>
        <v>0</v>
      </c>
      <c r="AA158" s="23"/>
      <c r="AB158" s="18">
        <f>(AA158/12*1*$D158*$F158*$G158*$H158*AB$10)+(AA158/12*11*$E158*$F158*$G158*$H158*AB$11)</f>
        <v>0</v>
      </c>
      <c r="AC158" s="19"/>
      <c r="AD158" s="18">
        <f t="shared" si="881"/>
        <v>0</v>
      </c>
      <c r="AE158" s="23"/>
      <c r="AF158" s="18">
        <f t="shared" si="882"/>
        <v>0</v>
      </c>
      <c r="AG158" s="23"/>
      <c r="AH158" s="18">
        <f t="shared" si="883"/>
        <v>0</v>
      </c>
      <c r="AI158" s="23"/>
      <c r="AJ158" s="18">
        <f t="shared" si="884"/>
        <v>0</v>
      </c>
      <c r="AK158" s="23"/>
      <c r="AL158" s="18">
        <f t="shared" si="885"/>
        <v>0</v>
      </c>
      <c r="AM158" s="23"/>
      <c r="AN158" s="18">
        <f t="shared" si="886"/>
        <v>0</v>
      </c>
      <c r="AO158" s="23"/>
      <c r="AP158" s="18">
        <f t="shared" si="887"/>
        <v>0</v>
      </c>
      <c r="AQ158" s="23"/>
      <c r="AR158" s="18">
        <f t="shared" si="888"/>
        <v>0</v>
      </c>
      <c r="AS158" s="23"/>
      <c r="AT158" s="18">
        <f t="shared" si="889"/>
        <v>0</v>
      </c>
      <c r="AU158" s="23"/>
      <c r="AV158" s="18">
        <f t="shared" si="890"/>
        <v>0</v>
      </c>
      <c r="AW158" s="23"/>
      <c r="AX158" s="18">
        <f>(AW158/12*1*$D158*$F158*$G158*$I158*AX$10)+(AW158/12*11*$E158*$F158*$G158*$I158*AX$11)</f>
        <v>0</v>
      </c>
      <c r="AY158" s="23"/>
      <c r="AZ158" s="18">
        <f>(AY158/12*1*$D158*$F158*$G158*$H158*AZ$10)+(AY158/12*11*$E158*$F158*$G158*$H158*AZ$11)</f>
        <v>0</v>
      </c>
      <c r="BA158" s="23"/>
      <c r="BB158" s="18">
        <f t="shared" si="891"/>
        <v>0</v>
      </c>
      <c r="BC158" s="23"/>
      <c r="BD158" s="18">
        <f t="shared" si="892"/>
        <v>0</v>
      </c>
      <c r="BE158" s="23"/>
      <c r="BF158" s="18">
        <f t="shared" si="893"/>
        <v>0</v>
      </c>
      <c r="BG158" s="23"/>
      <c r="BH158" s="18">
        <f t="shared" si="894"/>
        <v>0</v>
      </c>
      <c r="BI158" s="23"/>
      <c r="BJ158" s="18">
        <f>(BI158/12*1*$D158*$F158*$G158*$I158*BJ$10)+(BI158/12*11*$E158*$F158*$G158*$I158*BJ$11)</f>
        <v>0</v>
      </c>
      <c r="BK158" s="20"/>
      <c r="BL158" s="18">
        <f t="shared" si="895"/>
        <v>0</v>
      </c>
      <c r="BM158" s="20"/>
      <c r="BN158" s="18">
        <f t="shared" si="896"/>
        <v>0</v>
      </c>
      <c r="BO158" s="23"/>
      <c r="BP158" s="18">
        <f t="shared" si="897"/>
        <v>0</v>
      </c>
      <c r="BQ158" s="23"/>
      <c r="BR158" s="18">
        <f t="shared" si="898"/>
        <v>0</v>
      </c>
      <c r="BS158" s="23"/>
      <c r="BT158" s="18">
        <f t="shared" si="899"/>
        <v>0</v>
      </c>
      <c r="BU158" s="23"/>
      <c r="BV158" s="18">
        <f t="shared" si="900"/>
        <v>0</v>
      </c>
      <c r="BW158" s="23"/>
      <c r="BX158" s="18">
        <f t="shared" si="901"/>
        <v>0</v>
      </c>
      <c r="BY158" s="23"/>
      <c r="BZ158" s="18">
        <f t="shared" si="902"/>
        <v>0</v>
      </c>
      <c r="CA158" s="20"/>
      <c r="CB158" s="18">
        <f t="shared" si="903"/>
        <v>0</v>
      </c>
      <c r="CC158" s="23"/>
      <c r="CD158" s="18">
        <f t="shared" si="904"/>
        <v>0</v>
      </c>
      <c r="CE158" s="23"/>
      <c r="CF158" s="18">
        <f t="shared" si="905"/>
        <v>0</v>
      </c>
      <c r="CG158" s="23"/>
      <c r="CH158" s="18">
        <f>(CG158/12*1*$D158*$F158*$G158*$I158*CH$10)+(CG158/12*11*$E158*$F158*$G158*$I158*CH$11)</f>
        <v>0</v>
      </c>
      <c r="CI158" s="20"/>
      <c r="CJ158" s="18">
        <f t="shared" si="906"/>
        <v>0</v>
      </c>
      <c r="CK158" s="23"/>
      <c r="CL158" s="18">
        <f t="shared" si="907"/>
        <v>0</v>
      </c>
      <c r="CM158" s="23"/>
      <c r="CN158" s="18">
        <f t="shared" si="908"/>
        <v>0</v>
      </c>
      <c r="CO158" s="23"/>
      <c r="CP158" s="18">
        <f t="shared" si="909"/>
        <v>0</v>
      </c>
      <c r="CQ158" s="20"/>
      <c r="CR158" s="18">
        <f t="shared" si="910"/>
        <v>0</v>
      </c>
      <c r="CS158" s="23"/>
      <c r="CT158" s="18">
        <f t="shared" si="911"/>
        <v>0</v>
      </c>
      <c r="CU158" s="23"/>
      <c r="CV158" s="18">
        <f t="shared" si="912"/>
        <v>0</v>
      </c>
      <c r="CW158" s="63">
        <f>SUM(AC158,Q158,S158,AA158,M158,U158,O158,BE158,BS158,CE158,CK158,BG158,CI158,AE158,BA158,AY158,AG158,BC158,BO158,AI158,W158,CO158,CS158,BI158,CQ158,BQ158,BY158,CG158,BW158,CA158,AK158,AM158,AW158,AO158,AQ158,AU158,AS158,BU158,CU158,CM158,CC158,Y158,BM158,BK158)</f>
        <v>0</v>
      </c>
      <c r="CX158" s="63">
        <f>SUM(AD158,R158,T158,AB158,N158,V158,P158,BF158,BT158,CF158,CL158,BH158,CJ158,AF158,BB158,AZ158,AH158,BD158,BP158,AJ158,X158,CP158,CT158,BJ158,CR158,BR158,BZ158,CH158,BX158,CB158,AL158,AN158,AX158,AP158,AR158,AV158,AT158,BV158,CV158,CN158,CD158,Z158,BN158,BL158)</f>
        <v>0</v>
      </c>
    </row>
    <row r="159" spans="1:102" ht="30" x14ac:dyDescent="0.25">
      <c r="A159" s="24"/>
      <c r="B159" s="24">
        <v>110</v>
      </c>
      <c r="C159" s="21" t="s">
        <v>267</v>
      </c>
      <c r="D159" s="15">
        <f>D158</f>
        <v>10127</v>
      </c>
      <c r="E159" s="15">
        <v>10127</v>
      </c>
      <c r="F159" s="22">
        <v>7.4</v>
      </c>
      <c r="G159" s="25">
        <v>1</v>
      </c>
      <c r="H159" s="15">
        <v>1.4</v>
      </c>
      <c r="I159" s="15">
        <v>1.68</v>
      </c>
      <c r="J159" s="15">
        <v>2.23</v>
      </c>
      <c r="K159" s="15">
        <v>2.39</v>
      </c>
      <c r="L159" s="17">
        <v>2.57</v>
      </c>
      <c r="M159" s="23"/>
      <c r="N159" s="18">
        <f t="shared" si="877"/>
        <v>0</v>
      </c>
      <c r="O159" s="23"/>
      <c r="P159" s="18">
        <f t="shared" si="878"/>
        <v>0</v>
      </c>
      <c r="Q159" s="19"/>
      <c r="R159" s="18">
        <f>(Q159/12*1*$D159*$F159*$G159*$H159*R$10)+(Q159/12*11*$E159*$F159*$G159*$H159*R$11)</f>
        <v>0</v>
      </c>
      <c r="S159" s="23"/>
      <c r="T159" s="18">
        <f>(S159/12*1*$D159*$F159*$G159*$H159*T$10)+(S159/12*11*$E159*$F159*$G159*$H159*T$11)</f>
        <v>0</v>
      </c>
      <c r="U159" s="23"/>
      <c r="V159" s="18">
        <f t="shared" si="879"/>
        <v>0</v>
      </c>
      <c r="W159" s="23"/>
      <c r="X159" s="18">
        <f t="shared" si="880"/>
        <v>0</v>
      </c>
      <c r="Y159" s="20"/>
      <c r="Z159" s="18">
        <f>(Y159/12*1*$D159*$F159*$G159*$H159*Z$10)+(Y159/12*11*$E159*$F159*$G159*$H159*Z$11)</f>
        <v>0</v>
      </c>
      <c r="AA159" s="23"/>
      <c r="AB159" s="18">
        <f>(AA159/12*1*$D159*$F159*$G159*$H159*AB$10)+(AA159/12*11*$E159*$F159*$G159*$H159*AB$11)</f>
        <v>0</v>
      </c>
      <c r="AC159" s="19"/>
      <c r="AD159" s="18">
        <f t="shared" si="881"/>
        <v>0</v>
      </c>
      <c r="AE159" s="23"/>
      <c r="AF159" s="18">
        <f t="shared" si="882"/>
        <v>0</v>
      </c>
      <c r="AG159" s="23"/>
      <c r="AH159" s="18">
        <f t="shared" si="883"/>
        <v>0</v>
      </c>
      <c r="AI159" s="23"/>
      <c r="AJ159" s="18">
        <f t="shared" si="884"/>
        <v>0</v>
      </c>
      <c r="AK159" s="23"/>
      <c r="AL159" s="18">
        <f t="shared" si="885"/>
        <v>0</v>
      </c>
      <c r="AM159" s="23"/>
      <c r="AN159" s="18">
        <f t="shared" si="886"/>
        <v>0</v>
      </c>
      <c r="AO159" s="23"/>
      <c r="AP159" s="18">
        <f t="shared" si="887"/>
        <v>0</v>
      </c>
      <c r="AQ159" s="23"/>
      <c r="AR159" s="18">
        <f t="shared" si="888"/>
        <v>0</v>
      </c>
      <c r="AS159" s="23"/>
      <c r="AT159" s="18">
        <f t="shared" si="889"/>
        <v>0</v>
      </c>
      <c r="AU159" s="23"/>
      <c r="AV159" s="18">
        <f t="shared" si="890"/>
        <v>0</v>
      </c>
      <c r="AW159" s="23"/>
      <c r="AX159" s="18">
        <f>(AW159/12*1*$D159*$F159*$G159*$I159*AX$10)+(AW159/12*11*$E159*$F159*$G159*$I159*AX$11)</f>
        <v>0</v>
      </c>
      <c r="AY159" s="23"/>
      <c r="AZ159" s="18">
        <f>(AY159/12*1*$D159*$F159*$G159*$H159*AZ$10)+(AY159/12*11*$E159*$F159*$G159*$H159*AZ$11)</f>
        <v>0</v>
      </c>
      <c r="BA159" s="23"/>
      <c r="BB159" s="18">
        <f t="shared" si="891"/>
        <v>0</v>
      </c>
      <c r="BC159" s="23"/>
      <c r="BD159" s="18">
        <f t="shared" si="892"/>
        <v>0</v>
      </c>
      <c r="BE159" s="23"/>
      <c r="BF159" s="18">
        <f t="shared" si="893"/>
        <v>0</v>
      </c>
      <c r="BG159" s="23"/>
      <c r="BH159" s="18">
        <f t="shared" si="894"/>
        <v>0</v>
      </c>
      <c r="BI159" s="23"/>
      <c r="BJ159" s="18">
        <f>(BI159/12*1*$D159*$F159*$G159*$I159*BJ$10)+(BI159/12*11*$E159*$F159*$G159*$I159*BJ$11)</f>
        <v>0</v>
      </c>
      <c r="BK159" s="20"/>
      <c r="BL159" s="18">
        <f t="shared" si="895"/>
        <v>0</v>
      </c>
      <c r="BM159" s="20"/>
      <c r="BN159" s="18">
        <f t="shared" si="896"/>
        <v>0</v>
      </c>
      <c r="BO159" s="23"/>
      <c r="BP159" s="18">
        <f t="shared" si="897"/>
        <v>0</v>
      </c>
      <c r="BQ159" s="23"/>
      <c r="BR159" s="18">
        <f t="shared" si="898"/>
        <v>0</v>
      </c>
      <c r="BS159" s="23"/>
      <c r="BT159" s="18">
        <f t="shared" si="899"/>
        <v>0</v>
      </c>
      <c r="BU159" s="23"/>
      <c r="BV159" s="18">
        <f t="shared" si="900"/>
        <v>0</v>
      </c>
      <c r="BW159" s="23"/>
      <c r="BX159" s="18">
        <f t="shared" si="901"/>
        <v>0</v>
      </c>
      <c r="BY159" s="23"/>
      <c r="BZ159" s="18">
        <f t="shared" si="902"/>
        <v>0</v>
      </c>
      <c r="CA159" s="20"/>
      <c r="CB159" s="18">
        <f t="shared" si="903"/>
        <v>0</v>
      </c>
      <c r="CC159" s="23"/>
      <c r="CD159" s="18">
        <f t="shared" si="904"/>
        <v>0</v>
      </c>
      <c r="CE159" s="23"/>
      <c r="CF159" s="18">
        <f t="shared" si="905"/>
        <v>0</v>
      </c>
      <c r="CG159" s="23"/>
      <c r="CH159" s="18">
        <f>(CG159/12*1*$D159*$F159*$G159*$I159*CH$10)+(CG159/12*11*$E159*$F159*$G159*$I159*CH$11)</f>
        <v>0</v>
      </c>
      <c r="CI159" s="20"/>
      <c r="CJ159" s="18">
        <f t="shared" si="906"/>
        <v>0</v>
      </c>
      <c r="CK159" s="23"/>
      <c r="CL159" s="18">
        <f t="shared" si="907"/>
        <v>0</v>
      </c>
      <c r="CM159" s="23"/>
      <c r="CN159" s="18">
        <f t="shared" si="908"/>
        <v>0</v>
      </c>
      <c r="CO159" s="23"/>
      <c r="CP159" s="18">
        <f t="shared" si="909"/>
        <v>0</v>
      </c>
      <c r="CQ159" s="20"/>
      <c r="CR159" s="18">
        <f t="shared" si="910"/>
        <v>0</v>
      </c>
      <c r="CS159" s="23"/>
      <c r="CT159" s="18">
        <f t="shared" si="911"/>
        <v>0</v>
      </c>
      <c r="CU159" s="23"/>
      <c r="CV159" s="18">
        <f t="shared" si="912"/>
        <v>0</v>
      </c>
      <c r="CW159" s="63">
        <f>SUM(AC159,Q159,S159,AA159,M159,U159,O159,BE159,BS159,CE159,CK159,BG159,CI159,AE159,BA159,AY159,AG159,BC159,BO159,AI159,W159,CO159,CS159,BI159,CQ159,BQ159,BY159,CG159,BW159,CA159,AK159,AM159,AW159,AO159,AQ159,AU159,AS159,BU159,CU159,CM159,CC159,Y159,BM159,BK159)</f>
        <v>0</v>
      </c>
      <c r="CX159" s="63">
        <f>SUM(AD159,R159,T159,AB159,N159,V159,P159,BF159,BT159,CF159,CL159,BH159,CJ159,AF159,BB159,AZ159,AH159,BD159,BP159,AJ159,X159,CP159,CT159,BJ159,CR159,BR159,BZ159,CH159,BX159,CB159,AL159,AN159,AX159,AP159,AR159,AV159,AT159,BV159,CV159,CN159,CD159,Z159,BN159,BL159)</f>
        <v>0</v>
      </c>
    </row>
    <row r="160" spans="1:102" x14ac:dyDescent="0.25">
      <c r="A160" s="24">
        <v>37</v>
      </c>
      <c r="B160" s="24"/>
      <c r="C160" s="32" t="s">
        <v>268</v>
      </c>
      <c r="D160" s="15"/>
      <c r="E160" s="15"/>
      <c r="F160" s="39"/>
      <c r="G160" s="25"/>
      <c r="H160" s="15"/>
      <c r="I160" s="15"/>
      <c r="J160" s="15"/>
      <c r="K160" s="15"/>
      <c r="L160" s="17">
        <v>2.57</v>
      </c>
      <c r="M160" s="43">
        <v>0</v>
      </c>
      <c r="N160" s="43">
        <f t="shared" ref="N160:X160" si="913">SUM(N161:N168)</f>
        <v>0</v>
      </c>
      <c r="O160" s="43">
        <v>0</v>
      </c>
      <c r="P160" s="43">
        <f t="shared" si="913"/>
        <v>0</v>
      </c>
      <c r="Q160" s="43">
        <v>0</v>
      </c>
      <c r="R160" s="43">
        <f>SUM(R161:R168)</f>
        <v>0</v>
      </c>
      <c r="S160" s="43">
        <v>0</v>
      </c>
      <c r="T160" s="43">
        <f>SUM(T161:T168)</f>
        <v>0</v>
      </c>
      <c r="U160" s="43">
        <v>0</v>
      </c>
      <c r="V160" s="43">
        <f>SUM(V161:V168)</f>
        <v>0</v>
      </c>
      <c r="W160" s="43">
        <v>0</v>
      </c>
      <c r="X160" s="43">
        <f t="shared" si="913"/>
        <v>0</v>
      </c>
      <c r="Y160" s="43">
        <v>0</v>
      </c>
      <c r="Z160" s="43">
        <f>SUM(Z161:Z168)</f>
        <v>0</v>
      </c>
      <c r="AA160" s="43">
        <v>0</v>
      </c>
      <c r="AB160" s="43">
        <f t="shared" ref="AB160:BV160" si="914">SUM(AB161:AB168)</f>
        <v>0</v>
      </c>
      <c r="AC160" s="43">
        <v>0</v>
      </c>
      <c r="AD160" s="43">
        <f t="shared" si="914"/>
        <v>0</v>
      </c>
      <c r="AE160" s="43">
        <v>0</v>
      </c>
      <c r="AF160" s="43">
        <f t="shared" si="914"/>
        <v>0</v>
      </c>
      <c r="AG160" s="43">
        <v>0</v>
      </c>
      <c r="AH160" s="43">
        <f t="shared" si="914"/>
        <v>0</v>
      </c>
      <c r="AI160" s="43">
        <v>360</v>
      </c>
      <c r="AJ160" s="43">
        <f t="shared" si="914"/>
        <v>5011852.3</v>
      </c>
      <c r="AK160" s="43">
        <v>0</v>
      </c>
      <c r="AL160" s="43">
        <f t="shared" si="914"/>
        <v>0</v>
      </c>
      <c r="AM160" s="43">
        <v>0</v>
      </c>
      <c r="AN160" s="43">
        <f t="shared" si="914"/>
        <v>0</v>
      </c>
      <c r="AO160" s="43">
        <v>0</v>
      </c>
      <c r="AP160" s="43">
        <f t="shared" si="914"/>
        <v>0</v>
      </c>
      <c r="AQ160" s="43">
        <v>0</v>
      </c>
      <c r="AR160" s="43">
        <f t="shared" si="914"/>
        <v>0</v>
      </c>
      <c r="AS160" s="43">
        <v>0</v>
      </c>
      <c r="AT160" s="43">
        <f t="shared" si="914"/>
        <v>0</v>
      </c>
      <c r="AU160" s="43">
        <v>0</v>
      </c>
      <c r="AV160" s="43">
        <f>SUM(AV161:AV168)</f>
        <v>0</v>
      </c>
      <c r="AW160" s="43">
        <v>0</v>
      </c>
      <c r="AX160" s="43">
        <f>SUM(AX161:AX168)</f>
        <v>0</v>
      </c>
      <c r="AY160" s="43">
        <v>0</v>
      </c>
      <c r="AZ160" s="43">
        <f>SUM(AZ161:AZ168)</f>
        <v>0</v>
      </c>
      <c r="BA160" s="43">
        <v>0</v>
      </c>
      <c r="BB160" s="43">
        <f>SUM(BB161:BB168)</f>
        <v>0</v>
      </c>
      <c r="BC160" s="43">
        <v>0</v>
      </c>
      <c r="BD160" s="43">
        <f>SUM(BD161:BD168)</f>
        <v>0</v>
      </c>
      <c r="BE160" s="43">
        <v>0</v>
      </c>
      <c r="BF160" s="43">
        <f t="shared" si="914"/>
        <v>0</v>
      </c>
      <c r="BG160" s="43">
        <v>0</v>
      </c>
      <c r="BH160" s="43">
        <f t="shared" si="914"/>
        <v>0</v>
      </c>
      <c r="BI160" s="43">
        <v>0</v>
      </c>
      <c r="BJ160" s="43">
        <f>SUM(BJ161:BJ168)</f>
        <v>0</v>
      </c>
      <c r="BK160" s="43">
        <v>0</v>
      </c>
      <c r="BL160" s="43">
        <f>SUM(BL161:BL168)</f>
        <v>0</v>
      </c>
      <c r="BM160" s="44">
        <v>0</v>
      </c>
      <c r="BN160" s="44">
        <f>SUM(BN161:BN168)</f>
        <v>0</v>
      </c>
      <c r="BO160" s="43">
        <v>0</v>
      </c>
      <c r="BP160" s="43">
        <f>SUM(BP161:BP168)</f>
        <v>0</v>
      </c>
      <c r="BQ160" s="43">
        <v>0</v>
      </c>
      <c r="BR160" s="43">
        <f>SUM(BR161:BR168)</f>
        <v>0</v>
      </c>
      <c r="BS160" s="43">
        <v>0</v>
      </c>
      <c r="BT160" s="43">
        <f t="shared" si="914"/>
        <v>0</v>
      </c>
      <c r="BU160" s="43">
        <v>0</v>
      </c>
      <c r="BV160" s="43">
        <f t="shared" si="914"/>
        <v>0</v>
      </c>
      <c r="BW160" s="43">
        <v>0</v>
      </c>
      <c r="BX160" s="43">
        <f>SUM(BX161:BX168)</f>
        <v>0</v>
      </c>
      <c r="BY160" s="43">
        <v>0</v>
      </c>
      <c r="BZ160" s="43">
        <f>SUM(BZ161:BZ168)</f>
        <v>0</v>
      </c>
      <c r="CA160" s="43">
        <v>0</v>
      </c>
      <c r="CB160" s="43">
        <f>SUM(CB161:CB168)</f>
        <v>0</v>
      </c>
      <c r="CC160" s="43">
        <v>0</v>
      </c>
      <c r="CD160" s="43">
        <f>SUM(CD161:CD168)</f>
        <v>0</v>
      </c>
      <c r="CE160" s="43">
        <v>0</v>
      </c>
      <c r="CF160" s="43">
        <f>SUM(CF161:CF168)</f>
        <v>0</v>
      </c>
      <c r="CG160" s="43">
        <v>0</v>
      </c>
      <c r="CH160" s="43">
        <f>SUM(CH161:CH168)</f>
        <v>0</v>
      </c>
      <c r="CI160" s="43">
        <v>0</v>
      </c>
      <c r="CJ160" s="43">
        <f>SUM(CJ161:CJ168)</f>
        <v>0</v>
      </c>
      <c r="CK160" s="43">
        <v>0</v>
      </c>
      <c r="CL160" s="43">
        <f>SUM(CL161:CL168)</f>
        <v>0</v>
      </c>
      <c r="CM160" s="43">
        <v>0</v>
      </c>
      <c r="CN160" s="43">
        <f>SUM(CN161:CN168)</f>
        <v>0</v>
      </c>
      <c r="CO160" s="43">
        <v>0</v>
      </c>
      <c r="CP160" s="43">
        <f>SUM(CP161:CP168)</f>
        <v>0</v>
      </c>
      <c r="CQ160" s="43">
        <v>0</v>
      </c>
      <c r="CR160" s="43">
        <f>SUM(CR161:CR168)</f>
        <v>0</v>
      </c>
      <c r="CS160" s="43">
        <v>0</v>
      </c>
      <c r="CT160" s="43">
        <f t="shared" ref="CT160:CX160" si="915">SUM(CT161:CT168)</f>
        <v>0</v>
      </c>
      <c r="CU160" s="43">
        <v>0</v>
      </c>
      <c r="CV160" s="43">
        <f t="shared" si="915"/>
        <v>0</v>
      </c>
      <c r="CW160" s="45">
        <f t="shared" si="915"/>
        <v>360</v>
      </c>
      <c r="CX160" s="45">
        <f t="shared" si="915"/>
        <v>5011852.3</v>
      </c>
    </row>
    <row r="161" spans="1:103" x14ac:dyDescent="0.25">
      <c r="A161" s="24"/>
      <c r="B161" s="24">
        <v>111</v>
      </c>
      <c r="C161" s="21" t="s">
        <v>269</v>
      </c>
      <c r="D161" s="15">
        <f>D159</f>
        <v>10127</v>
      </c>
      <c r="E161" s="15">
        <v>10127</v>
      </c>
      <c r="F161" s="16">
        <v>3</v>
      </c>
      <c r="G161" s="25">
        <v>1</v>
      </c>
      <c r="H161" s="15">
        <v>1.4</v>
      </c>
      <c r="I161" s="15">
        <v>1.68</v>
      </c>
      <c r="J161" s="15">
        <v>2.23</v>
      </c>
      <c r="K161" s="15">
        <v>2.39</v>
      </c>
      <c r="L161" s="17">
        <v>2.57</v>
      </c>
      <c r="M161" s="20"/>
      <c r="N161" s="18">
        <f t="shared" ref="N161:N168" si="916">(M161/12*1*$D161*$F161*$G161*$H161*N$10)+(M161/12*11*$E161*$F161*$G161*$H161*N$11)</f>
        <v>0</v>
      </c>
      <c r="O161" s="20"/>
      <c r="P161" s="18">
        <f t="shared" ref="P161:P168" si="917">(O161/12*1*$D161*$F161*$G161*$H161*P$10)+(O161/12*11*$E161*$F161*$G161*$H161*P$11)</f>
        <v>0</v>
      </c>
      <c r="Q161" s="19"/>
      <c r="R161" s="18">
        <f>(Q161/12*1*$D161*$F161*$G161*$H161*R$10)+(Q161/12*11*$E161*$F161*$G161*$H161*R$11)</f>
        <v>0</v>
      </c>
      <c r="S161" s="20"/>
      <c r="T161" s="18">
        <f>(S161/12*1*$D161*$F161*$G161*$H161*T$10)+(S161/12*11*$E161*$F161*$G161*$H161*T$11)</f>
        <v>0</v>
      </c>
      <c r="U161" s="20"/>
      <c r="V161" s="18">
        <f t="shared" ref="V161:V168" si="918">(U161/12*1*$D161*$F161*$G161*$H161*V$10)+(U161/12*11*$E161*$F161*$G161*$H161*V$11)</f>
        <v>0</v>
      </c>
      <c r="W161" s="20"/>
      <c r="X161" s="18">
        <f t="shared" ref="X161:X167" si="919">(W161/12*1*$D161*$F161*$G161*$H161*X$10)+(W161/12*11*$E161*$F161*$G161*$H161*X$11)</f>
        <v>0</v>
      </c>
      <c r="Y161" s="20"/>
      <c r="Z161" s="18">
        <f>(Y161/12*1*$D161*$F161*$G161*$H161*Z$10)+(Y161/12*11*$E161*$F161*$G161*$H161*Z$11)</f>
        <v>0</v>
      </c>
      <c r="AA161" s="20"/>
      <c r="AB161" s="18">
        <f>(AA161/12*1*$D161*$F161*$G161*$H161*AB$10)+(AA161/12*11*$E161*$F161*$G161*$H161*AB$11)</f>
        <v>0</v>
      </c>
      <c r="AC161" s="19"/>
      <c r="AD161" s="18">
        <f t="shared" ref="AD161:AD168" si="920">(AC161/12*1*$D161*$F161*$G161*$H161*AD$10)+(AC161/12*11*$E161*$F161*$G161*$H161*AD$11)</f>
        <v>0</v>
      </c>
      <c r="AE161" s="20"/>
      <c r="AF161" s="18">
        <f t="shared" ref="AF161:AF168" si="921">(AE161/12*1*$D161*$F161*$G161*$H161*AF$10)+(AE161/12*11*$E161*$F161*$G161*$H161*AF$11)</f>
        <v>0</v>
      </c>
      <c r="AG161" s="20"/>
      <c r="AH161" s="18">
        <f t="shared" ref="AH161:AH168" si="922">(AG161/12*1*$D161*$F161*$G161*$H161*AH$10)+(AG161/12*11*$E161*$F161*$G161*$H161*AH$11)</f>
        <v>0</v>
      </c>
      <c r="AI161" s="20"/>
      <c r="AJ161" s="18">
        <f t="shared" ref="AJ161:AJ168" si="923">(AI161/12*1*$D161*$F161*$G161*$H161*AJ$10)+(AI161/12*11*$E161*$F161*$G161*$H161*AJ$11)</f>
        <v>0</v>
      </c>
      <c r="AK161" s="20"/>
      <c r="AL161" s="18">
        <f t="shared" ref="AL161:AL168" si="924">(AK161/12*1*$D161*$F161*$G161*$I161*AL$10)+(AK161/12*11*$E161*$F161*$G161*$I161*AL$11)</f>
        <v>0</v>
      </c>
      <c r="AM161" s="20"/>
      <c r="AN161" s="18">
        <f t="shared" ref="AN161:AN168" si="925">(AM161/12*1*$D161*$F161*$G161*$I161*AN$10)+(AM161/12*11*$E161*$F161*$G161*$I161*AN$11)</f>
        <v>0</v>
      </c>
      <c r="AO161" s="20"/>
      <c r="AP161" s="18">
        <f t="shared" ref="AP161:AP168" si="926">(AO161/12*1*$D161*$F161*$G161*$I161*AP$10)+(AO161/12*11*$E161*$F161*$G161*$I161*AP$11)</f>
        <v>0</v>
      </c>
      <c r="AQ161" s="20"/>
      <c r="AR161" s="18">
        <f t="shared" ref="AR161:AR168" si="927">(AQ161/12*1*$D161*$F161*$G161*$I161*AR$10)+(AQ161/12*11*$E161*$F161*$G161*$I161*AR$11)</f>
        <v>0</v>
      </c>
      <c r="AS161" s="20"/>
      <c r="AT161" s="18">
        <f t="shared" ref="AT161:AT168" si="928">(AS161/12*1*$D161*$F161*$G161*$I161*AT$10)+(AS161/12*11*$E161*$F161*$G161*$I161*AT$11)</f>
        <v>0</v>
      </c>
      <c r="AU161" s="20"/>
      <c r="AV161" s="18">
        <f t="shared" ref="AV161:AV168" si="929">(AU161/12*1*$D161*$F161*$G161*$I161*AV$10)+(AU161/12*11*$E161*$F161*$G161*$I161*AV$11)</f>
        <v>0</v>
      </c>
      <c r="AW161" s="20"/>
      <c r="AX161" s="18">
        <f>(AW161/12*1*$D161*$F161*$G161*$I161*AX$10)+(AW161/12*11*$E161*$F161*$G161*$I161*AX$11)</f>
        <v>0</v>
      </c>
      <c r="AY161" s="20"/>
      <c r="AZ161" s="18">
        <f>(AY161/12*1*$D161*$F161*$G161*$H161*AZ$10)+(AY161/12*11*$E161*$F161*$G161*$H161*AZ$11)</f>
        <v>0</v>
      </c>
      <c r="BA161" s="20"/>
      <c r="BB161" s="18">
        <f t="shared" ref="BB161:BB168" si="930">(BA161/12*1*$D161*$F161*$G161*$H161*BB$10)+(BA161/12*11*$E161*$F161*$G161*$H161*BB$11)</f>
        <v>0</v>
      </c>
      <c r="BC161" s="20"/>
      <c r="BD161" s="18">
        <f t="shared" ref="BD161:BD168" si="931">(BC161/12*1*$D161*$F161*$G161*$H161*BD$10)+(BC161/12*11*$E161*$F161*$G161*$H161*BD$11)</f>
        <v>0</v>
      </c>
      <c r="BE161" s="20"/>
      <c r="BF161" s="18">
        <f t="shared" ref="BF161:BF168" si="932">(BE161/12*1*$D161*$F161*$G161*$H161*BF$10)+(BE161/12*11*$E161*$F161*$G161*$H161*BF$11)</f>
        <v>0</v>
      </c>
      <c r="BG161" s="20"/>
      <c r="BH161" s="18">
        <f t="shared" ref="BH161:BH168" si="933">(BG161/12*1*$D161*$F161*$G161*$H161*BH$10)+(BG161/12*11*$E161*$F161*$G161*$H161*BH$11)</f>
        <v>0</v>
      </c>
      <c r="BI161" s="20"/>
      <c r="BJ161" s="18">
        <f>(BI161/12*1*$D161*$F161*$G161*$I161*BJ$10)+(BI161/12*11*$E161*$F161*$G161*$I161*BJ$11)</f>
        <v>0</v>
      </c>
      <c r="BK161" s="20"/>
      <c r="BL161" s="18">
        <f t="shared" ref="BL161:BL168" si="934">(BK161/12*1*$D161*$F161*$G161*$H161*BL$10)+(BK161/12*11*$E161*$F161*$G161*$H161*BL$11)</f>
        <v>0</v>
      </c>
      <c r="BM161" s="20"/>
      <c r="BN161" s="18">
        <f t="shared" ref="BN161:BN168" si="935">(BM161/12*1*$D161*$F161*$G161*BN$10)+(BM161/12*11*$E161*$F161*$G161*BN$11)</f>
        <v>0</v>
      </c>
      <c r="BO161" s="20"/>
      <c r="BP161" s="18">
        <f t="shared" ref="BP161:BP168" si="936">(BO161/12*1*$D161*$F161*$G161*$H161*BP$10)+(BO161/12*11*$E161*$F161*$G161*$H161*BP$11)</f>
        <v>0</v>
      </c>
      <c r="BQ161" s="20"/>
      <c r="BR161" s="18">
        <f t="shared" ref="BR161:BR168" si="937">(BQ161/12*1*$D161*$F161*$G161*$I161*BR$10)+(BQ161/12*11*$E161*$F161*$G161*$I161*BR$11)</f>
        <v>0</v>
      </c>
      <c r="BS161" s="20"/>
      <c r="BT161" s="18">
        <f t="shared" ref="BT161:BT168" si="938">(BS161/12*1*$D161*$F161*$G161*$H161*BT$10)+(BS161/12*11*$E161*$F161*$G161*$H161*BT$11)</f>
        <v>0</v>
      </c>
      <c r="BU161" s="20"/>
      <c r="BV161" s="18">
        <f t="shared" ref="BV161:BV168" si="939">(BU161/12*1*$D161*$F161*$G161*$I161*BV$10)+(BU161/12*11*$E161*$F161*$G161*$I161*BV$11)</f>
        <v>0</v>
      </c>
      <c r="BW161" s="20"/>
      <c r="BX161" s="18">
        <f t="shared" ref="BX161:BX168" si="940">(BW161/12*1*$D161*$F161*$G161*$I161*BX$10)+(BW161/12*11*$E161*$F161*$G161*$I161*BX$11)</f>
        <v>0</v>
      </c>
      <c r="BY161" s="20"/>
      <c r="BZ161" s="18">
        <f t="shared" ref="BZ161:BZ168" si="941">(BY161/12*1*$D161*$F161*$G161*$I161*BZ$10)+(BY161/12*11*$E161*$F161*$G161*$I161*BZ$11)</f>
        <v>0</v>
      </c>
      <c r="CA161" s="20"/>
      <c r="CB161" s="18">
        <f t="shared" ref="CB161:CB168" si="942">(CA161/12*1*$D161*$F161*$G161*$I161*CB$10)+(CA161/12*11*$E161*$F161*$G161*$I161*CB$11)</f>
        <v>0</v>
      </c>
      <c r="CC161" s="20"/>
      <c r="CD161" s="18">
        <f t="shared" ref="CD161:CD168" si="943">(CC161/12*1*$D161*$F161*$G161*$I161*CD$10)+(CC161/12*11*$E161*$F161*$G161*$I161*CD$11)</f>
        <v>0</v>
      </c>
      <c r="CE161" s="20"/>
      <c r="CF161" s="18">
        <f t="shared" ref="CF161:CF168" si="944">(CE161/12*1*$D161*$F161*$G161*$H161*CF$10)+(CE161/12*11*$E161*$F161*$G161*$H161*CF$11)</f>
        <v>0</v>
      </c>
      <c r="CG161" s="20"/>
      <c r="CH161" s="18">
        <f>(CG161/12*1*$D161*$F161*$G161*$I161*CH$10)+(CG161/12*11*$E161*$F161*$G161*$I161*CH$11)</f>
        <v>0</v>
      </c>
      <c r="CI161" s="20"/>
      <c r="CJ161" s="18">
        <f t="shared" ref="CJ161:CJ168" si="945">(CI161/12*1*$D161*$F161*$G161*$H161*CJ$10)+(CI161/12*11*$E161*$F161*$G161*$H161*CJ$11)</f>
        <v>0</v>
      </c>
      <c r="CK161" s="20"/>
      <c r="CL161" s="18">
        <f t="shared" ref="CL161:CL168" si="946">(CK161/12*1*$D161*$F161*$G161*$H161*CL$10)+(CK161/12*11*$E161*$F161*$G161*$H161*CL$11)</f>
        <v>0</v>
      </c>
      <c r="CM161" s="20"/>
      <c r="CN161" s="18">
        <f t="shared" ref="CN161:CN168" si="947">(CM161/12*1*$D161*$F161*$G161*$K161*CN$10)+(CM161/12*11*$E161*$F161*$G161*$L161*CN$11)</f>
        <v>0</v>
      </c>
      <c r="CO161" s="20"/>
      <c r="CP161" s="18">
        <f t="shared" ref="CP161:CP168" si="948">(CO161/12*1*$D161*$F161*$G161*$I161*CP$10)+(CO161/12*11*$E161*$F161*$G161*$I161*CP$11)</f>
        <v>0</v>
      </c>
      <c r="CQ161" s="20"/>
      <c r="CR161" s="18">
        <f t="shared" ref="CR161:CR168" si="949">(CQ161/12*1*$D161*$F161*$G161*$I161*CR$10)+(CQ161/12*11*$E161*$F161*$G161*$I161*CR$11)</f>
        <v>0</v>
      </c>
      <c r="CS161" s="20"/>
      <c r="CT161" s="18">
        <f t="shared" ref="CT161:CT168" si="950">(CS161/12*1*$D161*$F161*$G161*$I161*CT$10)+(CS161/12*11*$E161*$F161*$G161*$I161*CT$11)</f>
        <v>0</v>
      </c>
      <c r="CU161" s="20"/>
      <c r="CV161" s="18">
        <f t="shared" ref="CV161:CV168" si="951">(CU161/12*1*$D161*$F161*$G161*$J161*CV$10)+(CU161/12*11*$E161*$F161*$G161*$J161*CV$11)</f>
        <v>0</v>
      </c>
      <c r="CW161" s="63">
        <f>SUM(AC161,Q161,S161,AA161,M161,U161,O161,BE161,BS161,CE161,CK161,BG161,CI161,AE161,BA161,AY161,AG161,BC161,BO161,AI161,W161,CO161,CS161,BI161,CQ161,BQ161,BY161,CG161,BW161,CA161,AK161,AM161,AW161,AO161,AQ161,AU161,AS161,BU161,CU161,CM161,CC161,Y161,BM161,BK161)</f>
        <v>0</v>
      </c>
      <c r="CX161" s="63">
        <f>SUM(AD161,R161,T161,AB161,N161,V161,P161,BF161,BT161,CF161,CL161,BH161,CJ161,AF161,BB161,AZ161,AH161,BD161,BP161,AJ161,X161,CP161,CT161,BJ161,CR161,BR161,BZ161,CH161,BX161,CB161,AL161,AN161,AX161,AP161,AR161,AV161,AT161,BV161,CV161,CN161,CD161,Z161,BN161,BL161)</f>
        <v>0</v>
      </c>
    </row>
    <row r="162" spans="1:103" x14ac:dyDescent="0.25">
      <c r="A162" s="24"/>
      <c r="B162" s="24">
        <v>112</v>
      </c>
      <c r="C162" s="21" t="s">
        <v>270</v>
      </c>
      <c r="D162" s="15">
        <f>D161</f>
        <v>10127</v>
      </c>
      <c r="E162" s="15">
        <v>10127</v>
      </c>
      <c r="F162" s="16">
        <v>1.5</v>
      </c>
      <c r="G162" s="25">
        <v>1</v>
      </c>
      <c r="H162" s="15">
        <v>1.4</v>
      </c>
      <c r="I162" s="15">
        <v>1.68</v>
      </c>
      <c r="J162" s="15">
        <v>2.23</v>
      </c>
      <c r="K162" s="15">
        <v>2.39</v>
      </c>
      <c r="L162" s="17">
        <v>2.57</v>
      </c>
      <c r="M162" s="20"/>
      <c r="N162" s="18">
        <f t="shared" si="916"/>
        <v>0</v>
      </c>
      <c r="O162" s="20"/>
      <c r="P162" s="18">
        <f t="shared" si="917"/>
        <v>0</v>
      </c>
      <c r="Q162" s="19"/>
      <c r="R162" s="18">
        <f>(Q162/12*1*$D162*$F162*$G162*$H162*R$10)+(Q162/12*11*$E162*$F162*$G162*$H162*R$11)</f>
        <v>0</v>
      </c>
      <c r="S162" s="20"/>
      <c r="T162" s="18">
        <f>(S162/12*1*$D162*$F162*$G162*$H162*T$10)+(S162/12*11*$E162*$F162*$G162*$H162*T$11)</f>
        <v>0</v>
      </c>
      <c r="U162" s="20"/>
      <c r="V162" s="18">
        <f t="shared" si="918"/>
        <v>0</v>
      </c>
      <c r="W162" s="20"/>
      <c r="X162" s="18">
        <f t="shared" si="919"/>
        <v>0</v>
      </c>
      <c r="Y162" s="20"/>
      <c r="Z162" s="18">
        <f>(Y162/12*1*$D162*$F162*$G162*$H162*Z$10)+(Y162/12*11*$E162*$F162*$G162*$H162*Z$11)</f>
        <v>0</v>
      </c>
      <c r="AA162" s="20"/>
      <c r="AB162" s="18">
        <f>(AA162/12*1*$D162*$F162*$G162*$H162*AB$10)+(AA162/12*11*$E162*$F162*$G162*$H162*AB$11)</f>
        <v>0</v>
      </c>
      <c r="AC162" s="19"/>
      <c r="AD162" s="18">
        <f t="shared" si="920"/>
        <v>0</v>
      </c>
      <c r="AE162" s="20"/>
      <c r="AF162" s="18">
        <f t="shared" si="921"/>
        <v>0</v>
      </c>
      <c r="AG162" s="20"/>
      <c r="AH162" s="18">
        <f t="shared" si="922"/>
        <v>0</v>
      </c>
      <c r="AI162" s="20">
        <v>10</v>
      </c>
      <c r="AJ162" s="18">
        <f t="shared" si="923"/>
        <v>214793.67</v>
      </c>
      <c r="AK162" s="20"/>
      <c r="AL162" s="18">
        <f t="shared" si="924"/>
        <v>0</v>
      </c>
      <c r="AM162" s="20"/>
      <c r="AN162" s="18">
        <f t="shared" si="925"/>
        <v>0</v>
      </c>
      <c r="AO162" s="20"/>
      <c r="AP162" s="18">
        <f t="shared" si="926"/>
        <v>0</v>
      </c>
      <c r="AQ162" s="20"/>
      <c r="AR162" s="18">
        <f t="shared" si="927"/>
        <v>0</v>
      </c>
      <c r="AS162" s="20"/>
      <c r="AT162" s="18">
        <f t="shared" si="928"/>
        <v>0</v>
      </c>
      <c r="AU162" s="20"/>
      <c r="AV162" s="18">
        <f t="shared" si="929"/>
        <v>0</v>
      </c>
      <c r="AW162" s="20"/>
      <c r="AX162" s="18">
        <f>(AW162/12*1*$D162*$F162*$G162*$I162*AX$10)+(AW162/12*11*$E162*$F162*$G162*$I162*AX$11)</f>
        <v>0</v>
      </c>
      <c r="AY162" s="20"/>
      <c r="AZ162" s="18">
        <f>(AY162/12*1*$D162*$F162*$G162*$H162*AZ$10)+(AY162/12*11*$E162*$F162*$G162*$H162*AZ$11)</f>
        <v>0</v>
      </c>
      <c r="BA162" s="20"/>
      <c r="BB162" s="18">
        <f t="shared" si="930"/>
        <v>0</v>
      </c>
      <c r="BC162" s="20"/>
      <c r="BD162" s="18">
        <f t="shared" si="931"/>
        <v>0</v>
      </c>
      <c r="BE162" s="20"/>
      <c r="BF162" s="18">
        <f t="shared" si="932"/>
        <v>0</v>
      </c>
      <c r="BG162" s="20"/>
      <c r="BH162" s="18">
        <f t="shared" si="933"/>
        <v>0</v>
      </c>
      <c r="BI162" s="20"/>
      <c r="BJ162" s="18">
        <f>(BI162/12*1*$D162*$F162*$G162*$I162*BJ$10)+(BI162/12*11*$E162*$F162*$G162*$I162*BJ$11)</f>
        <v>0</v>
      </c>
      <c r="BK162" s="20"/>
      <c r="BL162" s="18">
        <f t="shared" si="934"/>
        <v>0</v>
      </c>
      <c r="BM162" s="20"/>
      <c r="BN162" s="18">
        <f t="shared" si="935"/>
        <v>0</v>
      </c>
      <c r="BO162" s="20"/>
      <c r="BP162" s="18">
        <f t="shared" si="936"/>
        <v>0</v>
      </c>
      <c r="BQ162" s="20"/>
      <c r="BR162" s="18">
        <f t="shared" si="937"/>
        <v>0</v>
      </c>
      <c r="BS162" s="20"/>
      <c r="BT162" s="18">
        <f t="shared" si="938"/>
        <v>0</v>
      </c>
      <c r="BU162" s="20"/>
      <c r="BV162" s="18">
        <f t="shared" si="939"/>
        <v>0</v>
      </c>
      <c r="BW162" s="20"/>
      <c r="BX162" s="18">
        <f t="shared" si="940"/>
        <v>0</v>
      </c>
      <c r="BY162" s="20"/>
      <c r="BZ162" s="18">
        <f t="shared" si="941"/>
        <v>0</v>
      </c>
      <c r="CA162" s="20"/>
      <c r="CB162" s="18">
        <f t="shared" si="942"/>
        <v>0</v>
      </c>
      <c r="CC162" s="20"/>
      <c r="CD162" s="18">
        <f t="shared" si="943"/>
        <v>0</v>
      </c>
      <c r="CE162" s="20"/>
      <c r="CF162" s="18">
        <f t="shared" si="944"/>
        <v>0</v>
      </c>
      <c r="CG162" s="20"/>
      <c r="CH162" s="18">
        <f>(CG162/12*1*$D162*$F162*$G162*$I162*CH$10)+(CG162/12*11*$E162*$F162*$G162*$I162*CH$11)</f>
        <v>0</v>
      </c>
      <c r="CI162" s="20"/>
      <c r="CJ162" s="18">
        <f t="shared" si="945"/>
        <v>0</v>
      </c>
      <c r="CK162" s="20"/>
      <c r="CL162" s="18">
        <f t="shared" si="946"/>
        <v>0</v>
      </c>
      <c r="CM162" s="20"/>
      <c r="CN162" s="18">
        <f t="shared" si="947"/>
        <v>0</v>
      </c>
      <c r="CO162" s="20"/>
      <c r="CP162" s="18">
        <f t="shared" si="948"/>
        <v>0</v>
      </c>
      <c r="CQ162" s="20"/>
      <c r="CR162" s="18">
        <f t="shared" si="949"/>
        <v>0</v>
      </c>
      <c r="CS162" s="20"/>
      <c r="CT162" s="18">
        <f t="shared" si="950"/>
        <v>0</v>
      </c>
      <c r="CU162" s="20"/>
      <c r="CV162" s="18">
        <f t="shared" si="951"/>
        <v>0</v>
      </c>
      <c r="CW162" s="63">
        <f>SUM(AC162,Q162,S162,AA162,M162,U162,O162,BE162,BS162,CE162,CK162,BG162,CI162,AE162,BA162,AY162,AG162,BC162,BO162,AI162,W162,CO162,CS162,BI162,CQ162,BQ162,BY162,CG162,BW162,CA162,AK162,AM162,AW162,AO162,AQ162,AU162,AS162,BU162,CU162,CM162,CC162,Y162,BM162,BK162)</f>
        <v>10</v>
      </c>
      <c r="CX162" s="63">
        <f>SUM(AD162,R162,T162,AB162,N162,V162,P162,BF162,BT162,CF162,CL162,BH162,CJ162,AF162,BB162,AZ162,AH162,BD162,BP162,AJ162,X162,CP162,CT162,BJ162,CR162,BR162,BZ162,CH162,BX162,CB162,AL162,AN162,AX162,AP162,AR162,AV162,AT162,BV162,CV162,CN162,CD162,Z162,BN162,BL162)</f>
        <v>214793.67</v>
      </c>
    </row>
    <row r="163" spans="1:103" ht="45" x14ac:dyDescent="0.25">
      <c r="A163" s="24"/>
      <c r="B163" s="24">
        <v>113</v>
      </c>
      <c r="C163" s="21" t="s">
        <v>271</v>
      </c>
      <c r="D163" s="15">
        <f t="shared" ref="D163:D168" si="952">D162</f>
        <v>10127</v>
      </c>
      <c r="E163" s="15">
        <v>10127</v>
      </c>
      <c r="F163" s="16">
        <v>2.25</v>
      </c>
      <c r="G163" s="25">
        <v>1</v>
      </c>
      <c r="H163" s="15">
        <v>1.4</v>
      </c>
      <c r="I163" s="15">
        <v>1.68</v>
      </c>
      <c r="J163" s="15">
        <v>2.23</v>
      </c>
      <c r="K163" s="15">
        <v>2.39</v>
      </c>
      <c r="L163" s="17">
        <v>2.57</v>
      </c>
      <c r="M163" s="20"/>
      <c r="N163" s="18">
        <f t="shared" si="916"/>
        <v>0</v>
      </c>
      <c r="O163" s="20"/>
      <c r="P163" s="18">
        <f t="shared" si="917"/>
        <v>0</v>
      </c>
      <c r="Q163" s="19"/>
      <c r="R163" s="18">
        <f>(Q163/12*1*$D163*$F163*$G163*$H163*R$10)+(Q163/12*11*$E163*$F163*$G163*$H163*R$11)</f>
        <v>0</v>
      </c>
      <c r="S163" s="20"/>
      <c r="T163" s="18">
        <f>(S163/12*1*$D163*$F163*$G163*$H163*T$10)+(S163/12*11*$E163*$F163*$G163*$H163*T$11)</f>
        <v>0</v>
      </c>
      <c r="U163" s="20"/>
      <c r="V163" s="18">
        <f t="shared" si="918"/>
        <v>0</v>
      </c>
      <c r="W163" s="20"/>
      <c r="X163" s="18">
        <f t="shared" si="919"/>
        <v>0</v>
      </c>
      <c r="Y163" s="20"/>
      <c r="Z163" s="18">
        <f>(Y163/12*1*$D163*$F163*$G163*$H163*Z$10)+(Y163/12*11*$E163*$F163*$G163*$H163*Z$11)</f>
        <v>0</v>
      </c>
      <c r="AA163" s="20"/>
      <c r="AB163" s="18">
        <f>(AA163/12*1*$D163*$F163*$G163*$H163*AB$10)+(AA163/12*11*$E163*$F163*$G163*$H163*AB$11)</f>
        <v>0</v>
      </c>
      <c r="AC163" s="19"/>
      <c r="AD163" s="18">
        <f t="shared" si="920"/>
        <v>0</v>
      </c>
      <c r="AE163" s="20"/>
      <c r="AF163" s="18">
        <f t="shared" si="921"/>
        <v>0</v>
      </c>
      <c r="AG163" s="20"/>
      <c r="AH163" s="18">
        <f t="shared" si="922"/>
        <v>0</v>
      </c>
      <c r="AI163" s="20">
        <v>40</v>
      </c>
      <c r="AJ163" s="18">
        <f t="shared" si="923"/>
        <v>1288762.02</v>
      </c>
      <c r="AK163" s="20"/>
      <c r="AL163" s="18">
        <f t="shared" si="924"/>
        <v>0</v>
      </c>
      <c r="AM163" s="20"/>
      <c r="AN163" s="18">
        <f t="shared" si="925"/>
        <v>0</v>
      </c>
      <c r="AO163" s="20"/>
      <c r="AP163" s="18">
        <f t="shared" si="926"/>
        <v>0</v>
      </c>
      <c r="AQ163" s="20"/>
      <c r="AR163" s="18">
        <f t="shared" si="927"/>
        <v>0</v>
      </c>
      <c r="AS163" s="20"/>
      <c r="AT163" s="18">
        <f t="shared" si="928"/>
        <v>0</v>
      </c>
      <c r="AU163" s="20"/>
      <c r="AV163" s="18">
        <f t="shared" si="929"/>
        <v>0</v>
      </c>
      <c r="AW163" s="20"/>
      <c r="AX163" s="18">
        <f>(AW163/12*1*$D163*$F163*$G163*$I163*AX$10)+(AW163/12*11*$E163*$F163*$G163*$I163*AX$11)</f>
        <v>0</v>
      </c>
      <c r="AY163" s="20"/>
      <c r="AZ163" s="18">
        <f>(AY163/12*1*$D163*$F163*$G163*$H163*AZ$10)+(AY163/12*11*$E163*$F163*$G163*$H163*AZ$11)</f>
        <v>0</v>
      </c>
      <c r="BA163" s="20"/>
      <c r="BB163" s="18">
        <f t="shared" si="930"/>
        <v>0</v>
      </c>
      <c r="BC163" s="20"/>
      <c r="BD163" s="18">
        <f t="shared" si="931"/>
        <v>0</v>
      </c>
      <c r="BE163" s="20"/>
      <c r="BF163" s="18">
        <f t="shared" si="932"/>
        <v>0</v>
      </c>
      <c r="BG163" s="20"/>
      <c r="BH163" s="18">
        <f t="shared" si="933"/>
        <v>0</v>
      </c>
      <c r="BI163" s="20"/>
      <c r="BJ163" s="18">
        <f>(BI163/12*1*$D163*$F163*$G163*$I163*BJ$10)+(BI163/12*11*$E163*$F163*$G163*$I163*BJ$11)</f>
        <v>0</v>
      </c>
      <c r="BK163" s="20"/>
      <c r="BL163" s="18">
        <f t="shared" si="934"/>
        <v>0</v>
      </c>
      <c r="BM163" s="20"/>
      <c r="BN163" s="18">
        <f t="shared" si="935"/>
        <v>0</v>
      </c>
      <c r="BO163" s="20"/>
      <c r="BP163" s="18">
        <f t="shared" si="936"/>
        <v>0</v>
      </c>
      <c r="BQ163" s="20"/>
      <c r="BR163" s="18">
        <f t="shared" si="937"/>
        <v>0</v>
      </c>
      <c r="BS163" s="20"/>
      <c r="BT163" s="18">
        <f t="shared" si="938"/>
        <v>0</v>
      </c>
      <c r="BU163" s="20"/>
      <c r="BV163" s="18">
        <f t="shared" si="939"/>
        <v>0</v>
      </c>
      <c r="BW163" s="20"/>
      <c r="BX163" s="18">
        <f t="shared" si="940"/>
        <v>0</v>
      </c>
      <c r="BY163" s="20"/>
      <c r="BZ163" s="18">
        <f t="shared" si="941"/>
        <v>0</v>
      </c>
      <c r="CA163" s="20"/>
      <c r="CB163" s="18">
        <f t="shared" si="942"/>
        <v>0</v>
      </c>
      <c r="CC163" s="20"/>
      <c r="CD163" s="18">
        <f t="shared" si="943"/>
        <v>0</v>
      </c>
      <c r="CE163" s="20"/>
      <c r="CF163" s="18">
        <f t="shared" si="944"/>
        <v>0</v>
      </c>
      <c r="CG163" s="20"/>
      <c r="CH163" s="18">
        <f>(CG163/12*1*$D163*$F163*$G163*$I163*CH$10)+(CG163/12*11*$E163*$F163*$G163*$I163*CH$11)</f>
        <v>0</v>
      </c>
      <c r="CI163" s="20"/>
      <c r="CJ163" s="18">
        <f t="shared" si="945"/>
        <v>0</v>
      </c>
      <c r="CK163" s="20"/>
      <c r="CL163" s="18">
        <f t="shared" si="946"/>
        <v>0</v>
      </c>
      <c r="CM163" s="20"/>
      <c r="CN163" s="18">
        <f t="shared" si="947"/>
        <v>0</v>
      </c>
      <c r="CO163" s="20"/>
      <c r="CP163" s="18">
        <f t="shared" si="948"/>
        <v>0</v>
      </c>
      <c r="CQ163" s="20"/>
      <c r="CR163" s="18">
        <f t="shared" si="949"/>
        <v>0</v>
      </c>
      <c r="CS163" s="20"/>
      <c r="CT163" s="18">
        <f t="shared" si="950"/>
        <v>0</v>
      </c>
      <c r="CU163" s="20"/>
      <c r="CV163" s="18">
        <f t="shared" si="951"/>
        <v>0</v>
      </c>
      <c r="CW163" s="63">
        <f>SUM(AC163,Q163,S163,AA163,M163,U163,O163,BE163,BS163,CE163,CK163,BG163,CI163,AE163,BA163,AY163,AG163,BC163,BO163,AI163,W163,CO163,CS163,BI163,CQ163,BQ163,BY163,CG163,BW163,CA163,AK163,AM163,AW163,AO163,AQ163,AU163,AS163,BU163,CU163,CM163,CC163,Y163,BM163,BK163)</f>
        <v>40</v>
      </c>
      <c r="CX163" s="63">
        <f>SUM(AD163,R163,T163,AB163,N163,V163,P163,BF163,BT163,CF163,CL163,BH163,CJ163,AF163,BB163,AZ163,AH163,BD163,BP163,AJ163,X163,CP163,CT163,BJ163,CR163,BR163,BZ163,CH163,BX163,CB163,AL163,AN163,AX163,AP163,AR163,AV163,AT163,BV163,CV163,CN163,CD163,Z163,BN163,BL163)</f>
        <v>1288762.02</v>
      </c>
    </row>
    <row r="164" spans="1:103" ht="45" x14ac:dyDescent="0.25">
      <c r="A164" s="24"/>
      <c r="B164" s="24">
        <v>114</v>
      </c>
      <c r="C164" s="21" t="s">
        <v>272</v>
      </c>
      <c r="D164" s="15">
        <f t="shared" si="952"/>
        <v>10127</v>
      </c>
      <c r="E164" s="15">
        <v>10127</v>
      </c>
      <c r="F164" s="16">
        <v>1.5</v>
      </c>
      <c r="G164" s="25">
        <v>1</v>
      </c>
      <c r="H164" s="15">
        <v>1.4</v>
      </c>
      <c r="I164" s="15">
        <v>1.68</v>
      </c>
      <c r="J164" s="15">
        <v>2.23</v>
      </c>
      <c r="K164" s="15">
        <v>2.39</v>
      </c>
      <c r="L164" s="17">
        <v>2.57</v>
      </c>
      <c r="M164" s="20"/>
      <c r="N164" s="18">
        <f t="shared" si="916"/>
        <v>0</v>
      </c>
      <c r="O164" s="20"/>
      <c r="P164" s="18">
        <f t="shared" si="917"/>
        <v>0</v>
      </c>
      <c r="Q164" s="19"/>
      <c r="R164" s="18">
        <f>(Q164/12*1*$D164*$F164*$G164*$H164*R$10)+(Q164/12*11*$E164*$F164*$G164*$H164*R$11)</f>
        <v>0</v>
      </c>
      <c r="S164" s="20"/>
      <c r="T164" s="18">
        <f>(S164/12*1*$D164*$F164*$G164*$H164*T$10)+(S164/12*11*$E164*$F164*$G164*$H164*T$11)</f>
        <v>0</v>
      </c>
      <c r="U164" s="20"/>
      <c r="V164" s="18">
        <f t="shared" si="918"/>
        <v>0</v>
      </c>
      <c r="W164" s="20"/>
      <c r="X164" s="18">
        <f t="shared" si="919"/>
        <v>0</v>
      </c>
      <c r="Y164" s="20"/>
      <c r="Z164" s="18">
        <f>(Y164/12*1*$D164*$F164*$G164*$H164*Z$10)+(Y164/12*11*$E164*$F164*$G164*$H164*Z$11)</f>
        <v>0</v>
      </c>
      <c r="AA164" s="20"/>
      <c r="AB164" s="18">
        <f>(AA164/12*1*$D164*$F164*$G164*$H164*AB$10)+(AA164/12*11*$E164*$F164*$G164*$H164*AB$11)</f>
        <v>0</v>
      </c>
      <c r="AC164" s="19"/>
      <c r="AD164" s="18">
        <f t="shared" si="920"/>
        <v>0</v>
      </c>
      <c r="AE164" s="20"/>
      <c r="AF164" s="18">
        <f t="shared" si="921"/>
        <v>0</v>
      </c>
      <c r="AG164" s="20"/>
      <c r="AH164" s="18">
        <f t="shared" si="922"/>
        <v>0</v>
      </c>
      <c r="AI164" s="20"/>
      <c r="AJ164" s="18">
        <f t="shared" si="923"/>
        <v>0</v>
      </c>
      <c r="AK164" s="20"/>
      <c r="AL164" s="18">
        <f t="shared" si="924"/>
        <v>0</v>
      </c>
      <c r="AM164" s="20"/>
      <c r="AN164" s="18">
        <f t="shared" si="925"/>
        <v>0</v>
      </c>
      <c r="AO164" s="20"/>
      <c r="AP164" s="18">
        <f t="shared" si="926"/>
        <v>0</v>
      </c>
      <c r="AQ164" s="20"/>
      <c r="AR164" s="18">
        <f t="shared" si="927"/>
        <v>0</v>
      </c>
      <c r="AS164" s="20"/>
      <c r="AT164" s="18">
        <f t="shared" si="928"/>
        <v>0</v>
      </c>
      <c r="AU164" s="20"/>
      <c r="AV164" s="18">
        <f t="shared" si="929"/>
        <v>0</v>
      </c>
      <c r="AW164" s="20"/>
      <c r="AX164" s="18">
        <f>(AW164/12*1*$D164*$F164*$G164*$I164*AX$10)+(AW164/12*11*$E164*$F164*$G164*$I164*AX$11)</f>
        <v>0</v>
      </c>
      <c r="AY164" s="20"/>
      <c r="AZ164" s="18">
        <f>(AY164/12*1*$D164*$F164*$G164*$H164*AZ$10)+(AY164/12*11*$E164*$F164*$G164*$H164*AZ$11)</f>
        <v>0</v>
      </c>
      <c r="BA164" s="20"/>
      <c r="BB164" s="18">
        <f t="shared" si="930"/>
        <v>0</v>
      </c>
      <c r="BC164" s="20"/>
      <c r="BD164" s="18">
        <f t="shared" si="931"/>
        <v>0</v>
      </c>
      <c r="BE164" s="20"/>
      <c r="BF164" s="18">
        <f t="shared" si="932"/>
        <v>0</v>
      </c>
      <c r="BG164" s="20"/>
      <c r="BH164" s="18">
        <f t="shared" si="933"/>
        <v>0</v>
      </c>
      <c r="BI164" s="20"/>
      <c r="BJ164" s="18">
        <f>(BI164/12*1*$D164*$F164*$G164*$I164*BJ$10)+(BI164/12*11*$E164*$F164*$G164*$I164*BJ$11)</f>
        <v>0</v>
      </c>
      <c r="BK164" s="20"/>
      <c r="BL164" s="18">
        <f t="shared" si="934"/>
        <v>0</v>
      </c>
      <c r="BM164" s="20"/>
      <c r="BN164" s="18">
        <f t="shared" si="935"/>
        <v>0</v>
      </c>
      <c r="BO164" s="20"/>
      <c r="BP164" s="18">
        <f t="shared" si="936"/>
        <v>0</v>
      </c>
      <c r="BQ164" s="20"/>
      <c r="BR164" s="18">
        <f t="shared" si="937"/>
        <v>0</v>
      </c>
      <c r="BS164" s="20"/>
      <c r="BT164" s="18">
        <f t="shared" si="938"/>
        <v>0</v>
      </c>
      <c r="BU164" s="20"/>
      <c r="BV164" s="18">
        <f t="shared" si="939"/>
        <v>0</v>
      </c>
      <c r="BW164" s="20"/>
      <c r="BX164" s="18">
        <f t="shared" si="940"/>
        <v>0</v>
      </c>
      <c r="BY164" s="20"/>
      <c r="BZ164" s="18">
        <f t="shared" si="941"/>
        <v>0</v>
      </c>
      <c r="CA164" s="20"/>
      <c r="CB164" s="18">
        <f t="shared" si="942"/>
        <v>0</v>
      </c>
      <c r="CC164" s="20"/>
      <c r="CD164" s="18">
        <f t="shared" si="943"/>
        <v>0</v>
      </c>
      <c r="CE164" s="20"/>
      <c r="CF164" s="18">
        <f t="shared" si="944"/>
        <v>0</v>
      </c>
      <c r="CG164" s="20"/>
      <c r="CH164" s="18">
        <f>(CG164/12*1*$D164*$F164*$G164*$I164*CH$10)+(CG164/12*11*$E164*$F164*$G164*$I164*CH$11)</f>
        <v>0</v>
      </c>
      <c r="CI164" s="20"/>
      <c r="CJ164" s="18">
        <f t="shared" si="945"/>
        <v>0</v>
      </c>
      <c r="CK164" s="20"/>
      <c r="CL164" s="18">
        <f t="shared" si="946"/>
        <v>0</v>
      </c>
      <c r="CM164" s="20"/>
      <c r="CN164" s="18">
        <f t="shared" si="947"/>
        <v>0</v>
      </c>
      <c r="CO164" s="20"/>
      <c r="CP164" s="18">
        <f t="shared" si="948"/>
        <v>0</v>
      </c>
      <c r="CQ164" s="20"/>
      <c r="CR164" s="18">
        <f t="shared" si="949"/>
        <v>0</v>
      </c>
      <c r="CS164" s="20"/>
      <c r="CT164" s="18">
        <f t="shared" si="950"/>
        <v>0</v>
      </c>
      <c r="CU164" s="20"/>
      <c r="CV164" s="18">
        <f t="shared" si="951"/>
        <v>0</v>
      </c>
      <c r="CW164" s="63">
        <f>SUM(AC164,Q164,S164,AA164,M164,U164,O164,BE164,BS164,CE164,CK164,BG164,CI164,AE164,BA164,AY164,AG164,BC164,BO164,AI164,W164,CO164,CS164,BI164,CQ164,BQ164,BY164,CG164,BW164,CA164,AK164,AM164,AW164,AO164,AQ164,AU164,AS164,BU164,CU164,CM164,CC164,Y164,BM164,BK164)</f>
        <v>0</v>
      </c>
      <c r="CX164" s="63">
        <f>SUM(AD164,R164,T164,AB164,N164,V164,P164,BF164,BT164,CF164,CL164,BH164,CJ164,AF164,BB164,AZ164,AH164,BD164,BP164,AJ164,X164,CP164,CT164,BJ164,CR164,BR164,BZ164,CH164,BX164,CB164,AL164,AN164,AX164,AP164,AR164,AV164,AT164,BV164,CV164,CN164,CD164,Z164,BN164,BL164)</f>
        <v>0</v>
      </c>
    </row>
    <row r="165" spans="1:103" ht="30" x14ac:dyDescent="0.25">
      <c r="A165" s="24"/>
      <c r="B165" s="24">
        <v>115</v>
      </c>
      <c r="C165" s="21" t="s">
        <v>273</v>
      </c>
      <c r="D165" s="15">
        <f t="shared" si="952"/>
        <v>10127</v>
      </c>
      <c r="E165" s="15">
        <v>10127</v>
      </c>
      <c r="F165" s="16">
        <v>0.5</v>
      </c>
      <c r="G165" s="25">
        <v>1</v>
      </c>
      <c r="H165" s="15">
        <v>1.4</v>
      </c>
      <c r="I165" s="15">
        <v>1.68</v>
      </c>
      <c r="J165" s="15">
        <v>2.23</v>
      </c>
      <c r="K165" s="15">
        <v>2.39</v>
      </c>
      <c r="L165" s="17">
        <v>2.57</v>
      </c>
      <c r="M165" s="20"/>
      <c r="N165" s="18">
        <f t="shared" si="916"/>
        <v>0</v>
      </c>
      <c r="O165" s="20"/>
      <c r="P165" s="18">
        <f t="shared" si="917"/>
        <v>0</v>
      </c>
      <c r="Q165" s="19"/>
      <c r="R165" s="18">
        <f>(Q165/12*1*$D165*$F165*$G165*$H165*R$10)+(Q165/12*11*$E165*$F165*$G165*$H165*R$11)</f>
        <v>0</v>
      </c>
      <c r="S165" s="20"/>
      <c r="T165" s="18">
        <f>(S165/12*1*$D165*$F165*$G165*$H165*T$10)+(S165/12*11*$E165*$F165*$G165*$H165*T$11)</f>
        <v>0</v>
      </c>
      <c r="U165" s="20"/>
      <c r="V165" s="18">
        <f t="shared" si="918"/>
        <v>0</v>
      </c>
      <c r="W165" s="20"/>
      <c r="X165" s="18">
        <f t="shared" si="919"/>
        <v>0</v>
      </c>
      <c r="Y165" s="20"/>
      <c r="Z165" s="18">
        <f>(Y165/12*1*$D165*$F165*$G165*$H165*Z$10)+(Y165/12*11*$E165*$F165*$G165*$H165*Z$11)</f>
        <v>0</v>
      </c>
      <c r="AA165" s="20"/>
      <c r="AB165" s="18">
        <f>(AA165/12*1*$D165*$F165*$G165*$H165*AB$10)+(AA165/12*11*$E165*$F165*$G165*$H165*AB$11)</f>
        <v>0</v>
      </c>
      <c r="AC165" s="19"/>
      <c r="AD165" s="18">
        <f t="shared" si="920"/>
        <v>0</v>
      </c>
      <c r="AE165" s="20"/>
      <c r="AF165" s="18">
        <f t="shared" si="921"/>
        <v>0</v>
      </c>
      <c r="AG165" s="20"/>
      <c r="AH165" s="18">
        <f t="shared" si="922"/>
        <v>0</v>
      </c>
      <c r="AI165" s="20">
        <v>270</v>
      </c>
      <c r="AJ165" s="18">
        <f t="shared" si="923"/>
        <v>1933143.03</v>
      </c>
      <c r="AK165" s="20"/>
      <c r="AL165" s="18">
        <f t="shared" si="924"/>
        <v>0</v>
      </c>
      <c r="AM165" s="20"/>
      <c r="AN165" s="18">
        <f t="shared" si="925"/>
        <v>0</v>
      </c>
      <c r="AO165" s="20"/>
      <c r="AP165" s="18">
        <f t="shared" si="926"/>
        <v>0</v>
      </c>
      <c r="AQ165" s="20"/>
      <c r="AR165" s="18">
        <f t="shared" si="927"/>
        <v>0</v>
      </c>
      <c r="AS165" s="20"/>
      <c r="AT165" s="18">
        <f t="shared" si="928"/>
        <v>0</v>
      </c>
      <c r="AU165" s="20"/>
      <c r="AV165" s="18">
        <f t="shared" si="929"/>
        <v>0</v>
      </c>
      <c r="AW165" s="20"/>
      <c r="AX165" s="18">
        <f>(AW165/12*1*$D165*$F165*$G165*$I165*AX$10)+(AW165/12*11*$E165*$F165*$G165*$I165*AX$11)</f>
        <v>0</v>
      </c>
      <c r="AY165" s="20"/>
      <c r="AZ165" s="18">
        <f>(AY165/12*1*$D165*$F165*$G165*$H165*AZ$10)+(AY165/12*11*$E165*$F165*$G165*$H165*AZ$11)</f>
        <v>0</v>
      </c>
      <c r="BA165" s="20"/>
      <c r="BB165" s="18">
        <f t="shared" si="930"/>
        <v>0</v>
      </c>
      <c r="BC165" s="20"/>
      <c r="BD165" s="18">
        <f t="shared" si="931"/>
        <v>0</v>
      </c>
      <c r="BE165" s="20"/>
      <c r="BF165" s="18">
        <f t="shared" si="932"/>
        <v>0</v>
      </c>
      <c r="BG165" s="20"/>
      <c r="BH165" s="18">
        <f t="shared" si="933"/>
        <v>0</v>
      </c>
      <c r="BI165" s="20"/>
      <c r="BJ165" s="18">
        <f>(BI165/12*1*$D165*$F165*$G165*$I165*BJ$10)+(BI165/12*11*$E165*$F165*$G165*$I165*BJ$11)</f>
        <v>0</v>
      </c>
      <c r="BK165" s="20"/>
      <c r="BL165" s="18">
        <f t="shared" si="934"/>
        <v>0</v>
      </c>
      <c r="BM165" s="20"/>
      <c r="BN165" s="18">
        <f t="shared" si="935"/>
        <v>0</v>
      </c>
      <c r="BO165" s="20"/>
      <c r="BP165" s="18">
        <f t="shared" si="936"/>
        <v>0</v>
      </c>
      <c r="BQ165" s="20"/>
      <c r="BR165" s="18">
        <f t="shared" si="937"/>
        <v>0</v>
      </c>
      <c r="BS165" s="20"/>
      <c r="BT165" s="18">
        <f t="shared" si="938"/>
        <v>0</v>
      </c>
      <c r="BU165" s="20"/>
      <c r="BV165" s="18">
        <f t="shared" si="939"/>
        <v>0</v>
      </c>
      <c r="BW165" s="20"/>
      <c r="BX165" s="18">
        <f t="shared" si="940"/>
        <v>0</v>
      </c>
      <c r="BY165" s="20"/>
      <c r="BZ165" s="18">
        <f t="shared" si="941"/>
        <v>0</v>
      </c>
      <c r="CA165" s="20"/>
      <c r="CB165" s="18">
        <f t="shared" si="942"/>
        <v>0</v>
      </c>
      <c r="CC165" s="20"/>
      <c r="CD165" s="18">
        <f t="shared" si="943"/>
        <v>0</v>
      </c>
      <c r="CE165" s="20"/>
      <c r="CF165" s="18">
        <f t="shared" si="944"/>
        <v>0</v>
      </c>
      <c r="CG165" s="20"/>
      <c r="CH165" s="18">
        <f>(CG165/12*1*$D165*$F165*$G165*$I165*CH$10)+(CG165/12*11*$E165*$F165*$G165*$I165*CH$11)</f>
        <v>0</v>
      </c>
      <c r="CI165" s="20"/>
      <c r="CJ165" s="18">
        <f t="shared" si="945"/>
        <v>0</v>
      </c>
      <c r="CK165" s="20"/>
      <c r="CL165" s="18">
        <f t="shared" si="946"/>
        <v>0</v>
      </c>
      <c r="CM165" s="20"/>
      <c r="CN165" s="18">
        <f t="shared" si="947"/>
        <v>0</v>
      </c>
      <c r="CO165" s="20"/>
      <c r="CP165" s="18">
        <f t="shared" si="948"/>
        <v>0</v>
      </c>
      <c r="CQ165" s="20"/>
      <c r="CR165" s="18">
        <f t="shared" si="949"/>
        <v>0</v>
      </c>
      <c r="CS165" s="20"/>
      <c r="CT165" s="18">
        <f t="shared" si="950"/>
        <v>0</v>
      </c>
      <c r="CU165" s="20"/>
      <c r="CV165" s="18">
        <f t="shared" si="951"/>
        <v>0</v>
      </c>
      <c r="CW165" s="63">
        <f>SUM(AC165,Q165,S165,AA165,M165,U165,O165,BE165,BS165,CE165,CK165,BG165,CI165,AE165,BA165,AY165,AG165,BC165,BO165,AI165,W165,CO165,CS165,BI165,CQ165,BQ165,BY165,CG165,BW165,CA165,AK165,AM165,AW165,AO165,AQ165,AU165,AS165,BU165,CU165,CM165,CC165,Y165,BM165,BK165)</f>
        <v>270</v>
      </c>
      <c r="CX165" s="63">
        <f>SUM(AD165,R165,T165,AB165,N165,V165,P165,BF165,BT165,CF165,CL165,BH165,CJ165,AF165,BB165,AZ165,AH165,BD165,BP165,AJ165,X165,CP165,CT165,BJ165,CR165,BR165,BZ165,CH165,BX165,CB165,AL165,AN165,AX165,AP165,AR165,AV165,AT165,BV165,CV165,CN165,CD165,Z165,BN165,BL165)</f>
        <v>1933143.03</v>
      </c>
    </row>
    <row r="166" spans="1:103" ht="45" x14ac:dyDescent="0.25">
      <c r="A166" s="24"/>
      <c r="B166" s="24">
        <v>116</v>
      </c>
      <c r="C166" s="21" t="s">
        <v>274</v>
      </c>
      <c r="D166" s="15">
        <f t="shared" si="952"/>
        <v>10127</v>
      </c>
      <c r="E166" s="15">
        <v>10127</v>
      </c>
      <c r="F166" s="16">
        <v>1.8</v>
      </c>
      <c r="G166" s="25">
        <v>1</v>
      </c>
      <c r="H166" s="15">
        <v>1.4</v>
      </c>
      <c r="I166" s="15">
        <v>1.68</v>
      </c>
      <c r="J166" s="15">
        <v>2.23</v>
      </c>
      <c r="K166" s="15">
        <v>2.39</v>
      </c>
      <c r="L166" s="17">
        <v>2.57</v>
      </c>
      <c r="M166" s="20"/>
      <c r="N166" s="18">
        <f t="shared" si="916"/>
        <v>0</v>
      </c>
      <c r="O166" s="20"/>
      <c r="P166" s="18">
        <f t="shared" si="917"/>
        <v>0</v>
      </c>
      <c r="Q166" s="19"/>
      <c r="R166" s="18">
        <f>(Q166/12*1*$D166*$F166*$G166*$H166*R$10)+(Q166/12*11*$E166*$F166*$G166*$H166*R$11)</f>
        <v>0</v>
      </c>
      <c r="S166" s="20"/>
      <c r="T166" s="18">
        <f>(S166/12*1*$D166*$F166*$G166*$H166*T$10)+(S166/12*11*$E166*$F166*$G166*$H166*T$11)</f>
        <v>0</v>
      </c>
      <c r="U166" s="20"/>
      <c r="V166" s="18">
        <f t="shared" si="918"/>
        <v>0</v>
      </c>
      <c r="W166" s="20"/>
      <c r="X166" s="18">
        <f t="shared" si="919"/>
        <v>0</v>
      </c>
      <c r="Y166" s="20"/>
      <c r="Z166" s="18">
        <f>(Y166/12*1*$D166*$F166*$G166*$H166*Z$10)+(Y166/12*11*$E166*$F166*$G166*$H166*Z$11)</f>
        <v>0</v>
      </c>
      <c r="AA166" s="20"/>
      <c r="AB166" s="18">
        <f>(AA166/12*1*$D166*$F166*$G166*$H166*AB$10)+(AA166/12*11*$E166*$F166*$G166*$H166*AB$11)</f>
        <v>0</v>
      </c>
      <c r="AC166" s="19"/>
      <c r="AD166" s="18">
        <f t="shared" si="920"/>
        <v>0</v>
      </c>
      <c r="AE166" s="20"/>
      <c r="AF166" s="18">
        <f t="shared" si="921"/>
        <v>0</v>
      </c>
      <c r="AG166" s="20"/>
      <c r="AH166" s="18">
        <f t="shared" si="922"/>
        <v>0</v>
      </c>
      <c r="AI166" s="20"/>
      <c r="AJ166" s="18">
        <f t="shared" si="923"/>
        <v>0</v>
      </c>
      <c r="AK166" s="20"/>
      <c r="AL166" s="18">
        <f t="shared" si="924"/>
        <v>0</v>
      </c>
      <c r="AM166" s="20"/>
      <c r="AN166" s="18">
        <f t="shared" si="925"/>
        <v>0</v>
      </c>
      <c r="AO166" s="20"/>
      <c r="AP166" s="18">
        <f t="shared" si="926"/>
        <v>0</v>
      </c>
      <c r="AQ166" s="20"/>
      <c r="AR166" s="18">
        <f t="shared" si="927"/>
        <v>0</v>
      </c>
      <c r="AS166" s="20"/>
      <c r="AT166" s="18">
        <f t="shared" si="928"/>
        <v>0</v>
      </c>
      <c r="AU166" s="20"/>
      <c r="AV166" s="18">
        <f t="shared" si="929"/>
        <v>0</v>
      </c>
      <c r="AW166" s="20"/>
      <c r="AX166" s="18">
        <f>(AW166/12*1*$D166*$F166*$G166*$I166*AX$10)+(AW166/12*11*$E166*$F166*$G166*$I166*AX$11)</f>
        <v>0</v>
      </c>
      <c r="AY166" s="20"/>
      <c r="AZ166" s="18">
        <f>(AY166/12*1*$D166*$F166*$G166*$H166*AZ$10)+(AY166/12*11*$E166*$F166*$G166*$H166*AZ$11)</f>
        <v>0</v>
      </c>
      <c r="BA166" s="20"/>
      <c r="BB166" s="18">
        <f t="shared" si="930"/>
        <v>0</v>
      </c>
      <c r="BC166" s="20"/>
      <c r="BD166" s="18">
        <f t="shared" si="931"/>
        <v>0</v>
      </c>
      <c r="BE166" s="20"/>
      <c r="BF166" s="18">
        <f t="shared" si="932"/>
        <v>0</v>
      </c>
      <c r="BG166" s="20"/>
      <c r="BH166" s="18">
        <f t="shared" si="933"/>
        <v>0</v>
      </c>
      <c r="BI166" s="20"/>
      <c r="BJ166" s="18">
        <f>(BI166/12*1*$D166*$F166*$G166*$I166*BJ$10)+(BI166/12*11*$E166*$F166*$G166*$I166*BJ$11)</f>
        <v>0</v>
      </c>
      <c r="BK166" s="20"/>
      <c r="BL166" s="18">
        <f t="shared" si="934"/>
        <v>0</v>
      </c>
      <c r="BM166" s="20"/>
      <c r="BN166" s="18">
        <f t="shared" si="935"/>
        <v>0</v>
      </c>
      <c r="BO166" s="20"/>
      <c r="BP166" s="18">
        <f t="shared" si="936"/>
        <v>0</v>
      </c>
      <c r="BQ166" s="20"/>
      <c r="BR166" s="18">
        <f t="shared" si="937"/>
        <v>0</v>
      </c>
      <c r="BS166" s="20"/>
      <c r="BT166" s="18">
        <f t="shared" si="938"/>
        <v>0</v>
      </c>
      <c r="BU166" s="20"/>
      <c r="BV166" s="18">
        <f t="shared" si="939"/>
        <v>0</v>
      </c>
      <c r="BW166" s="20"/>
      <c r="BX166" s="18">
        <f t="shared" si="940"/>
        <v>0</v>
      </c>
      <c r="BY166" s="20"/>
      <c r="BZ166" s="18">
        <f t="shared" si="941"/>
        <v>0</v>
      </c>
      <c r="CA166" s="20"/>
      <c r="CB166" s="18">
        <f t="shared" si="942"/>
        <v>0</v>
      </c>
      <c r="CC166" s="20"/>
      <c r="CD166" s="18">
        <f t="shared" si="943"/>
        <v>0</v>
      </c>
      <c r="CE166" s="20"/>
      <c r="CF166" s="18">
        <f t="shared" si="944"/>
        <v>0</v>
      </c>
      <c r="CG166" s="20"/>
      <c r="CH166" s="18">
        <f>(CG166/12*1*$D166*$F166*$G166*$I166*CH$10)+(CG166/12*11*$E166*$F166*$G166*$I166*CH$11)</f>
        <v>0</v>
      </c>
      <c r="CI166" s="20"/>
      <c r="CJ166" s="18">
        <f t="shared" si="945"/>
        <v>0</v>
      </c>
      <c r="CK166" s="20"/>
      <c r="CL166" s="18">
        <f t="shared" si="946"/>
        <v>0</v>
      </c>
      <c r="CM166" s="20"/>
      <c r="CN166" s="18">
        <f t="shared" si="947"/>
        <v>0</v>
      </c>
      <c r="CO166" s="20"/>
      <c r="CP166" s="18">
        <f t="shared" si="948"/>
        <v>0</v>
      </c>
      <c r="CQ166" s="20"/>
      <c r="CR166" s="18">
        <f t="shared" si="949"/>
        <v>0</v>
      </c>
      <c r="CS166" s="20"/>
      <c r="CT166" s="18">
        <f t="shared" si="950"/>
        <v>0</v>
      </c>
      <c r="CU166" s="20"/>
      <c r="CV166" s="18">
        <f t="shared" si="951"/>
        <v>0</v>
      </c>
      <c r="CW166" s="63">
        <f>SUM(AC166,Q166,S166,AA166,M166,U166,O166,BE166,BS166,CE166,CK166,BG166,CI166,AE166,BA166,AY166,AG166,BC166,BO166,AI166,W166,CO166,CS166,BI166,CQ166,BQ166,BY166,CG166,BW166,CA166,AK166,AM166,AW166,AO166,AQ166,AU166,AS166,BU166,CU166,CM166,CC166,Y166,BM166,BK166)</f>
        <v>0</v>
      </c>
      <c r="CX166" s="63">
        <f>SUM(AD166,R166,T166,AB166,N166,V166,P166,BF166,BT166,CF166,CL166,BH166,CJ166,AF166,BB166,AZ166,AH166,BD166,BP166,AJ166,X166,CP166,CT166,BJ166,CR166,BR166,BZ166,CH166,BX166,CB166,AL166,AN166,AX166,AP166,AR166,AV166,AT166,BV166,CV166,CN166,CD166,Z166,BN166,BL166)</f>
        <v>0</v>
      </c>
    </row>
    <row r="167" spans="1:103" ht="30" x14ac:dyDescent="0.25">
      <c r="A167" s="24"/>
      <c r="B167" s="24">
        <v>117</v>
      </c>
      <c r="C167" s="21" t="s">
        <v>275</v>
      </c>
      <c r="D167" s="15">
        <f t="shared" si="952"/>
        <v>10127</v>
      </c>
      <c r="E167" s="15">
        <v>10127</v>
      </c>
      <c r="F167" s="16">
        <v>2.75</v>
      </c>
      <c r="G167" s="25">
        <v>1</v>
      </c>
      <c r="H167" s="15">
        <v>1.4</v>
      </c>
      <c r="I167" s="15">
        <v>1.68</v>
      </c>
      <c r="J167" s="15">
        <v>2.23</v>
      </c>
      <c r="K167" s="15">
        <v>2.39</v>
      </c>
      <c r="L167" s="17">
        <v>2.57</v>
      </c>
      <c r="M167" s="20"/>
      <c r="N167" s="18">
        <f t="shared" si="916"/>
        <v>0</v>
      </c>
      <c r="O167" s="20"/>
      <c r="P167" s="18">
        <f t="shared" si="917"/>
        <v>0</v>
      </c>
      <c r="Q167" s="19"/>
      <c r="R167" s="18">
        <f>(Q167/12*1*$D167*$F167*$G167*$H167*R$10)+(Q167/12*11*$E167*$F167*$G167*$H167*R$11)</f>
        <v>0</v>
      </c>
      <c r="S167" s="20"/>
      <c r="T167" s="18">
        <f>(S167/12*1*$D167*$F167*$G167*$H167*T$10)+(S167/12*11*$E167*$F167*$G167*$H167*T$11)</f>
        <v>0</v>
      </c>
      <c r="U167" s="20"/>
      <c r="V167" s="18">
        <f t="shared" si="918"/>
        <v>0</v>
      </c>
      <c r="W167" s="20"/>
      <c r="X167" s="18">
        <f t="shared" si="919"/>
        <v>0</v>
      </c>
      <c r="Y167" s="20"/>
      <c r="Z167" s="18">
        <f>(Y167/12*1*$D167*$F167*$G167*$H167*Z$10)+(Y167/12*11*$E167*$F167*$G167*$H167*Z$11)</f>
        <v>0</v>
      </c>
      <c r="AA167" s="20"/>
      <c r="AB167" s="18">
        <f>(AA167/12*1*$D167*$F167*$G167*$H167*AB$10)+(AA167/12*11*$E167*$F167*$G167*$H167*AB$11)</f>
        <v>0</v>
      </c>
      <c r="AC167" s="19"/>
      <c r="AD167" s="18">
        <f t="shared" si="920"/>
        <v>0</v>
      </c>
      <c r="AE167" s="20"/>
      <c r="AF167" s="18">
        <f t="shared" si="921"/>
        <v>0</v>
      </c>
      <c r="AG167" s="20"/>
      <c r="AH167" s="18">
        <f t="shared" si="922"/>
        <v>0</v>
      </c>
      <c r="AI167" s="20">
        <v>40</v>
      </c>
      <c r="AJ167" s="18">
        <f t="shared" si="923"/>
        <v>1575153.5799999998</v>
      </c>
      <c r="AK167" s="20"/>
      <c r="AL167" s="18">
        <f t="shared" si="924"/>
        <v>0</v>
      </c>
      <c r="AM167" s="20"/>
      <c r="AN167" s="18">
        <f t="shared" si="925"/>
        <v>0</v>
      </c>
      <c r="AO167" s="20"/>
      <c r="AP167" s="18">
        <f t="shared" si="926"/>
        <v>0</v>
      </c>
      <c r="AQ167" s="20"/>
      <c r="AR167" s="18">
        <f t="shared" si="927"/>
        <v>0</v>
      </c>
      <c r="AS167" s="20"/>
      <c r="AT167" s="18">
        <f t="shared" si="928"/>
        <v>0</v>
      </c>
      <c r="AU167" s="20"/>
      <c r="AV167" s="18">
        <f t="shared" si="929"/>
        <v>0</v>
      </c>
      <c r="AW167" s="20"/>
      <c r="AX167" s="18">
        <f>(AW167/12*1*$D167*$F167*$G167*$I167*AX$10)+(AW167/12*11*$E167*$F167*$G167*$I167*AX$11)</f>
        <v>0</v>
      </c>
      <c r="AY167" s="20"/>
      <c r="AZ167" s="18">
        <f>(AY167/12*1*$D167*$F167*$G167*$H167*AZ$10)+(AY167/12*11*$E167*$F167*$G167*$H167*AZ$11)</f>
        <v>0</v>
      </c>
      <c r="BA167" s="20"/>
      <c r="BB167" s="18">
        <f t="shared" si="930"/>
        <v>0</v>
      </c>
      <c r="BC167" s="20"/>
      <c r="BD167" s="18">
        <f t="shared" si="931"/>
        <v>0</v>
      </c>
      <c r="BE167" s="20"/>
      <c r="BF167" s="18">
        <f t="shared" si="932"/>
        <v>0</v>
      </c>
      <c r="BG167" s="20"/>
      <c r="BH167" s="18">
        <f t="shared" si="933"/>
        <v>0</v>
      </c>
      <c r="BI167" s="20"/>
      <c r="BJ167" s="18">
        <f>(BI167/12*1*$D167*$F167*$G167*$I167*BJ$10)+(BI167/12*11*$E167*$F167*$G167*$I167*BJ$11)</f>
        <v>0</v>
      </c>
      <c r="BK167" s="20"/>
      <c r="BL167" s="18">
        <f t="shared" si="934"/>
        <v>0</v>
      </c>
      <c r="BM167" s="20"/>
      <c r="BN167" s="18">
        <f t="shared" si="935"/>
        <v>0</v>
      </c>
      <c r="BO167" s="20"/>
      <c r="BP167" s="18">
        <f t="shared" si="936"/>
        <v>0</v>
      </c>
      <c r="BQ167" s="20"/>
      <c r="BR167" s="18">
        <f t="shared" si="937"/>
        <v>0</v>
      </c>
      <c r="BS167" s="20"/>
      <c r="BT167" s="18">
        <f t="shared" si="938"/>
        <v>0</v>
      </c>
      <c r="BU167" s="20"/>
      <c r="BV167" s="18">
        <f t="shared" si="939"/>
        <v>0</v>
      </c>
      <c r="BW167" s="20"/>
      <c r="BX167" s="18">
        <f t="shared" si="940"/>
        <v>0</v>
      </c>
      <c r="BY167" s="20"/>
      <c r="BZ167" s="18">
        <f t="shared" si="941"/>
        <v>0</v>
      </c>
      <c r="CA167" s="20"/>
      <c r="CB167" s="18">
        <f t="shared" si="942"/>
        <v>0</v>
      </c>
      <c r="CC167" s="20"/>
      <c r="CD167" s="18">
        <f t="shared" si="943"/>
        <v>0</v>
      </c>
      <c r="CE167" s="20"/>
      <c r="CF167" s="18">
        <f t="shared" si="944"/>
        <v>0</v>
      </c>
      <c r="CG167" s="20"/>
      <c r="CH167" s="18">
        <f>(CG167/12*1*$D167*$F167*$G167*$I167*CH$10)+(CG167/12*11*$E167*$F167*$G167*$I167*CH$11)</f>
        <v>0</v>
      </c>
      <c r="CI167" s="20"/>
      <c r="CJ167" s="18">
        <f t="shared" si="945"/>
        <v>0</v>
      </c>
      <c r="CK167" s="20"/>
      <c r="CL167" s="18">
        <f t="shared" si="946"/>
        <v>0</v>
      </c>
      <c r="CM167" s="20"/>
      <c r="CN167" s="18">
        <f t="shared" si="947"/>
        <v>0</v>
      </c>
      <c r="CO167" s="20"/>
      <c r="CP167" s="18">
        <f t="shared" si="948"/>
        <v>0</v>
      </c>
      <c r="CQ167" s="20"/>
      <c r="CR167" s="18">
        <f t="shared" si="949"/>
        <v>0</v>
      </c>
      <c r="CS167" s="20"/>
      <c r="CT167" s="18">
        <f t="shared" si="950"/>
        <v>0</v>
      </c>
      <c r="CU167" s="20"/>
      <c r="CV167" s="18">
        <f t="shared" si="951"/>
        <v>0</v>
      </c>
      <c r="CW167" s="63">
        <f>SUM(AC167,Q167,S167,AA167,M167,U167,O167,BE167,BS167,CE167,CK167,BG167,CI167,AE167,BA167,AY167,AG167,BC167,BO167,AI167,W167,CO167,CS167,BI167,CQ167,BQ167,BY167,CG167,BW167,CA167,AK167,AM167,AW167,AO167,AQ167,AU167,AS167,BU167,CU167,CM167,CC167,Y167,BM167,BK167)</f>
        <v>40</v>
      </c>
      <c r="CX167" s="63">
        <f>SUM(AD167,R167,T167,AB167,N167,V167,P167,BF167,BT167,CF167,CL167,BH167,CJ167,AF167,BB167,AZ167,AH167,BD167,BP167,AJ167,X167,CP167,CT167,BJ167,CR167,BR167,BZ167,CH167,BX167,CB167,AL167,AN167,AX167,AP167,AR167,AV167,AT167,BV167,CV167,CN167,CD167,Z167,BN167,BL167)</f>
        <v>1575153.5799999998</v>
      </c>
    </row>
    <row r="168" spans="1:103" ht="45" x14ac:dyDescent="0.25">
      <c r="A168" s="24"/>
      <c r="B168" s="24">
        <v>118</v>
      </c>
      <c r="C168" s="21" t="s">
        <v>276</v>
      </c>
      <c r="D168" s="15">
        <f t="shared" si="952"/>
        <v>10127</v>
      </c>
      <c r="E168" s="15">
        <v>10127</v>
      </c>
      <c r="F168" s="16">
        <v>2.35</v>
      </c>
      <c r="G168" s="25">
        <v>1</v>
      </c>
      <c r="H168" s="15">
        <v>1.4</v>
      </c>
      <c r="I168" s="15">
        <v>1.68</v>
      </c>
      <c r="J168" s="15">
        <v>2.23</v>
      </c>
      <c r="K168" s="15">
        <v>2.39</v>
      </c>
      <c r="L168" s="17">
        <v>2.57</v>
      </c>
      <c r="M168" s="20"/>
      <c r="N168" s="18">
        <f t="shared" si="916"/>
        <v>0</v>
      </c>
      <c r="O168" s="20"/>
      <c r="P168" s="18">
        <f t="shared" si="917"/>
        <v>0</v>
      </c>
      <c r="Q168" s="19"/>
      <c r="R168" s="18">
        <f>(Q168/12*1*$D168*$F168*$G168*$H168*R$10)+(Q168/12*11*$E168*$F168*$G168*$H168*R$11)</f>
        <v>0</v>
      </c>
      <c r="S168" s="20"/>
      <c r="T168" s="18">
        <f>(S168/12*1*$D168*$F168*$G168*$H168*T$10)+(S168/12*11*$E168*$F168*$G168*$H168*T$11)</f>
        <v>0</v>
      </c>
      <c r="U168" s="20"/>
      <c r="V168" s="18">
        <f t="shared" si="918"/>
        <v>0</v>
      </c>
      <c r="W168" s="20"/>
      <c r="X168" s="18">
        <f>(W168/12*1*$D168*$F168*$G168*$H168*X$10)+(W168/12*11*$E168*$F168*$G168*$H168*X$11)</f>
        <v>0</v>
      </c>
      <c r="Y168" s="20"/>
      <c r="Z168" s="18">
        <f>(Y168/12*1*$D168*$F168*$G168*$H168*Z$10)+(Y168/12*11*$E168*$F168*$G168*$H168*Z$11)</f>
        <v>0</v>
      </c>
      <c r="AA168" s="20"/>
      <c r="AB168" s="18">
        <f>(AA168/12*1*$D168*$F168*$G168*$H168*AB$10)+(AA168/12*11*$E168*$F168*$G168*$H168*AB$11)</f>
        <v>0</v>
      </c>
      <c r="AC168" s="19"/>
      <c r="AD168" s="18">
        <f t="shared" si="920"/>
        <v>0</v>
      </c>
      <c r="AE168" s="20"/>
      <c r="AF168" s="18">
        <f t="shared" si="921"/>
        <v>0</v>
      </c>
      <c r="AG168" s="20"/>
      <c r="AH168" s="18">
        <f t="shared" si="922"/>
        <v>0</v>
      </c>
      <c r="AI168" s="20"/>
      <c r="AJ168" s="18">
        <f t="shared" si="923"/>
        <v>0</v>
      </c>
      <c r="AK168" s="20"/>
      <c r="AL168" s="18">
        <f t="shared" si="924"/>
        <v>0</v>
      </c>
      <c r="AM168" s="20"/>
      <c r="AN168" s="18">
        <f t="shared" si="925"/>
        <v>0</v>
      </c>
      <c r="AO168" s="20"/>
      <c r="AP168" s="18">
        <f t="shared" si="926"/>
        <v>0</v>
      </c>
      <c r="AQ168" s="20"/>
      <c r="AR168" s="18">
        <f t="shared" si="927"/>
        <v>0</v>
      </c>
      <c r="AS168" s="20"/>
      <c r="AT168" s="18">
        <f t="shared" si="928"/>
        <v>0</v>
      </c>
      <c r="AU168" s="20"/>
      <c r="AV168" s="18">
        <f t="shared" si="929"/>
        <v>0</v>
      </c>
      <c r="AW168" s="20"/>
      <c r="AX168" s="18">
        <f>(AW168/12*1*$D168*$F168*$G168*$I168*AX$10)+(AW168/12*11*$E168*$F168*$G168*$I168*AX$11)</f>
        <v>0</v>
      </c>
      <c r="AY168" s="20"/>
      <c r="AZ168" s="18">
        <f>(AY168/12*1*$D168*$F168*$G168*$H168*AZ$10)+(AY168/12*11*$E168*$F168*$G168*$H168*AZ$11)</f>
        <v>0</v>
      </c>
      <c r="BA168" s="20"/>
      <c r="BB168" s="18">
        <f t="shared" si="930"/>
        <v>0</v>
      </c>
      <c r="BC168" s="20"/>
      <c r="BD168" s="18">
        <f t="shared" si="931"/>
        <v>0</v>
      </c>
      <c r="BE168" s="20"/>
      <c r="BF168" s="18">
        <f t="shared" si="932"/>
        <v>0</v>
      </c>
      <c r="BG168" s="20"/>
      <c r="BH168" s="18">
        <f t="shared" si="933"/>
        <v>0</v>
      </c>
      <c r="BI168" s="20"/>
      <c r="BJ168" s="18">
        <f>(BI168/12*1*$D168*$F168*$G168*$I168*BJ$10)+(BI168/12*11*$E168*$F168*$G168*$I168*BJ$11)</f>
        <v>0</v>
      </c>
      <c r="BK168" s="20"/>
      <c r="BL168" s="18">
        <f t="shared" si="934"/>
        <v>0</v>
      </c>
      <c r="BM168" s="20"/>
      <c r="BN168" s="18">
        <f t="shared" si="935"/>
        <v>0</v>
      </c>
      <c r="BO168" s="20"/>
      <c r="BP168" s="18">
        <f t="shared" si="936"/>
        <v>0</v>
      </c>
      <c r="BQ168" s="20"/>
      <c r="BR168" s="18">
        <f t="shared" si="937"/>
        <v>0</v>
      </c>
      <c r="BS168" s="20"/>
      <c r="BT168" s="18">
        <f t="shared" si="938"/>
        <v>0</v>
      </c>
      <c r="BU168" s="20"/>
      <c r="BV168" s="18">
        <f t="shared" si="939"/>
        <v>0</v>
      </c>
      <c r="BW168" s="20"/>
      <c r="BX168" s="18">
        <f t="shared" si="940"/>
        <v>0</v>
      </c>
      <c r="BY168" s="20"/>
      <c r="BZ168" s="18">
        <f t="shared" si="941"/>
        <v>0</v>
      </c>
      <c r="CA168" s="20"/>
      <c r="CB168" s="18">
        <f t="shared" si="942"/>
        <v>0</v>
      </c>
      <c r="CC168" s="20"/>
      <c r="CD168" s="18">
        <f t="shared" si="943"/>
        <v>0</v>
      </c>
      <c r="CE168" s="20"/>
      <c r="CF168" s="18">
        <f t="shared" si="944"/>
        <v>0</v>
      </c>
      <c r="CG168" s="20"/>
      <c r="CH168" s="18">
        <f>(CG168/12*1*$D168*$F168*$G168*$I168*CH$10)+(CG168/12*11*$E168*$F168*$G168*$I168*CH$11)</f>
        <v>0</v>
      </c>
      <c r="CI168" s="20"/>
      <c r="CJ168" s="18">
        <f t="shared" si="945"/>
        <v>0</v>
      </c>
      <c r="CK168" s="20"/>
      <c r="CL168" s="18">
        <f t="shared" si="946"/>
        <v>0</v>
      </c>
      <c r="CM168" s="20"/>
      <c r="CN168" s="18">
        <f t="shared" si="947"/>
        <v>0</v>
      </c>
      <c r="CO168" s="20"/>
      <c r="CP168" s="18">
        <f t="shared" si="948"/>
        <v>0</v>
      </c>
      <c r="CQ168" s="20"/>
      <c r="CR168" s="18">
        <f t="shared" si="949"/>
        <v>0</v>
      </c>
      <c r="CS168" s="20"/>
      <c r="CT168" s="18">
        <f t="shared" si="950"/>
        <v>0</v>
      </c>
      <c r="CU168" s="20"/>
      <c r="CV168" s="18">
        <f t="shared" si="951"/>
        <v>0</v>
      </c>
      <c r="CW168" s="63">
        <f>SUM(AC168,Q168,S168,AA168,M168,U168,O168,BE168,BS168,CE168,CK168,BG168,CI168,AE168,BA168,AY168,AG168,BC168,BO168,AI168,W168,CO168,CS168,BI168,CQ168,BQ168,BY168,CG168,BW168,CA168,AK168,AM168,AW168,AO168,AQ168,AU168,AS168,BU168,CU168,CM168,CC168,Y168,BM168,BK168)</f>
        <v>0</v>
      </c>
      <c r="CX168" s="63">
        <f>SUM(AD168,R168,T168,AB168,N168,V168,P168,BF168,BT168,CF168,CL168,BH168,CJ168,AF168,BB168,AZ168,AH168,BD168,BP168,AJ168,X168,CP168,CT168,BJ168,CR168,BR168,BZ168,CH168,BX168,CB168,AL168,AN168,AX168,AP168,AR168,AV168,AT168,BV168,CV168,CN168,CD168,Z168,BN168,BL168)</f>
        <v>0</v>
      </c>
    </row>
    <row r="169" spans="1:103" x14ac:dyDescent="0.25">
      <c r="A169" s="24"/>
      <c r="B169" s="24"/>
      <c r="C169" s="28" t="s">
        <v>277</v>
      </c>
      <c r="D169" s="29"/>
      <c r="E169" s="29"/>
      <c r="F169" s="29"/>
      <c r="G169" s="29"/>
      <c r="H169" s="29"/>
      <c r="I169" s="29"/>
      <c r="J169" s="29"/>
      <c r="K169" s="29"/>
      <c r="L169" s="29"/>
      <c r="M169" s="54">
        <f t="shared" ref="M169:BX169" si="953">M12+M13+M23+M25+M27+M29+M31+M33+M37+M40+M42+M45+M55+M58+M61+M65+M68+M70+M75+M87+M94+M101+M104+M106+M108+M112+M114+M116+M118+M123+M130+M136+M144+M146+M150+M155+M160</f>
        <v>200</v>
      </c>
      <c r="N169" s="54">
        <f t="shared" si="953"/>
        <v>4221516.9827133333</v>
      </c>
      <c r="O169" s="54">
        <f t="shared" si="953"/>
        <v>828</v>
      </c>
      <c r="P169" s="54">
        <f t="shared" si="953"/>
        <v>11361285.747629998</v>
      </c>
      <c r="Q169" s="54">
        <f>Q12+Q13+Q23+Q25+Q27+Q29+Q31+Q33+Q37+Q40+Q42+Q45+Q55+Q58+Q61+Q65+Q68+Q70+Q75+Q87+Q94+Q101+Q104+Q106+Q108+Q112+Q114+Q116+Q118+Q123+Q130+Q136+Q144+Q146+Q150+Q155+Q160</f>
        <v>200</v>
      </c>
      <c r="R169" s="54">
        <f>R12+R13+R23+R25+R27+R29+R31+R33+R37+R40+R42+R45+R55+R58+R61+R65+R68+R70+R75+R87+R94+R101+R104+R106+R108+R112+R114+R116+R118+R123+R130+R136+R144+R146+R150+R155+R160</f>
        <v>1124299.54</v>
      </c>
      <c r="S169" s="54">
        <f>S12+S13+S23+S25+S27+S29+S31+S33+S37+S40+S42+S45+S55+S58+S61+S65+S68+S70+S75+S87+S94+S101+S104+S106+S108+S112+S114+S116+S118+S123+S130+S136+S144+S146+S150+S155+S160</f>
        <v>523</v>
      </c>
      <c r="T169" s="54">
        <f>T12+T13+T23+T25+T27+T29+T31+T33+T37+T40+T42+T45+T55+T58+T61+T65+T68+T70+T75+T87+T94+T101+T104+T106+T108+T112+T114+T116+T118+T123+T130+T136+T144+T146+T150+T155+T160</f>
        <v>27465772.916399997</v>
      </c>
      <c r="U169" s="54">
        <f>U12+U13+U23+U25+U27+U29+U31+U33+U37+U40+U42+U45+U55+U58+U61+U65+U68+U70+U75+U87+U94+U101+U104+U106+U108+U112+U114+U116+U118+U123+U130+U136+U144+U146+U150+U155+U160</f>
        <v>55</v>
      </c>
      <c r="V169" s="54">
        <f>V12+V13+V23+V25+V27+V29+V31+V33+V37+V40+V42+V45+V55+V58+V61+V65+V68+V70+V75+V87+V94+V101+V104+V106+V108+V112+V114+V116+V118+V123+V130+V136+V144+V146+V150+V155+V160</f>
        <v>3427284.6607999997</v>
      </c>
      <c r="W169" s="54">
        <f t="shared" si="953"/>
        <v>310</v>
      </c>
      <c r="X169" s="54">
        <f t="shared" si="953"/>
        <v>4277052.8430933328</v>
      </c>
      <c r="Y169" s="54">
        <f>Y12+Y13+Y23+Y25+Y27+Y29+Y31+Y33+Y37+Y40+Y42+Y45+Y55+Y58+Y61+Y65+Y68+Y70+Y75+Y87+Y94+Y101+Y104+Y106+Y108+Y112+Y114+Y116+Y118+Y123+Y130+Y136+Y144+Y146+Y150+Y155+Y160</f>
        <v>700</v>
      </c>
      <c r="Z169" s="54">
        <f>Z12+Z13+Z23+Z25+Z27+Z29+Z31+Z33+Z37+Z40+Z42+Z45+Z55+Z58+Z61+Z65+Z68+Z70+Z75+Z87+Z94+Z101+Z104+Z106+Z108+Z112+Z114+Z116+Z118+Z123+Z130+Z136+Z144+Z146+Z150+Z155+Z160</f>
        <v>17894082.100439999</v>
      </c>
      <c r="AA169" s="54">
        <f t="shared" si="953"/>
        <v>695</v>
      </c>
      <c r="AB169" s="54">
        <f t="shared" si="953"/>
        <v>78131422.889520004</v>
      </c>
      <c r="AC169" s="54">
        <f t="shared" si="953"/>
        <v>200</v>
      </c>
      <c r="AD169" s="54">
        <f t="shared" si="953"/>
        <v>2753941.2409600001</v>
      </c>
      <c r="AE169" s="54">
        <f t="shared" si="953"/>
        <v>1280</v>
      </c>
      <c r="AF169" s="54">
        <f t="shared" si="953"/>
        <v>17878136.328780003</v>
      </c>
      <c r="AG169" s="54">
        <f t="shared" si="953"/>
        <v>1210</v>
      </c>
      <c r="AH169" s="54">
        <f t="shared" si="953"/>
        <v>14381152.185399996</v>
      </c>
      <c r="AI169" s="54">
        <f t="shared" si="953"/>
        <v>360</v>
      </c>
      <c r="AJ169" s="54">
        <f t="shared" si="953"/>
        <v>5011852.3</v>
      </c>
      <c r="AK169" s="54">
        <f t="shared" si="953"/>
        <v>70</v>
      </c>
      <c r="AL169" s="54">
        <f t="shared" si="953"/>
        <v>1244428.6065120001</v>
      </c>
      <c r="AM169" s="54">
        <f t="shared" si="953"/>
        <v>650</v>
      </c>
      <c r="AN169" s="54">
        <f t="shared" si="953"/>
        <v>15395722.925856</v>
      </c>
      <c r="AO169" s="54">
        <f t="shared" si="953"/>
        <v>420</v>
      </c>
      <c r="AP169" s="54">
        <f t="shared" si="953"/>
        <v>7596650.6856239997</v>
      </c>
      <c r="AQ169" s="54">
        <f t="shared" si="953"/>
        <v>190</v>
      </c>
      <c r="AR169" s="54">
        <f t="shared" si="953"/>
        <v>14294776.490904</v>
      </c>
      <c r="AS169" s="54">
        <f t="shared" si="953"/>
        <v>878</v>
      </c>
      <c r="AT169" s="54">
        <f t="shared" si="953"/>
        <v>12862875.969216</v>
      </c>
      <c r="AU169" s="54">
        <f t="shared" si="953"/>
        <v>274</v>
      </c>
      <c r="AV169" s="54">
        <f t="shared" si="953"/>
        <v>5046276.5655119987</v>
      </c>
      <c r="AW169" s="54">
        <f>AW12+AW13+AW23+AW25+AW27+AW29+AW31+AW33+AW37+AW40+AW42+AW45+AW55+AW58+AW61+AW65+AW68+AW70+AW75+AW87+AW94+AW101+AW104+AW106+AW108+AW112+AW114+AW116+AW118+AW123+AW130+AW136+AW144+AW146+AW150+AW155+AW160</f>
        <v>940</v>
      </c>
      <c r="AX169" s="54">
        <f>AX12+AX13+AX23+AX25+AX27+AX29+AX31+AX33+AX37+AX40+AX42+AX45+AX55+AX58+AX61+AX65+AX68+AX70+AX75+AX87+AX94+AX101+AX104+AX106+AX108+AX112+AX114+AX116+AX118+AX123+AX130+AX136+AX144+AX146+AX150+AX155+AX160</f>
        <v>12419541.834336001</v>
      </c>
      <c r="AY169" s="54">
        <f>AY12+AY13+AY23+AY25+AY27+AY29+AY31+AY33+AY37+AY40+AY42+AY45+AY55+AY58+AY61+AY65+AY68+AY70+AY75+AY87+AY94+AY101+AY104+AY106+AY108+AY112+AY114+AY116+AY118+AY123+AY130+AY136+AY144+AY146+AY150+AY155+AY160</f>
        <v>90</v>
      </c>
      <c r="AZ169" s="54">
        <f>AZ12+AZ13+AZ23+AZ25+AZ27+AZ29+AZ31+AZ33+AZ37+AZ40+AZ42+AZ45+AZ55+AZ58+AZ61+AZ65+AZ68+AZ70+AZ75+AZ87+AZ94+AZ101+AZ104+AZ106+AZ108+AZ112+AZ114+AZ116+AZ118+AZ123+AZ130+AZ136+AZ144+AZ146+AZ150+AZ155+AZ160</f>
        <v>1274611.6304133334</v>
      </c>
      <c r="BA169" s="54">
        <f t="shared" si="953"/>
        <v>982</v>
      </c>
      <c r="BB169" s="54">
        <f t="shared" si="953"/>
        <v>13736246.596799998</v>
      </c>
      <c r="BC169" s="54">
        <f t="shared" si="953"/>
        <v>100</v>
      </c>
      <c r="BD169" s="54">
        <f t="shared" si="953"/>
        <v>3353732.5973666669</v>
      </c>
      <c r="BE169" s="54">
        <f t="shared" si="953"/>
        <v>691</v>
      </c>
      <c r="BF169" s="54">
        <f t="shared" si="953"/>
        <v>8496886.6846500002</v>
      </c>
      <c r="BG169" s="54">
        <f t="shared" si="953"/>
        <v>20</v>
      </c>
      <c r="BH169" s="54">
        <f t="shared" si="953"/>
        <v>215065.41116666666</v>
      </c>
      <c r="BI169" s="54">
        <f>BI12+BI13+BI23+BI25+BI27+BI29+BI31+BI33+BI37+BI40+BI42+BI45+BI55+BI58+BI61+BI65+BI68+BI70+BI75+BI87+BI94+BI101+BI104+BI106+BI108+BI112+BI114+BI116+BI118+BI123+BI130+BI136+BI144+BI146+BI150+BI155+BI160</f>
        <v>546</v>
      </c>
      <c r="BJ169" s="54">
        <f>BJ12+BJ13+BJ23+BJ25+BJ27+BJ29+BJ31+BJ33+BJ37+BJ40+BJ42+BJ45+BJ55+BJ58+BJ61+BJ65+BJ68+BJ70+BJ75+BJ87+BJ94+BJ101+BJ104+BJ106+BJ108+BJ112+BJ114+BJ116+BJ118+BJ123+BJ130+BJ136+BJ144+BJ146+BJ150+BJ155+BJ160</f>
        <v>7247369.5239399988</v>
      </c>
      <c r="BK169" s="54">
        <f t="shared" si="953"/>
        <v>50</v>
      </c>
      <c r="BL169" s="54">
        <f t="shared" si="953"/>
        <v>567112</v>
      </c>
      <c r="BM169" s="54">
        <f t="shared" si="953"/>
        <v>5</v>
      </c>
      <c r="BN169" s="54">
        <f t="shared" si="953"/>
        <v>502719.47050000011</v>
      </c>
      <c r="BO169" s="54">
        <f t="shared" si="953"/>
        <v>260</v>
      </c>
      <c r="BP169" s="54">
        <f t="shared" si="953"/>
        <v>3317605.2000000007</v>
      </c>
      <c r="BQ169" s="54">
        <f t="shared" si="953"/>
        <v>865</v>
      </c>
      <c r="BR169" s="54">
        <f t="shared" si="953"/>
        <v>13947722.661600001</v>
      </c>
      <c r="BS169" s="54">
        <f t="shared" si="953"/>
        <v>390</v>
      </c>
      <c r="BT169" s="54">
        <f t="shared" si="953"/>
        <v>5203788.8043960007</v>
      </c>
      <c r="BU169" s="54">
        <f t="shared" si="953"/>
        <v>200</v>
      </c>
      <c r="BV169" s="54">
        <f t="shared" si="953"/>
        <v>3212885.2470624004</v>
      </c>
      <c r="BW169" s="54">
        <f t="shared" si="953"/>
        <v>745</v>
      </c>
      <c r="BX169" s="54">
        <f t="shared" si="953"/>
        <v>11911511.1088064</v>
      </c>
      <c r="BY169" s="54">
        <f>BY12+BY13+BY23+BY25+BY27+BY29+BY31+BY33+BY37+BY40+BY42+BY45+BY55+BY58+BY61+BY65+BY68+BY70+BY75+BY87+BY94+BY101+BY104+BY106+BY108+BY112+BY114+BY116+BY118+BY123+BY130+BY136+BY144+BY146+BY150+BY155+BY160</f>
        <v>255</v>
      </c>
      <c r="BZ169" s="54">
        <f>BZ12+BZ13+BZ23+BZ25+BZ27+BZ29+BZ31+BZ33+BZ37+BZ40+BZ42+BZ45+BZ55+BZ58+BZ61+BZ65+BZ68+BZ70+BZ75+BZ87+BZ94+BZ101+BZ104+BZ106+BZ108+BZ112+BZ114+BZ116+BZ118+BZ123+BZ130+BZ136+BZ144+BZ146+BZ150+BZ155+BZ160</f>
        <v>4338078.5555744004</v>
      </c>
      <c r="CA169" s="54">
        <f t="shared" ref="CA169:CX169" si="954">CA12+CA13+CA23+CA25+CA27+CA29+CA31+CA33+CA37+CA40+CA42+CA45+CA55+CA58+CA61+CA65+CA68+CA70+CA75+CA87+CA94+CA101+CA104+CA106+CA108+CA112+CA114+CA116+CA118+CA123+CA130+CA136+CA144+CA146+CA150+CA155+CA160</f>
        <v>195</v>
      </c>
      <c r="CB169" s="54">
        <f t="shared" si="954"/>
        <v>3409301.7661247998</v>
      </c>
      <c r="CC169" s="54">
        <f t="shared" si="954"/>
        <v>1230</v>
      </c>
      <c r="CD169" s="54">
        <f t="shared" si="954"/>
        <v>19670810.7636768</v>
      </c>
      <c r="CE169" s="54">
        <f t="shared" si="954"/>
        <v>570</v>
      </c>
      <c r="CF169" s="54">
        <f t="shared" si="954"/>
        <v>7722318.7350400016</v>
      </c>
      <c r="CG169" s="54">
        <f>CG12+CG13+CG23+CG25+CG27+CG29+CG31+CG33+CG37+CG40+CG42+CG45+CG55+CG58+CG61+CG65+CG68+CG70+CG75+CG87+CG94+CG101+CG104+CG106+CG108+CG112+CG114+CG116+CG118+CG123+CG130+CG136+CG144+CG146+CG150+CG155+CG160</f>
        <v>1545</v>
      </c>
      <c r="CH169" s="54">
        <f>CH12+CH13+CH23+CH25+CH27+CH29+CH31+CH33+CH37+CH40+CH42+CH45+CH55+CH58+CH61+CH65+CH68+CH70+CH75+CH87+CH94+CH101+CH104+CH106+CH108+CH112+CH114+CH116+CH118+CH123+CH130+CH136+CH144+CH146+CH150+CH155+CH160</f>
        <v>25744850.285700005</v>
      </c>
      <c r="CI169" s="54">
        <f t="shared" si="954"/>
        <v>1355</v>
      </c>
      <c r="CJ169" s="54">
        <f t="shared" si="954"/>
        <v>19182812.220389999</v>
      </c>
      <c r="CK169" s="54">
        <f t="shared" si="954"/>
        <v>820</v>
      </c>
      <c r="CL169" s="54">
        <f t="shared" si="954"/>
        <v>9873155.5040300004</v>
      </c>
      <c r="CM169" s="54">
        <f t="shared" si="954"/>
        <v>385</v>
      </c>
      <c r="CN169" s="54">
        <f t="shared" si="954"/>
        <v>13349236.287291665</v>
      </c>
      <c r="CO169" s="54">
        <f t="shared" si="954"/>
        <v>220</v>
      </c>
      <c r="CP169" s="54">
        <f t="shared" si="954"/>
        <v>5085157.1971200006</v>
      </c>
      <c r="CQ169" s="54">
        <f t="shared" si="954"/>
        <v>830</v>
      </c>
      <c r="CR169" s="54">
        <f t="shared" si="954"/>
        <v>18482134.711039998</v>
      </c>
      <c r="CS169" s="54">
        <f t="shared" si="954"/>
        <v>120</v>
      </c>
      <c r="CT169" s="54">
        <f t="shared" si="954"/>
        <v>2833804.7883600001</v>
      </c>
      <c r="CU169" s="54">
        <f t="shared" si="954"/>
        <v>410</v>
      </c>
      <c r="CV169" s="54">
        <f t="shared" si="954"/>
        <v>12861721.494591665</v>
      </c>
      <c r="CW169" s="54">
        <f t="shared" si="954"/>
        <v>22862</v>
      </c>
      <c r="CX169" s="56">
        <f t="shared" si="954"/>
        <v>472328712.05933756</v>
      </c>
      <c r="CY169" s="64"/>
    </row>
    <row r="170" spans="1:103" x14ac:dyDescent="0.25"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W170" s="65"/>
      <c r="X170" s="65"/>
      <c r="Y170" s="64"/>
      <c r="Z170" s="64"/>
      <c r="AA170" s="64"/>
      <c r="AB170" s="64"/>
      <c r="AC170" s="65"/>
      <c r="AD170" s="65"/>
      <c r="AE170" s="64"/>
      <c r="AF170" s="64"/>
      <c r="AG170" s="64"/>
      <c r="AH170" s="64"/>
      <c r="AI170" s="64"/>
      <c r="AJ170" s="64"/>
      <c r="AK170" s="64"/>
      <c r="AL170" s="64"/>
      <c r="AM170" s="64"/>
      <c r="AN170" s="64"/>
      <c r="AO170" s="64"/>
      <c r="AP170" s="64"/>
      <c r="AQ170" s="64"/>
      <c r="AR170" s="64"/>
      <c r="AS170" s="64"/>
      <c r="AT170" s="64"/>
      <c r="AU170" s="64"/>
      <c r="AV170" s="64"/>
      <c r="AW170" s="66"/>
      <c r="AX170" s="64"/>
      <c r="AY170" s="64"/>
      <c r="AZ170" s="64"/>
      <c r="BA170" s="64"/>
      <c r="BB170" s="64"/>
      <c r="BC170" s="64"/>
      <c r="BD170" s="64"/>
      <c r="BE170" s="64"/>
      <c r="BF170" s="64"/>
      <c r="BG170" s="64"/>
      <c r="BH170" s="64"/>
      <c r="BI170" s="64"/>
      <c r="BJ170" s="64"/>
      <c r="BK170" s="64"/>
      <c r="BL170" s="64"/>
      <c r="BM170" s="64"/>
      <c r="BN170" s="64"/>
      <c r="BO170" s="64"/>
      <c r="BP170" s="64"/>
      <c r="BQ170" s="64"/>
      <c r="BR170" s="64"/>
      <c r="BS170" s="64"/>
      <c r="BT170" s="64"/>
      <c r="BU170" s="64"/>
      <c r="BV170" s="64"/>
      <c r="BW170" s="64"/>
      <c r="BX170" s="64"/>
      <c r="BY170" s="64"/>
      <c r="BZ170" s="64"/>
      <c r="CA170" s="64"/>
      <c r="CB170" s="64"/>
      <c r="CC170" s="64"/>
      <c r="CD170" s="64"/>
      <c r="CE170" s="64"/>
      <c r="CF170" s="64"/>
      <c r="CG170" s="64"/>
      <c r="CH170" s="64"/>
      <c r="CI170" s="64"/>
      <c r="CJ170" s="64"/>
      <c r="CK170" s="64"/>
      <c r="CL170" s="64"/>
      <c r="CM170" s="64"/>
      <c r="CN170" s="64"/>
      <c r="CO170" s="64"/>
      <c r="CP170" s="64"/>
      <c r="CQ170" s="64"/>
      <c r="CR170" s="64"/>
      <c r="CS170" s="64"/>
      <c r="CT170" s="64"/>
      <c r="CU170" s="64"/>
      <c r="CV170" s="64"/>
      <c r="CW170" s="64"/>
      <c r="CX170" s="64"/>
      <c r="CY170" s="64"/>
    </row>
  </sheetData>
  <mergeCells count="194">
    <mergeCell ref="A5:A9"/>
    <mergeCell ref="B5:B9"/>
    <mergeCell ref="C5:C9"/>
    <mergeCell ref="D5:D9"/>
    <mergeCell ref="E5:E9"/>
    <mergeCell ref="F5:F9"/>
    <mergeCell ref="G5:G9"/>
    <mergeCell ref="H5:L5"/>
    <mergeCell ref="M5:N5"/>
    <mergeCell ref="AA5:AB5"/>
    <mergeCell ref="AC5:AD5"/>
    <mergeCell ref="AE5:AF5"/>
    <mergeCell ref="AY5:AZ5"/>
    <mergeCell ref="AG5:AH5"/>
    <mergeCell ref="AI5:AJ5"/>
    <mergeCell ref="O5:P5"/>
    <mergeCell ref="Y5:Z5"/>
    <mergeCell ref="U5:V5"/>
    <mergeCell ref="W5:X5"/>
    <mergeCell ref="Q5:R5"/>
    <mergeCell ref="S5:T5"/>
    <mergeCell ref="BA5:BB5"/>
    <mergeCell ref="AW5:AX5"/>
    <mergeCell ref="BC5:BD5"/>
    <mergeCell ref="BE5:BF5"/>
    <mergeCell ref="BG5:BH5"/>
    <mergeCell ref="CG5:CH5"/>
    <mergeCell ref="AK5:AL5"/>
    <mergeCell ref="AM5:AN5"/>
    <mergeCell ref="AO5:AP5"/>
    <mergeCell ref="AQ5:AR5"/>
    <mergeCell ref="AS5:AT5"/>
    <mergeCell ref="AU5:AV5"/>
    <mergeCell ref="CC5:CD5"/>
    <mergeCell ref="CE5:CF5"/>
    <mergeCell ref="BI5:BJ5"/>
    <mergeCell ref="BK5:BL5"/>
    <mergeCell ref="BM5:BN5"/>
    <mergeCell ref="BO5:BP5"/>
    <mergeCell ref="BQ5:BR5"/>
    <mergeCell ref="BS5:BT5"/>
    <mergeCell ref="BU5:BV5"/>
    <mergeCell ref="AA6:AB6"/>
    <mergeCell ref="AC6:AD6"/>
    <mergeCell ref="AE6:AF6"/>
    <mergeCell ref="AY6:AZ6"/>
    <mergeCell ref="AG6:AH6"/>
    <mergeCell ref="AI6:AJ6"/>
    <mergeCell ref="CU5:CV5"/>
    <mergeCell ref="H6:K6"/>
    <mergeCell ref="M6:N6"/>
    <mergeCell ref="O6:P6"/>
    <mergeCell ref="Y6:Z6"/>
    <mergeCell ref="U6:V6"/>
    <mergeCell ref="W6:X6"/>
    <mergeCell ref="Q6:R6"/>
    <mergeCell ref="S6:T6"/>
    <mergeCell ref="CI5:CJ5"/>
    <mergeCell ref="CK5:CL5"/>
    <mergeCell ref="CM5:CN5"/>
    <mergeCell ref="CO5:CP5"/>
    <mergeCell ref="CQ5:CR5"/>
    <mergeCell ref="CS5:CT5"/>
    <mergeCell ref="BW5:BX5"/>
    <mergeCell ref="BY5:BZ5"/>
    <mergeCell ref="CA5:CB5"/>
    <mergeCell ref="BA6:BB6"/>
    <mergeCell ref="AW6:AX6"/>
    <mergeCell ref="BC6:BD6"/>
    <mergeCell ref="BE6:BF6"/>
    <mergeCell ref="BG6:BH6"/>
    <mergeCell ref="CG6:CH6"/>
    <mergeCell ref="AK6:AL6"/>
    <mergeCell ref="AM6:AN6"/>
    <mergeCell ref="AO6:AP6"/>
    <mergeCell ref="AQ6:AR6"/>
    <mergeCell ref="AS6:AT6"/>
    <mergeCell ref="AU6:AV6"/>
    <mergeCell ref="CA6:CB6"/>
    <mergeCell ref="CC6:CD6"/>
    <mergeCell ref="CE6:CF6"/>
    <mergeCell ref="BI6:BJ6"/>
    <mergeCell ref="BK6:BL6"/>
    <mergeCell ref="BM6:BN6"/>
    <mergeCell ref="BO6:BP6"/>
    <mergeCell ref="BQ6:BR6"/>
    <mergeCell ref="BS6:BT6"/>
    <mergeCell ref="BU6:BV6"/>
    <mergeCell ref="W7:X7"/>
    <mergeCell ref="Q7:R7"/>
    <mergeCell ref="S7:T7"/>
    <mergeCell ref="AA7:AB7"/>
    <mergeCell ref="AC7:AD7"/>
    <mergeCell ref="AE7:AF7"/>
    <mergeCell ref="CU6:CV6"/>
    <mergeCell ref="H7:H9"/>
    <mergeCell ref="I7:I9"/>
    <mergeCell ref="J7:J9"/>
    <mergeCell ref="K7:K9"/>
    <mergeCell ref="L7:L9"/>
    <mergeCell ref="M7:N7"/>
    <mergeCell ref="O7:P7"/>
    <mergeCell ref="Y7:Z7"/>
    <mergeCell ref="U7:V7"/>
    <mergeCell ref="CI6:CJ6"/>
    <mergeCell ref="CK6:CL6"/>
    <mergeCell ref="CM6:CN6"/>
    <mergeCell ref="CO6:CP6"/>
    <mergeCell ref="CQ6:CR6"/>
    <mergeCell ref="CS6:CT6"/>
    <mergeCell ref="BW6:BX6"/>
    <mergeCell ref="BY6:BZ6"/>
    <mergeCell ref="CU7:CV7"/>
    <mergeCell ref="M8:N8"/>
    <mergeCell ref="O8:P8"/>
    <mergeCell ref="Y8:Z8"/>
    <mergeCell ref="U8:V8"/>
    <mergeCell ref="W8:X8"/>
    <mergeCell ref="Q8:R8"/>
    <mergeCell ref="CC7:CD7"/>
    <mergeCell ref="CE7:CF7"/>
    <mergeCell ref="BI7:BJ7"/>
    <mergeCell ref="CI7:CJ7"/>
    <mergeCell ref="CK7:CL7"/>
    <mergeCell ref="CM7:CN7"/>
    <mergeCell ref="BQ7:BR7"/>
    <mergeCell ref="BS7:BT7"/>
    <mergeCell ref="BU7:BV7"/>
    <mergeCell ref="BW7:BX7"/>
    <mergeCell ref="BY7:BZ7"/>
    <mergeCell ref="CA7:CB7"/>
    <mergeCell ref="BE7:BF7"/>
    <mergeCell ref="BG7:BH7"/>
    <mergeCell ref="CG7:CH7"/>
    <mergeCell ref="BK7:BL7"/>
    <mergeCell ref="BM7:BN7"/>
    <mergeCell ref="S8:T8"/>
    <mergeCell ref="AA8:AB8"/>
    <mergeCell ref="AC8:AD8"/>
    <mergeCell ref="AE8:AF8"/>
    <mergeCell ref="AY8:AZ8"/>
    <mergeCell ref="AG8:AH8"/>
    <mergeCell ref="CO7:CP7"/>
    <mergeCell ref="CQ7:CR7"/>
    <mergeCell ref="CS7:CT7"/>
    <mergeCell ref="BO7:BP7"/>
    <mergeCell ref="AQ7:AR7"/>
    <mergeCell ref="AS7:AT7"/>
    <mergeCell ref="AU7:AV7"/>
    <mergeCell ref="BA7:BB7"/>
    <mergeCell ref="AW7:AX7"/>
    <mergeCell ref="BC7:BD7"/>
    <mergeCell ref="AY7:AZ7"/>
    <mergeCell ref="AG7:AH7"/>
    <mergeCell ref="AI7:AJ7"/>
    <mergeCell ref="AK7:AL7"/>
    <mergeCell ref="AM7:AN7"/>
    <mergeCell ref="AO7:AP7"/>
    <mergeCell ref="AU8:AV8"/>
    <mergeCell ref="BA8:BB8"/>
    <mergeCell ref="AW8:AX8"/>
    <mergeCell ref="BC8:BD8"/>
    <mergeCell ref="BE8:BF8"/>
    <mergeCell ref="BG8:BH8"/>
    <mergeCell ref="AI8:AJ8"/>
    <mergeCell ref="AK8:AL8"/>
    <mergeCell ref="AM8:AN8"/>
    <mergeCell ref="AO8:AP8"/>
    <mergeCell ref="AQ8:AR8"/>
    <mergeCell ref="AS8:AT8"/>
    <mergeCell ref="CS8:CT8"/>
    <mergeCell ref="CU8:CV8"/>
    <mergeCell ref="CW8:CX8"/>
    <mergeCell ref="CW5:CX7"/>
    <mergeCell ref="V1:X2"/>
    <mergeCell ref="C4:T4"/>
    <mergeCell ref="BI8:BJ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</mergeCells>
  <pageMargins left="0" right="0" top="0" bottom="0" header="0.31496062992125984" footer="0.31496062992125984"/>
  <pageSetup paperSize="9" scale="55" orientation="landscape" r:id="rId1"/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dcterms:created xsi:type="dcterms:W3CDTF">2016-03-10T23:34:40Z</dcterms:created>
  <dcterms:modified xsi:type="dcterms:W3CDTF">2016-03-14T04:59:01Z</dcterms:modified>
</cp:coreProperties>
</file>