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7795" windowHeight="12150"/>
  </bookViews>
  <sheets>
    <sheet name="СДП 1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'СДП 1'!$B$6:$DC$290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'СДП 1'!$A:$I,'СДП 1'!$4:$6</definedName>
  </definedNames>
  <calcPr calcId="145621"/>
</workbook>
</file>

<file path=xl/calcChain.xml><?xml version="1.0" encoding="utf-8"?>
<calcChain xmlns="http://schemas.openxmlformats.org/spreadsheetml/2006/main">
  <c r="DF287" i="1" l="1"/>
  <c r="DF286" i="1"/>
  <c r="DF285" i="1"/>
  <c r="DF284" i="1"/>
  <c r="DF283" i="1"/>
  <c r="DF282" i="1"/>
  <c r="DF281" i="1"/>
  <c r="DF280" i="1"/>
  <c r="DF279" i="1"/>
  <c r="DF278" i="1"/>
  <c r="DF276" i="1"/>
  <c r="DF275" i="1"/>
  <c r="DF274" i="1"/>
  <c r="DF273" i="1"/>
  <c r="DF272" i="1"/>
  <c r="DF271" i="1"/>
  <c r="DF269" i="1"/>
  <c r="DF268" i="1"/>
  <c r="DF267" i="1"/>
  <c r="DF266" i="1"/>
  <c r="DF265" i="1"/>
  <c r="DF264" i="1"/>
  <c r="DF263" i="1"/>
  <c r="DF262" i="1"/>
  <c r="DF261" i="1"/>
  <c r="DF259" i="1"/>
  <c r="DF258" i="1"/>
  <c r="DF257" i="1"/>
  <c r="DF256" i="1"/>
  <c r="DF255" i="1"/>
  <c r="DF254" i="1"/>
  <c r="DF252" i="1"/>
  <c r="DF251" i="1"/>
  <c r="DF249" i="1"/>
  <c r="DF248" i="1"/>
  <c r="DF247" i="1"/>
  <c r="DF246" i="1"/>
  <c r="DF245" i="1"/>
  <c r="DF244" i="1"/>
  <c r="DF243" i="1"/>
  <c r="DF242" i="1"/>
  <c r="DF241" i="1"/>
  <c r="DF240" i="1"/>
  <c r="DF239" i="1"/>
  <c r="DF238" i="1"/>
  <c r="DF237" i="1"/>
  <c r="DF236" i="1"/>
  <c r="DF235" i="1"/>
  <c r="DF234" i="1"/>
  <c r="DF233" i="1"/>
  <c r="DF232" i="1"/>
  <c r="DF230" i="1"/>
  <c r="DF229" i="1"/>
  <c r="DF228" i="1"/>
  <c r="DF227" i="1"/>
  <c r="DF226" i="1"/>
  <c r="DF225" i="1"/>
  <c r="DF224" i="1"/>
  <c r="DF223" i="1"/>
  <c r="DF222" i="1"/>
  <c r="DF221" i="1"/>
  <c r="DF220" i="1"/>
  <c r="DF219" i="1"/>
  <c r="DF218" i="1"/>
  <c r="DF217" i="1"/>
  <c r="DF216" i="1"/>
  <c r="DF215" i="1"/>
  <c r="DF214" i="1"/>
  <c r="DF213" i="1"/>
  <c r="DF212" i="1"/>
  <c r="DF211" i="1"/>
  <c r="DF210" i="1"/>
  <c r="DF209" i="1"/>
  <c r="DF208" i="1"/>
  <c r="DF207" i="1"/>
  <c r="DF205" i="1"/>
  <c r="DF204" i="1"/>
  <c r="DF203" i="1"/>
  <c r="DF202" i="1"/>
  <c r="DF201" i="1"/>
  <c r="DF200" i="1"/>
  <c r="DF199" i="1"/>
  <c r="DF198" i="1"/>
  <c r="DF197" i="1"/>
  <c r="DF196" i="1"/>
  <c r="DF195" i="1"/>
  <c r="DF194" i="1"/>
  <c r="DF193" i="1"/>
  <c r="DF192" i="1"/>
  <c r="DF191" i="1"/>
  <c r="DF190" i="1"/>
  <c r="DF189" i="1"/>
  <c r="DF188" i="1"/>
  <c r="DF187" i="1"/>
  <c r="DF186" i="1"/>
  <c r="DF185" i="1"/>
  <c r="DF184" i="1"/>
  <c r="DF183" i="1"/>
  <c r="DF181" i="1"/>
  <c r="DF180" i="1"/>
  <c r="DF179" i="1"/>
  <c r="DF178" i="1"/>
  <c r="DF177" i="1"/>
  <c r="DF176" i="1"/>
  <c r="DF175" i="1"/>
  <c r="DF174" i="1"/>
  <c r="DF173" i="1"/>
  <c r="DF172" i="1"/>
  <c r="DF171" i="1"/>
  <c r="DF170" i="1"/>
  <c r="DF169" i="1"/>
  <c r="DF167" i="1"/>
  <c r="DF166" i="1"/>
  <c r="DF165" i="1"/>
  <c r="DF164" i="1"/>
  <c r="DF163" i="1"/>
  <c r="DF162" i="1"/>
  <c r="DF161" i="1"/>
  <c r="DF159" i="1"/>
  <c r="DF158" i="1"/>
  <c r="DF156" i="1"/>
  <c r="DF155" i="1"/>
  <c r="DF154" i="1"/>
  <c r="DF153" i="1"/>
  <c r="DF152" i="1"/>
  <c r="DF151" i="1"/>
  <c r="DF150" i="1"/>
  <c r="DF149" i="1"/>
  <c r="DF148" i="1"/>
  <c r="DF147" i="1"/>
  <c r="DF145" i="1"/>
  <c r="DF144" i="1"/>
  <c r="DF143" i="1"/>
  <c r="DF142" i="1"/>
  <c r="DF140" i="1"/>
  <c r="DF139" i="1"/>
  <c r="DF138" i="1"/>
  <c r="DF137" i="1"/>
  <c r="DF136" i="1"/>
  <c r="DF135" i="1"/>
  <c r="DF133" i="1"/>
  <c r="DF132" i="1"/>
  <c r="DF131" i="1"/>
  <c r="DF130" i="1"/>
  <c r="DF129" i="1"/>
  <c r="DF128" i="1"/>
  <c r="DF127" i="1"/>
  <c r="DF125" i="1"/>
  <c r="DF124" i="1"/>
  <c r="DF123" i="1"/>
  <c r="DF122" i="1"/>
  <c r="DF121" i="1"/>
  <c r="DF120" i="1"/>
  <c r="DF119" i="1"/>
  <c r="DF118" i="1"/>
  <c r="DF117" i="1"/>
  <c r="DF115" i="1"/>
  <c r="DF114" i="1"/>
  <c r="DF113" i="1"/>
  <c r="DF111" i="1"/>
  <c r="DF110" i="1"/>
  <c r="DF109" i="1"/>
  <c r="DF108" i="1"/>
  <c r="DF107" i="1"/>
  <c r="DF106" i="1"/>
  <c r="DF105" i="1"/>
  <c r="DF104" i="1"/>
  <c r="DF102" i="1"/>
  <c r="DF101" i="1"/>
  <c r="DF100" i="1"/>
  <c r="DF99" i="1"/>
  <c r="DF98" i="1"/>
  <c r="DF97" i="1"/>
  <c r="DF96" i="1"/>
  <c r="DF95" i="1"/>
  <c r="DF94" i="1"/>
  <c r="DF93" i="1"/>
  <c r="DF91" i="1"/>
  <c r="DF90" i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6" i="1"/>
  <c r="DF75" i="1"/>
  <c r="DF74" i="1"/>
  <c r="DF73" i="1"/>
  <c r="DF72" i="1"/>
  <c r="DF71" i="1"/>
  <c r="DF69" i="1"/>
  <c r="DF68" i="1"/>
  <c r="DF67" i="1"/>
  <c r="DF66" i="1"/>
  <c r="DF65" i="1"/>
  <c r="DF64" i="1"/>
  <c r="DF63" i="1"/>
  <c r="DF62" i="1"/>
  <c r="DF61" i="1"/>
  <c r="DF59" i="1"/>
  <c r="DF58" i="1"/>
  <c r="DF57" i="1"/>
  <c r="DF56" i="1"/>
  <c r="DF55" i="1"/>
  <c r="DF54" i="1"/>
  <c r="DF53" i="1"/>
  <c r="DF52" i="1"/>
  <c r="DF51" i="1"/>
  <c r="DF47" i="1"/>
  <c r="DF49" i="1"/>
  <c r="DF48" i="1"/>
  <c r="DF45" i="1"/>
  <c r="DF44" i="1"/>
  <c r="DF43" i="1"/>
  <c r="DF42" i="1"/>
  <c r="DF41" i="1"/>
  <c r="DF39" i="1"/>
  <c r="DF38" i="1"/>
  <c r="DF37" i="1"/>
  <c r="DF36" i="1"/>
  <c r="DF35" i="1"/>
  <c r="DF34" i="1"/>
  <c r="DF33" i="1"/>
  <c r="DF32" i="1"/>
  <c r="DF31" i="1"/>
  <c r="DF30" i="1"/>
  <c r="DF29" i="1"/>
  <c r="DF9" i="1"/>
  <c r="DF10" i="1"/>
  <c r="DF11" i="1"/>
  <c r="DF12" i="1"/>
  <c r="DF13" i="1"/>
  <c r="DF14" i="1"/>
  <c r="DF15" i="1"/>
  <c r="DF16" i="1"/>
  <c r="DF17" i="1"/>
  <c r="DF18" i="1"/>
  <c r="DF19" i="1"/>
  <c r="DF20" i="1"/>
  <c r="DF21" i="1"/>
  <c r="DF22" i="1"/>
  <c r="DF23" i="1"/>
  <c r="DF24" i="1"/>
  <c r="DF25" i="1"/>
  <c r="DF26" i="1"/>
  <c r="DF27" i="1"/>
  <c r="DF8" i="1"/>
  <c r="AD277" i="1"/>
  <c r="AD270" i="1"/>
  <c r="AD260" i="1"/>
  <c r="AD253" i="1"/>
  <c r="AD250" i="1"/>
  <c r="AD231" i="1"/>
  <c r="AD206" i="1"/>
  <c r="AD182" i="1"/>
  <c r="AD168" i="1"/>
  <c r="AD160" i="1"/>
  <c r="AD157" i="1"/>
  <c r="AD146" i="1"/>
  <c r="AD141" i="1"/>
  <c r="AD134" i="1"/>
  <c r="AD126" i="1"/>
  <c r="AD116" i="1"/>
  <c r="AD112" i="1"/>
  <c r="AD103" i="1"/>
  <c r="AD92" i="1"/>
  <c r="AD77" i="1"/>
  <c r="AD70" i="1"/>
  <c r="AD60" i="1"/>
  <c r="AD50" i="1"/>
  <c r="AD46" i="1"/>
  <c r="AD40" i="1"/>
  <c r="AD28" i="1"/>
  <c r="AD7" i="1"/>
  <c r="AE8" i="1"/>
  <c r="AD288" i="1" l="1"/>
  <c r="DD7" i="1" l="1"/>
  <c r="DD288" i="1" s="1"/>
  <c r="CG299" i="1" l="1"/>
  <c r="CG298" i="1"/>
  <c r="CG297" i="1"/>
  <c r="CG296" i="1"/>
  <c r="DF295" i="1"/>
  <c r="CG295" i="1"/>
  <c r="DF294" i="1"/>
  <c r="CG294" i="1"/>
  <c r="DF293" i="1"/>
  <c r="CG293" i="1"/>
  <c r="DF292" i="1"/>
  <c r="CG292" i="1"/>
  <c r="DF291" i="1"/>
  <c r="CG291" i="1"/>
  <c r="DF290" i="1"/>
  <c r="CG290" i="1"/>
  <c r="DF289" i="1"/>
  <c r="CG289" i="1"/>
  <c r="DB277" i="1"/>
  <c r="CZ277" i="1"/>
  <c r="CX277" i="1"/>
  <c r="CV277" i="1"/>
  <c r="CT277" i="1"/>
  <c r="CR277" i="1"/>
  <c r="CP277" i="1"/>
  <c r="CN277" i="1"/>
  <c r="CL277" i="1"/>
  <c r="CJ277" i="1"/>
  <c r="CH277" i="1"/>
  <c r="CF277" i="1"/>
  <c r="CD277" i="1"/>
  <c r="CB277" i="1"/>
  <c r="BZ277" i="1"/>
  <c r="BX277" i="1"/>
  <c r="BV277" i="1"/>
  <c r="BT277" i="1"/>
  <c r="BR277" i="1"/>
  <c r="BP277" i="1"/>
  <c r="BN277" i="1"/>
  <c r="BL277" i="1"/>
  <c r="BJ277" i="1"/>
  <c r="BH277" i="1"/>
  <c r="BF277" i="1"/>
  <c r="BD277" i="1"/>
  <c r="BB277" i="1"/>
  <c r="AZ277" i="1"/>
  <c r="AX277" i="1"/>
  <c r="AV277" i="1"/>
  <c r="AT277" i="1"/>
  <c r="AR277" i="1"/>
  <c r="AP277" i="1"/>
  <c r="AN277" i="1"/>
  <c r="AL277" i="1"/>
  <c r="AJ277" i="1"/>
  <c r="AH277" i="1"/>
  <c r="AF277" i="1"/>
  <c r="AB277" i="1"/>
  <c r="Z277" i="1"/>
  <c r="X277" i="1"/>
  <c r="V277" i="1"/>
  <c r="T277" i="1"/>
  <c r="R277" i="1"/>
  <c r="P277" i="1"/>
  <c r="N277" i="1"/>
  <c r="L277" i="1"/>
  <c r="J277" i="1"/>
  <c r="DB270" i="1"/>
  <c r="CZ270" i="1"/>
  <c r="CX270" i="1"/>
  <c r="CV270" i="1"/>
  <c r="CT270" i="1"/>
  <c r="CR270" i="1"/>
  <c r="CP270" i="1"/>
  <c r="CN270" i="1"/>
  <c r="CL270" i="1"/>
  <c r="CJ270" i="1"/>
  <c r="CH270" i="1"/>
  <c r="CF270" i="1"/>
  <c r="CD270" i="1"/>
  <c r="CB270" i="1"/>
  <c r="BZ270" i="1"/>
  <c r="BX270" i="1"/>
  <c r="BV270" i="1"/>
  <c r="BT270" i="1"/>
  <c r="BR270" i="1"/>
  <c r="BP270" i="1"/>
  <c r="BN270" i="1"/>
  <c r="BL270" i="1"/>
  <c r="BJ270" i="1"/>
  <c r="BH270" i="1"/>
  <c r="BF270" i="1"/>
  <c r="BD270" i="1"/>
  <c r="BB270" i="1"/>
  <c r="AZ270" i="1"/>
  <c r="AX270" i="1"/>
  <c r="AV270" i="1"/>
  <c r="AT270" i="1"/>
  <c r="AR270" i="1"/>
  <c r="AP270" i="1"/>
  <c r="AN270" i="1"/>
  <c r="AL270" i="1"/>
  <c r="AJ270" i="1"/>
  <c r="AH270" i="1"/>
  <c r="AF270" i="1"/>
  <c r="AB270" i="1"/>
  <c r="Z270" i="1"/>
  <c r="X270" i="1"/>
  <c r="V270" i="1"/>
  <c r="T270" i="1"/>
  <c r="R270" i="1"/>
  <c r="P270" i="1"/>
  <c r="N270" i="1"/>
  <c r="L270" i="1"/>
  <c r="J270" i="1"/>
  <c r="DB260" i="1"/>
  <c r="CZ260" i="1"/>
  <c r="CX260" i="1"/>
  <c r="CV260" i="1"/>
  <c r="CT260" i="1"/>
  <c r="CR260" i="1"/>
  <c r="CP260" i="1"/>
  <c r="CN260" i="1"/>
  <c r="CL260" i="1"/>
  <c r="CJ260" i="1"/>
  <c r="CH260" i="1"/>
  <c r="CF260" i="1"/>
  <c r="CD260" i="1"/>
  <c r="CB260" i="1"/>
  <c r="BZ260" i="1"/>
  <c r="BX260" i="1"/>
  <c r="BV260" i="1"/>
  <c r="BT260" i="1"/>
  <c r="BR260" i="1"/>
  <c r="BP260" i="1"/>
  <c r="BN260" i="1"/>
  <c r="BL260" i="1"/>
  <c r="BJ260" i="1"/>
  <c r="BH260" i="1"/>
  <c r="BF260" i="1"/>
  <c r="BD260" i="1"/>
  <c r="BB260" i="1"/>
  <c r="AZ260" i="1"/>
  <c r="AX260" i="1"/>
  <c r="AV260" i="1"/>
  <c r="AT260" i="1"/>
  <c r="AR260" i="1"/>
  <c r="AP260" i="1"/>
  <c r="AN260" i="1"/>
  <c r="AL260" i="1"/>
  <c r="AJ260" i="1"/>
  <c r="AH260" i="1"/>
  <c r="AF260" i="1"/>
  <c r="AB260" i="1"/>
  <c r="Z260" i="1"/>
  <c r="X260" i="1"/>
  <c r="V260" i="1"/>
  <c r="T260" i="1"/>
  <c r="R260" i="1"/>
  <c r="P260" i="1"/>
  <c r="N260" i="1"/>
  <c r="L260" i="1"/>
  <c r="J260" i="1"/>
  <c r="DB253" i="1"/>
  <c r="CZ253" i="1"/>
  <c r="CX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L253" i="1"/>
  <c r="AJ253" i="1"/>
  <c r="AH253" i="1"/>
  <c r="AF253" i="1"/>
  <c r="AB253" i="1"/>
  <c r="Z253" i="1"/>
  <c r="X253" i="1"/>
  <c r="V253" i="1"/>
  <c r="T253" i="1"/>
  <c r="R253" i="1"/>
  <c r="P253" i="1"/>
  <c r="N253" i="1"/>
  <c r="L253" i="1"/>
  <c r="J253" i="1"/>
  <c r="DB250" i="1"/>
  <c r="CZ250" i="1"/>
  <c r="CX250" i="1"/>
  <c r="CV250" i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N250" i="1"/>
  <c r="BL250" i="1"/>
  <c r="BJ250" i="1"/>
  <c r="BH250" i="1"/>
  <c r="BF250" i="1"/>
  <c r="BD250" i="1"/>
  <c r="BB250" i="1"/>
  <c r="AZ250" i="1"/>
  <c r="AX250" i="1"/>
  <c r="AV250" i="1"/>
  <c r="AT250" i="1"/>
  <c r="AR250" i="1"/>
  <c r="AP250" i="1"/>
  <c r="AN250" i="1"/>
  <c r="AL250" i="1"/>
  <c r="AJ250" i="1"/>
  <c r="AH250" i="1"/>
  <c r="AF250" i="1"/>
  <c r="AB250" i="1"/>
  <c r="Z250" i="1"/>
  <c r="X250" i="1"/>
  <c r="V250" i="1"/>
  <c r="T250" i="1"/>
  <c r="R250" i="1"/>
  <c r="P250" i="1"/>
  <c r="N250" i="1"/>
  <c r="L250" i="1"/>
  <c r="J250" i="1"/>
  <c r="DB231" i="1"/>
  <c r="CZ231" i="1"/>
  <c r="CX231" i="1"/>
  <c r="CV231" i="1"/>
  <c r="CT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BB231" i="1"/>
  <c r="AZ231" i="1"/>
  <c r="AX231" i="1"/>
  <c r="AV231" i="1"/>
  <c r="AT231" i="1"/>
  <c r="AR231" i="1"/>
  <c r="AP231" i="1"/>
  <c r="AN231" i="1"/>
  <c r="AL231" i="1"/>
  <c r="AJ231" i="1"/>
  <c r="AH231" i="1"/>
  <c r="AF231" i="1"/>
  <c r="AB231" i="1"/>
  <c r="Z231" i="1"/>
  <c r="X231" i="1"/>
  <c r="V231" i="1"/>
  <c r="T231" i="1"/>
  <c r="R231" i="1"/>
  <c r="P231" i="1"/>
  <c r="N231" i="1"/>
  <c r="L231" i="1"/>
  <c r="J231" i="1"/>
  <c r="DB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J206" i="1"/>
  <c r="AH206" i="1"/>
  <c r="AF206" i="1"/>
  <c r="AB206" i="1"/>
  <c r="Z206" i="1"/>
  <c r="X206" i="1"/>
  <c r="V206" i="1"/>
  <c r="T206" i="1"/>
  <c r="R206" i="1"/>
  <c r="P206" i="1"/>
  <c r="N206" i="1"/>
  <c r="L206" i="1"/>
  <c r="J206" i="1"/>
  <c r="DB182" i="1"/>
  <c r="CZ182" i="1"/>
  <c r="CX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B182" i="1"/>
  <c r="Z182" i="1"/>
  <c r="X182" i="1"/>
  <c r="V182" i="1"/>
  <c r="T182" i="1"/>
  <c r="R182" i="1"/>
  <c r="P182" i="1"/>
  <c r="N182" i="1"/>
  <c r="L182" i="1"/>
  <c r="J182" i="1"/>
  <c r="DB168" i="1"/>
  <c r="CZ168" i="1"/>
  <c r="CX168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AF168" i="1"/>
  <c r="AB168" i="1"/>
  <c r="Z168" i="1"/>
  <c r="X168" i="1"/>
  <c r="V168" i="1"/>
  <c r="T168" i="1"/>
  <c r="R168" i="1"/>
  <c r="P168" i="1"/>
  <c r="N168" i="1"/>
  <c r="L168" i="1"/>
  <c r="J168" i="1"/>
  <c r="DB160" i="1"/>
  <c r="CZ160" i="1"/>
  <c r="CX160" i="1"/>
  <c r="CV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AH160" i="1"/>
  <c r="AF160" i="1"/>
  <c r="AB160" i="1"/>
  <c r="Z160" i="1"/>
  <c r="X160" i="1"/>
  <c r="V160" i="1"/>
  <c r="T160" i="1"/>
  <c r="R160" i="1"/>
  <c r="P160" i="1"/>
  <c r="N160" i="1"/>
  <c r="L160" i="1"/>
  <c r="J160" i="1"/>
  <c r="DF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H157" i="1"/>
  <c r="AF157" i="1"/>
  <c r="AB157" i="1"/>
  <c r="Z157" i="1"/>
  <c r="X157" i="1"/>
  <c r="V157" i="1"/>
  <c r="T157" i="1"/>
  <c r="R157" i="1"/>
  <c r="P157" i="1"/>
  <c r="N157" i="1"/>
  <c r="L157" i="1"/>
  <c r="J157" i="1"/>
  <c r="DB146" i="1"/>
  <c r="CZ146" i="1"/>
  <c r="CX146" i="1"/>
  <c r="CV146" i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B146" i="1"/>
  <c r="Z146" i="1"/>
  <c r="X146" i="1"/>
  <c r="V146" i="1"/>
  <c r="T146" i="1"/>
  <c r="R146" i="1"/>
  <c r="P146" i="1"/>
  <c r="N146" i="1"/>
  <c r="L146" i="1"/>
  <c r="J146" i="1"/>
  <c r="DB141" i="1"/>
  <c r="CZ141" i="1"/>
  <c r="CX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H141" i="1"/>
  <c r="AF141" i="1"/>
  <c r="AB141" i="1"/>
  <c r="Z141" i="1"/>
  <c r="X141" i="1"/>
  <c r="V141" i="1"/>
  <c r="T141" i="1"/>
  <c r="R141" i="1"/>
  <c r="P141" i="1"/>
  <c r="N141" i="1"/>
  <c r="L141" i="1"/>
  <c r="J141" i="1"/>
  <c r="DB134" i="1"/>
  <c r="CZ134" i="1"/>
  <c r="CX134" i="1"/>
  <c r="CV134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B134" i="1"/>
  <c r="Z134" i="1"/>
  <c r="X134" i="1"/>
  <c r="V134" i="1"/>
  <c r="T134" i="1"/>
  <c r="R134" i="1"/>
  <c r="P134" i="1"/>
  <c r="N134" i="1"/>
  <c r="L134" i="1"/>
  <c r="J134" i="1"/>
  <c r="DB126" i="1"/>
  <c r="CZ126" i="1"/>
  <c r="CX126" i="1"/>
  <c r="CV126" i="1"/>
  <c r="CT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P126" i="1"/>
  <c r="AN126" i="1"/>
  <c r="AL126" i="1"/>
  <c r="AJ126" i="1"/>
  <c r="AH126" i="1"/>
  <c r="AF126" i="1"/>
  <c r="AB126" i="1"/>
  <c r="Z126" i="1"/>
  <c r="X126" i="1"/>
  <c r="V126" i="1"/>
  <c r="T126" i="1"/>
  <c r="R126" i="1"/>
  <c r="P126" i="1"/>
  <c r="N126" i="1"/>
  <c r="L126" i="1"/>
  <c r="J126" i="1"/>
  <c r="DB116" i="1"/>
  <c r="CZ116" i="1"/>
  <c r="CX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H116" i="1"/>
  <c r="AF116" i="1"/>
  <c r="AB116" i="1"/>
  <c r="Z116" i="1"/>
  <c r="X116" i="1"/>
  <c r="V116" i="1"/>
  <c r="T116" i="1"/>
  <c r="R116" i="1"/>
  <c r="P116" i="1"/>
  <c r="N116" i="1"/>
  <c r="L116" i="1"/>
  <c r="J116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B112" i="1"/>
  <c r="Z112" i="1"/>
  <c r="X112" i="1"/>
  <c r="V112" i="1"/>
  <c r="T112" i="1"/>
  <c r="R112" i="1"/>
  <c r="P112" i="1"/>
  <c r="N112" i="1"/>
  <c r="L112" i="1"/>
  <c r="J112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B103" i="1"/>
  <c r="Z103" i="1"/>
  <c r="X103" i="1"/>
  <c r="V103" i="1"/>
  <c r="T103" i="1"/>
  <c r="R103" i="1"/>
  <c r="P103" i="1"/>
  <c r="N103" i="1"/>
  <c r="L103" i="1"/>
  <c r="J103" i="1"/>
  <c r="DB92" i="1"/>
  <c r="CZ92" i="1"/>
  <c r="CX92" i="1"/>
  <c r="CV92" i="1"/>
  <c r="CT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B92" i="1"/>
  <c r="Z92" i="1"/>
  <c r="X92" i="1"/>
  <c r="V92" i="1"/>
  <c r="T92" i="1"/>
  <c r="R92" i="1"/>
  <c r="P92" i="1"/>
  <c r="N92" i="1"/>
  <c r="L92" i="1"/>
  <c r="J92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B77" i="1"/>
  <c r="Z77" i="1"/>
  <c r="X77" i="1"/>
  <c r="V77" i="1"/>
  <c r="T77" i="1"/>
  <c r="R77" i="1"/>
  <c r="P77" i="1"/>
  <c r="N77" i="1"/>
  <c r="L77" i="1"/>
  <c r="J77" i="1"/>
  <c r="DB70" i="1"/>
  <c r="CZ70" i="1"/>
  <c r="CX70" i="1"/>
  <c r="CV70" i="1"/>
  <c r="CT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R70" i="1"/>
  <c r="AP70" i="1"/>
  <c r="AN70" i="1"/>
  <c r="AL70" i="1"/>
  <c r="AJ70" i="1"/>
  <c r="AH70" i="1"/>
  <c r="AF70" i="1"/>
  <c r="AB70" i="1"/>
  <c r="Z70" i="1"/>
  <c r="X70" i="1"/>
  <c r="V70" i="1"/>
  <c r="T70" i="1"/>
  <c r="R70" i="1"/>
  <c r="P70" i="1"/>
  <c r="N70" i="1"/>
  <c r="L70" i="1"/>
  <c r="J70" i="1"/>
  <c r="DB60" i="1"/>
  <c r="CZ60" i="1"/>
  <c r="CX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B60" i="1"/>
  <c r="Z60" i="1"/>
  <c r="X60" i="1"/>
  <c r="V60" i="1"/>
  <c r="T60" i="1"/>
  <c r="R60" i="1"/>
  <c r="P60" i="1"/>
  <c r="N60" i="1"/>
  <c r="L60" i="1"/>
  <c r="J60" i="1"/>
  <c r="DB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B50" i="1"/>
  <c r="Z50" i="1"/>
  <c r="X50" i="1"/>
  <c r="V50" i="1"/>
  <c r="T50" i="1"/>
  <c r="R50" i="1"/>
  <c r="P50" i="1"/>
  <c r="N50" i="1"/>
  <c r="L50" i="1"/>
  <c r="J50" i="1"/>
  <c r="DB46" i="1"/>
  <c r="CZ46" i="1"/>
  <c r="CX46" i="1"/>
  <c r="CV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B46" i="1"/>
  <c r="Z46" i="1"/>
  <c r="X46" i="1"/>
  <c r="V46" i="1"/>
  <c r="T46" i="1"/>
  <c r="R46" i="1"/>
  <c r="P46" i="1"/>
  <c r="N46" i="1"/>
  <c r="L46" i="1"/>
  <c r="J46" i="1"/>
  <c r="DB40" i="1"/>
  <c r="CZ40" i="1"/>
  <c r="CX40" i="1"/>
  <c r="CV40" i="1"/>
  <c r="CT40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N40" i="1"/>
  <c r="AL40" i="1"/>
  <c r="AJ40" i="1"/>
  <c r="AH40" i="1"/>
  <c r="AF40" i="1"/>
  <c r="AB40" i="1"/>
  <c r="Z40" i="1"/>
  <c r="X40" i="1"/>
  <c r="V40" i="1"/>
  <c r="T40" i="1"/>
  <c r="R40" i="1"/>
  <c r="P40" i="1"/>
  <c r="N40" i="1"/>
  <c r="L40" i="1"/>
  <c r="J40" i="1"/>
  <c r="DB28" i="1"/>
  <c r="CZ28" i="1"/>
  <c r="CX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B28" i="1"/>
  <c r="Z28" i="1"/>
  <c r="X28" i="1"/>
  <c r="V28" i="1"/>
  <c r="T28" i="1"/>
  <c r="R28" i="1"/>
  <c r="P28" i="1"/>
  <c r="N28" i="1"/>
  <c r="L28" i="1"/>
  <c r="J28" i="1"/>
  <c r="C9" i="1"/>
  <c r="DC8" i="1"/>
  <c r="DA8" i="1"/>
  <c r="CY8" i="1"/>
  <c r="CW8" i="1"/>
  <c r="CU8" i="1"/>
  <c r="CS8" i="1"/>
  <c r="CQ8" i="1"/>
  <c r="CO8" i="1"/>
  <c r="CM8" i="1"/>
  <c r="CK8" i="1"/>
  <c r="CI8" i="1"/>
  <c r="CG8" i="1"/>
  <c r="CE8" i="1"/>
  <c r="CC8" i="1"/>
  <c r="CA8" i="1"/>
  <c r="BY8" i="1"/>
  <c r="BW8" i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C8" i="1"/>
  <c r="AA8" i="1"/>
  <c r="Y8" i="1"/>
  <c r="W8" i="1"/>
  <c r="U8" i="1"/>
  <c r="S8" i="1"/>
  <c r="Q8" i="1"/>
  <c r="O8" i="1"/>
  <c r="M8" i="1"/>
  <c r="DB7" i="1"/>
  <c r="CZ7" i="1"/>
  <c r="CX7" i="1"/>
  <c r="CX288" i="1" s="1"/>
  <c r="CV7" i="1"/>
  <c r="CT7" i="1"/>
  <c r="CR7" i="1"/>
  <c r="CP7" i="1"/>
  <c r="CP288" i="1" s="1"/>
  <c r="CN7" i="1"/>
  <c r="CL7" i="1"/>
  <c r="CJ7" i="1"/>
  <c r="CH7" i="1"/>
  <c r="CH288" i="1" s="1"/>
  <c r="CF7" i="1"/>
  <c r="CD7" i="1"/>
  <c r="CB7" i="1"/>
  <c r="BZ7" i="1"/>
  <c r="BZ288" i="1" s="1"/>
  <c r="BX7" i="1"/>
  <c r="BV7" i="1"/>
  <c r="BT7" i="1"/>
  <c r="BR7" i="1"/>
  <c r="BR288" i="1" s="1"/>
  <c r="BP7" i="1"/>
  <c r="BN7" i="1"/>
  <c r="BL7" i="1"/>
  <c r="BJ7" i="1"/>
  <c r="BJ288" i="1" s="1"/>
  <c r="BH7" i="1"/>
  <c r="BF7" i="1"/>
  <c r="BD7" i="1"/>
  <c r="BB7" i="1"/>
  <c r="BB288" i="1" s="1"/>
  <c r="AZ7" i="1"/>
  <c r="AX7" i="1"/>
  <c r="AV7" i="1"/>
  <c r="AT7" i="1"/>
  <c r="AT288" i="1" s="1"/>
  <c r="AR7" i="1"/>
  <c r="AP7" i="1"/>
  <c r="AN7" i="1"/>
  <c r="AL7" i="1"/>
  <c r="AL288" i="1" s="1"/>
  <c r="AJ7" i="1"/>
  <c r="AH7" i="1"/>
  <c r="AF7" i="1"/>
  <c r="AB7" i="1"/>
  <c r="AB288" i="1" s="1"/>
  <c r="Z7" i="1"/>
  <c r="X7" i="1"/>
  <c r="V7" i="1"/>
  <c r="T7" i="1"/>
  <c r="T288" i="1" s="1"/>
  <c r="R7" i="1"/>
  <c r="P7" i="1"/>
  <c r="N7" i="1"/>
  <c r="L7" i="1"/>
  <c r="L288" i="1" s="1"/>
  <c r="J7" i="1"/>
  <c r="K6" i="1"/>
  <c r="K8" i="1" s="1"/>
  <c r="DG8" i="1" l="1"/>
  <c r="DC9" i="1"/>
  <c r="AE9" i="1"/>
  <c r="DF134" i="1"/>
  <c r="P288" i="1"/>
  <c r="X288" i="1"/>
  <c r="X297" i="1" s="1"/>
  <c r="AH288" i="1"/>
  <c r="AP288" i="1"/>
  <c r="AX288" i="1"/>
  <c r="BF288" i="1"/>
  <c r="BF297" i="1" s="1"/>
  <c r="BN288" i="1"/>
  <c r="BV288" i="1"/>
  <c r="CD288" i="1"/>
  <c r="CL288" i="1"/>
  <c r="CL293" i="1" s="1"/>
  <c r="CT288" i="1"/>
  <c r="DB288" i="1"/>
  <c r="J288" i="1"/>
  <c r="J293" i="1" s="1"/>
  <c r="R288" i="1"/>
  <c r="R293" i="1" s="1"/>
  <c r="Z288" i="1"/>
  <c r="AJ288" i="1"/>
  <c r="AR288" i="1"/>
  <c r="AZ288" i="1"/>
  <c r="AZ293" i="1" s="1"/>
  <c r="BH288" i="1"/>
  <c r="BP288" i="1"/>
  <c r="BX288" i="1"/>
  <c r="BX293" i="1" s="1"/>
  <c r="CF288" i="1"/>
  <c r="CN288" i="1"/>
  <c r="CV288" i="1"/>
  <c r="N288" i="1"/>
  <c r="N297" i="1" s="1"/>
  <c r="V288" i="1"/>
  <c r="V293" i="1" s="1"/>
  <c r="AF288" i="1"/>
  <c r="AF297" i="1" s="1"/>
  <c r="AN288" i="1"/>
  <c r="AV288" i="1"/>
  <c r="AV293" i="1" s="1"/>
  <c r="BD288" i="1"/>
  <c r="BD293" i="1" s="1"/>
  <c r="BL288" i="1"/>
  <c r="BT288" i="1"/>
  <c r="CB288" i="1"/>
  <c r="CB293" i="1" s="1"/>
  <c r="CJ288" i="1"/>
  <c r="CJ297" i="1" s="1"/>
  <c r="CR288" i="1"/>
  <c r="CZ288" i="1"/>
  <c r="DF168" i="1"/>
  <c r="DF231" i="1"/>
  <c r="DF270" i="1"/>
  <c r="DF28" i="1"/>
  <c r="DF141" i="1"/>
  <c r="DF146" i="1"/>
  <c r="DF46" i="1"/>
  <c r="DF92" i="1"/>
  <c r="DF260" i="1"/>
  <c r="DF60" i="1"/>
  <c r="DF160" i="1"/>
  <c r="DF182" i="1"/>
  <c r="DF250" i="1"/>
  <c r="DF77" i="1"/>
  <c r="DF103" i="1"/>
  <c r="DF112" i="1"/>
  <c r="AA9" i="1"/>
  <c r="AS9" i="1"/>
  <c r="BI9" i="1"/>
  <c r="BY9" i="1"/>
  <c r="CO9" i="1"/>
  <c r="DF7" i="1"/>
  <c r="O9" i="1"/>
  <c r="AG9" i="1"/>
  <c r="AW9" i="1"/>
  <c r="BM9" i="1"/>
  <c r="CC9" i="1"/>
  <c r="CS9" i="1"/>
  <c r="C10" i="1"/>
  <c r="CI10" i="1" s="1"/>
  <c r="DF50" i="1"/>
  <c r="DF70" i="1"/>
  <c r="DF116" i="1"/>
  <c r="S9" i="1"/>
  <c r="AK9" i="1"/>
  <c r="BA9" i="1"/>
  <c r="BQ9" i="1"/>
  <c r="CG9" i="1"/>
  <c r="CW9" i="1"/>
  <c r="DF253" i="1"/>
  <c r="DF277" i="1"/>
  <c r="W9" i="1"/>
  <c r="AO9" i="1"/>
  <c r="BE9" i="1"/>
  <c r="BU9" i="1"/>
  <c r="CK9" i="1"/>
  <c r="DA9" i="1"/>
  <c r="DF40" i="1"/>
  <c r="AM10" i="1"/>
  <c r="CY10" i="1"/>
  <c r="K9" i="1"/>
  <c r="L297" i="1"/>
  <c r="L293" i="1"/>
  <c r="T297" i="1"/>
  <c r="T293" i="1"/>
  <c r="AB297" i="1"/>
  <c r="AB293" i="1"/>
  <c r="AL297" i="1"/>
  <c r="AL293" i="1"/>
  <c r="AT290" i="1"/>
  <c r="AT297" i="1"/>
  <c r="AT293" i="1"/>
  <c r="BB297" i="1"/>
  <c r="BB293" i="1"/>
  <c r="BJ297" i="1"/>
  <c r="BJ293" i="1"/>
  <c r="BN297" i="1"/>
  <c r="BN293" i="1"/>
  <c r="BV297" i="1"/>
  <c r="BV293" i="1"/>
  <c r="CP297" i="1"/>
  <c r="CP293" i="1"/>
  <c r="CT297" i="1"/>
  <c r="CT293" i="1"/>
  <c r="CX297" i="1"/>
  <c r="CX293" i="1"/>
  <c r="DB297" i="1"/>
  <c r="DB293" i="1"/>
  <c r="M9" i="1"/>
  <c r="U9" i="1"/>
  <c r="AC9" i="1"/>
  <c r="AM9" i="1"/>
  <c r="AU9" i="1"/>
  <c r="BC9" i="1"/>
  <c r="BK9" i="1"/>
  <c r="BS9" i="1"/>
  <c r="CA9" i="1"/>
  <c r="CI9" i="1"/>
  <c r="CQ9" i="1"/>
  <c r="CY9" i="1"/>
  <c r="W10" i="1"/>
  <c r="AG10" i="1"/>
  <c r="BE10" i="1"/>
  <c r="BM10" i="1"/>
  <c r="CK10" i="1"/>
  <c r="CS10" i="1"/>
  <c r="P297" i="1"/>
  <c r="P293" i="1"/>
  <c r="AH297" i="1"/>
  <c r="AH293" i="1"/>
  <c r="AX297" i="1"/>
  <c r="AX293" i="1"/>
  <c r="Y10" i="1"/>
  <c r="AI10" i="1"/>
  <c r="BG10" i="1"/>
  <c r="BO10" i="1"/>
  <c r="CM10" i="1"/>
  <c r="CU10" i="1"/>
  <c r="J297" i="1"/>
  <c r="N293" i="1"/>
  <c r="Z293" i="1"/>
  <c r="Z297" i="1"/>
  <c r="AJ293" i="1"/>
  <c r="AJ297" i="1"/>
  <c r="AR293" i="1"/>
  <c r="AR297" i="1"/>
  <c r="AZ297" i="1"/>
  <c r="BH293" i="1"/>
  <c r="BH297" i="1"/>
  <c r="BL293" i="1"/>
  <c r="BL297" i="1"/>
  <c r="BT293" i="1"/>
  <c r="BT297" i="1"/>
  <c r="BX297" i="1"/>
  <c r="CB297" i="1"/>
  <c r="CN297" i="1"/>
  <c r="CN293" i="1"/>
  <c r="CR297" i="1"/>
  <c r="CR293" i="1"/>
  <c r="CV297" i="1"/>
  <c r="CV293" i="1"/>
  <c r="CZ297" i="1"/>
  <c r="CZ293" i="1"/>
  <c r="Q9" i="1"/>
  <c r="Y9" i="1"/>
  <c r="AI9" i="1"/>
  <c r="AQ9" i="1"/>
  <c r="AY9" i="1"/>
  <c r="BG9" i="1"/>
  <c r="BO9" i="1"/>
  <c r="BW9" i="1"/>
  <c r="CE9" i="1"/>
  <c r="CM9" i="1"/>
  <c r="CU9" i="1"/>
  <c r="S10" i="1"/>
  <c r="AA10" i="1"/>
  <c r="BA10" i="1"/>
  <c r="BI10" i="1"/>
  <c r="CG10" i="1"/>
  <c r="CO10" i="1"/>
  <c r="DF126" i="1"/>
  <c r="DF206" i="1"/>
  <c r="BY10" i="1" l="1"/>
  <c r="AS10" i="1"/>
  <c r="K10" i="1"/>
  <c r="CB290" i="1"/>
  <c r="AV297" i="1"/>
  <c r="V297" i="1"/>
  <c r="CE10" i="1"/>
  <c r="AY10" i="1"/>
  <c r="Q10" i="1"/>
  <c r="C11" i="1"/>
  <c r="AE11" i="1" s="1"/>
  <c r="CC10" i="1"/>
  <c r="AW10" i="1"/>
  <c r="O10" i="1"/>
  <c r="U10" i="1"/>
  <c r="AE10" i="1"/>
  <c r="BQ10" i="1"/>
  <c r="AK10" i="1"/>
  <c r="DC10" i="1"/>
  <c r="BW10" i="1"/>
  <c r="AQ10" i="1"/>
  <c r="BF293" i="1"/>
  <c r="DA10" i="1"/>
  <c r="BU10" i="1"/>
  <c r="AO10" i="1"/>
  <c r="CL297" i="1"/>
  <c r="DG9" i="1"/>
  <c r="AF293" i="1"/>
  <c r="CJ293" i="1"/>
  <c r="BD297" i="1"/>
  <c r="R297" i="1"/>
  <c r="X293" i="1"/>
  <c r="CA10" i="1"/>
  <c r="BC10" i="1"/>
  <c r="DF288" i="1"/>
  <c r="BS10" i="1"/>
  <c r="CW10" i="1"/>
  <c r="AC10" i="1"/>
  <c r="CQ10" i="1"/>
  <c r="M10" i="1"/>
  <c r="BK10" i="1"/>
  <c r="AU10" i="1"/>
  <c r="CA11" i="1"/>
  <c r="AU11" i="1"/>
  <c r="M11" i="1"/>
  <c r="BY11" i="1"/>
  <c r="AS11" i="1"/>
  <c r="AK11" i="1"/>
  <c r="K11" i="1"/>
  <c r="DA11" i="1"/>
  <c r="BE11" i="1"/>
  <c r="AO11" i="1"/>
  <c r="CU11" i="1"/>
  <c r="CM11" i="1"/>
  <c r="BO11" i="1"/>
  <c r="BG11" i="1"/>
  <c r="AI11" i="1"/>
  <c r="Y11" i="1"/>
  <c r="CS11" i="1"/>
  <c r="CC11" i="1"/>
  <c r="AG11" i="1"/>
  <c r="O11" i="1"/>
  <c r="AW11" i="1" l="1"/>
  <c r="C12" i="1"/>
  <c r="AE12" i="1" s="1"/>
  <c r="AQ11" i="1"/>
  <c r="BW11" i="1"/>
  <c r="DC11" i="1"/>
  <c r="BU11" i="1"/>
  <c r="S11" i="1"/>
  <c r="BA11" i="1"/>
  <c r="CG11" i="1"/>
  <c r="U11" i="1"/>
  <c r="BC11" i="1"/>
  <c r="CI11" i="1"/>
  <c r="BM11" i="1"/>
  <c r="Q11" i="1"/>
  <c r="AY11" i="1"/>
  <c r="CE11" i="1"/>
  <c r="W11" i="1"/>
  <c r="CK11" i="1"/>
  <c r="AA11" i="1"/>
  <c r="BI11" i="1"/>
  <c r="CO11" i="1"/>
  <c r="AC11" i="1"/>
  <c r="BK11" i="1"/>
  <c r="CQ11" i="1"/>
  <c r="BQ11" i="1"/>
  <c r="CW11" i="1"/>
  <c r="AM11" i="1"/>
  <c r="BS11" i="1"/>
  <c r="DG11" i="1" s="1"/>
  <c r="CY11" i="1"/>
  <c r="DG10" i="1"/>
  <c r="C13" i="1"/>
  <c r="AE13" i="1" s="1"/>
  <c r="DA12" i="1"/>
  <c r="CS12" i="1"/>
  <c r="CK12" i="1"/>
  <c r="CC12" i="1"/>
  <c r="BU12" i="1"/>
  <c r="BM12" i="1"/>
  <c r="BE12" i="1"/>
  <c r="AW12" i="1"/>
  <c r="AO12" i="1"/>
  <c r="AG12" i="1"/>
  <c r="W12" i="1"/>
  <c r="O12" i="1"/>
  <c r="CY12" i="1"/>
  <c r="CQ12" i="1"/>
  <c r="CI12" i="1"/>
  <c r="CA12" i="1"/>
  <c r="BS12" i="1"/>
  <c r="BK12" i="1"/>
  <c r="BC12" i="1"/>
  <c r="AU12" i="1"/>
  <c r="AM12" i="1"/>
  <c r="AC12" i="1"/>
  <c r="U12" i="1"/>
  <c r="M12" i="1"/>
  <c r="CU12" i="1"/>
  <c r="CE12" i="1"/>
  <c r="BO12" i="1"/>
  <c r="AY12" i="1"/>
  <c r="AI12" i="1"/>
  <c r="Q12" i="1"/>
  <c r="CW12" i="1"/>
  <c r="CO12" i="1"/>
  <c r="CG12" i="1"/>
  <c r="BY12" i="1"/>
  <c r="BQ12" i="1"/>
  <c r="BI12" i="1"/>
  <c r="BA12" i="1"/>
  <c r="AS12" i="1"/>
  <c r="AK12" i="1"/>
  <c r="AA12" i="1"/>
  <c r="S12" i="1"/>
  <c r="K12" i="1"/>
  <c r="DC12" i="1"/>
  <c r="CM12" i="1"/>
  <c r="BW12" i="1"/>
  <c r="BG12" i="1"/>
  <c r="AQ12" i="1"/>
  <c r="Y12" i="1"/>
  <c r="DG12" i="1" l="1"/>
  <c r="DC13" i="1"/>
  <c r="CU13" i="1"/>
  <c r="CM13" i="1"/>
  <c r="CE13" i="1"/>
  <c r="BW13" i="1"/>
  <c r="BO13" i="1"/>
  <c r="BG13" i="1"/>
  <c r="AY13" i="1"/>
  <c r="AQ13" i="1"/>
  <c r="AI13" i="1"/>
  <c r="Y13" i="1"/>
  <c r="Q13" i="1"/>
  <c r="C14" i="1"/>
  <c r="AE14" i="1" s="1"/>
  <c r="DA13" i="1"/>
  <c r="CS13" i="1"/>
  <c r="CK13" i="1"/>
  <c r="CC13" i="1"/>
  <c r="BU13" i="1"/>
  <c r="BM13" i="1"/>
  <c r="BE13" i="1"/>
  <c r="AW13" i="1"/>
  <c r="AO13" i="1"/>
  <c r="AG13" i="1"/>
  <c r="W13" i="1"/>
  <c r="O13" i="1"/>
  <c r="BY13" i="1"/>
  <c r="BI13" i="1"/>
  <c r="BA13" i="1"/>
  <c r="AS13" i="1"/>
  <c r="AK13" i="1"/>
  <c r="AA13" i="1"/>
  <c r="K13" i="1"/>
  <c r="CY13" i="1"/>
  <c r="CQ13" i="1"/>
  <c r="CI13" i="1"/>
  <c r="CA13" i="1"/>
  <c r="BS13" i="1"/>
  <c r="BK13" i="1"/>
  <c r="BC13" i="1"/>
  <c r="AU13" i="1"/>
  <c r="AM13" i="1"/>
  <c r="AC13" i="1"/>
  <c r="U13" i="1"/>
  <c r="M13" i="1"/>
  <c r="BQ13" i="1"/>
  <c r="S13" i="1"/>
  <c r="CW13" i="1"/>
  <c r="CO13" i="1"/>
  <c r="CG13" i="1"/>
  <c r="DG13" i="1" l="1"/>
  <c r="CW14" i="1"/>
  <c r="CO14" i="1"/>
  <c r="CG14" i="1"/>
  <c r="BY14" i="1"/>
  <c r="BQ14" i="1"/>
  <c r="BI14" i="1"/>
  <c r="BA14" i="1"/>
  <c r="AS14" i="1"/>
  <c r="AK14" i="1"/>
  <c r="AA14" i="1"/>
  <c r="S14" i="1"/>
  <c r="K14" i="1"/>
  <c r="DC14" i="1"/>
  <c r="CU14" i="1"/>
  <c r="CM14" i="1"/>
  <c r="CE14" i="1"/>
  <c r="BW14" i="1"/>
  <c r="BO14" i="1"/>
  <c r="BG14" i="1"/>
  <c r="AY14" i="1"/>
  <c r="AQ14" i="1"/>
  <c r="AI14" i="1"/>
  <c r="Y14" i="1"/>
  <c r="Q14" i="1"/>
  <c r="C15" i="1"/>
  <c r="AE15" i="1" s="1"/>
  <c r="DA14" i="1"/>
  <c r="CS14" i="1"/>
  <c r="CK14" i="1"/>
  <c r="CC14" i="1"/>
  <c r="BU14" i="1"/>
  <c r="BM14" i="1"/>
  <c r="BE14" i="1"/>
  <c r="AW14" i="1"/>
  <c r="AO14" i="1"/>
  <c r="AG14" i="1"/>
  <c r="W14" i="1"/>
  <c r="O14" i="1"/>
  <c r="CY14" i="1"/>
  <c r="CQ14" i="1"/>
  <c r="CI14" i="1"/>
  <c r="CA14" i="1"/>
  <c r="BS14" i="1"/>
  <c r="BK14" i="1"/>
  <c r="BC14" i="1"/>
  <c r="AU14" i="1"/>
  <c r="AM14" i="1"/>
  <c r="AC14" i="1"/>
  <c r="U14" i="1"/>
  <c r="M14" i="1"/>
  <c r="DG14" i="1" l="1"/>
  <c r="CY15" i="1"/>
  <c r="CQ15" i="1"/>
  <c r="CI15" i="1"/>
  <c r="CA15" i="1"/>
  <c r="BS15" i="1"/>
  <c r="BK15" i="1"/>
  <c r="BC15" i="1"/>
  <c r="AU15" i="1"/>
  <c r="AM15" i="1"/>
  <c r="AC15" i="1"/>
  <c r="U15" i="1"/>
  <c r="M15" i="1"/>
  <c r="CW15" i="1"/>
  <c r="CO15" i="1"/>
  <c r="CG15" i="1"/>
  <c r="BY15" i="1"/>
  <c r="BQ15" i="1"/>
  <c r="BI15" i="1"/>
  <c r="BA15" i="1"/>
  <c r="AS15" i="1"/>
  <c r="AK15" i="1"/>
  <c r="AA15" i="1"/>
  <c r="S15" i="1"/>
  <c r="K15" i="1"/>
  <c r="DC15" i="1"/>
  <c r="CU15" i="1"/>
  <c r="CM15" i="1"/>
  <c r="CE15" i="1"/>
  <c r="BW15" i="1"/>
  <c r="BO15" i="1"/>
  <c r="BG15" i="1"/>
  <c r="AY15" i="1"/>
  <c r="AQ15" i="1"/>
  <c r="AI15" i="1"/>
  <c r="Y15" i="1"/>
  <c r="Q15" i="1"/>
  <c r="C16" i="1"/>
  <c r="AE16" i="1" s="1"/>
  <c r="DA15" i="1"/>
  <c r="CS15" i="1"/>
  <c r="CK15" i="1"/>
  <c r="CC15" i="1"/>
  <c r="BU15" i="1"/>
  <c r="BM15" i="1"/>
  <c r="BE15" i="1"/>
  <c r="AW15" i="1"/>
  <c r="AO15" i="1"/>
  <c r="AG15" i="1"/>
  <c r="W15" i="1"/>
  <c r="O15" i="1"/>
  <c r="DG15" i="1" l="1"/>
  <c r="C17" i="1"/>
  <c r="DA16" i="1"/>
  <c r="CS16" i="1"/>
  <c r="CK16" i="1"/>
  <c r="CC16" i="1"/>
  <c r="BU16" i="1"/>
  <c r="BM16" i="1"/>
  <c r="BE16" i="1"/>
  <c r="AW16" i="1"/>
  <c r="AO16" i="1"/>
  <c r="AG16" i="1"/>
  <c r="W16" i="1"/>
  <c r="O16" i="1"/>
  <c r="CY16" i="1"/>
  <c r="CQ16" i="1"/>
  <c r="CI16" i="1"/>
  <c r="CA16" i="1"/>
  <c r="BS16" i="1"/>
  <c r="BK16" i="1"/>
  <c r="BC16" i="1"/>
  <c r="AU16" i="1"/>
  <c r="AM16" i="1"/>
  <c r="AC16" i="1"/>
  <c r="U16" i="1"/>
  <c r="M16" i="1"/>
  <c r="CW16" i="1"/>
  <c r="CO16" i="1"/>
  <c r="CG16" i="1"/>
  <c r="BY16" i="1"/>
  <c r="BQ16" i="1"/>
  <c r="BI16" i="1"/>
  <c r="BA16" i="1"/>
  <c r="AS16" i="1"/>
  <c r="AK16" i="1"/>
  <c r="AA16" i="1"/>
  <c r="S16" i="1"/>
  <c r="K16" i="1"/>
  <c r="DG16" i="1" s="1"/>
  <c r="DC16" i="1"/>
  <c r="CU16" i="1"/>
  <c r="CM16" i="1"/>
  <c r="CE16" i="1"/>
  <c r="BW16" i="1"/>
  <c r="BO16" i="1"/>
  <c r="BG16" i="1"/>
  <c r="AY16" i="1"/>
  <c r="AQ16" i="1"/>
  <c r="AI16" i="1"/>
  <c r="Y16" i="1"/>
  <c r="Q16" i="1"/>
  <c r="C18" i="1" l="1"/>
  <c r="AE17" i="1"/>
  <c r="DC17" i="1"/>
  <c r="CU17" i="1"/>
  <c r="CM17" i="1"/>
  <c r="CE17" i="1"/>
  <c r="BW17" i="1"/>
  <c r="BO17" i="1"/>
  <c r="BG17" i="1"/>
  <c r="AY17" i="1"/>
  <c r="AQ17" i="1"/>
  <c r="AI17" i="1"/>
  <c r="Y17" i="1"/>
  <c r="Q17" i="1"/>
  <c r="C19" i="1"/>
  <c r="AE19" i="1" s="1"/>
  <c r="DA17" i="1"/>
  <c r="CS17" i="1"/>
  <c r="CK17" i="1"/>
  <c r="CC17" i="1"/>
  <c r="BU17" i="1"/>
  <c r="BM17" i="1"/>
  <c r="BE17" i="1"/>
  <c r="AW17" i="1"/>
  <c r="AO17" i="1"/>
  <c r="AG17" i="1"/>
  <c r="W17" i="1"/>
  <c r="O17" i="1"/>
  <c r="CY17" i="1"/>
  <c r="CQ17" i="1"/>
  <c r="CI17" i="1"/>
  <c r="CA17" i="1"/>
  <c r="BS17" i="1"/>
  <c r="BK17" i="1"/>
  <c r="BC17" i="1"/>
  <c r="AU17" i="1"/>
  <c r="AM17" i="1"/>
  <c r="AC17" i="1"/>
  <c r="U17" i="1"/>
  <c r="M17" i="1"/>
  <c r="CW17" i="1"/>
  <c r="CO17" i="1"/>
  <c r="CG17" i="1"/>
  <c r="BY17" i="1"/>
  <c r="BQ17" i="1"/>
  <c r="BI17" i="1"/>
  <c r="BA17" i="1"/>
  <c r="AS17" i="1"/>
  <c r="AK17" i="1"/>
  <c r="AA17" i="1"/>
  <c r="S17" i="1"/>
  <c r="K17" i="1"/>
  <c r="AE18" i="1" l="1"/>
  <c r="DE18" i="1"/>
  <c r="DE7" i="1" s="1"/>
  <c r="DE288" i="1" s="1"/>
  <c r="Q18" i="1"/>
  <c r="DG18" i="1" s="1"/>
  <c r="DG17" i="1"/>
  <c r="CW19" i="1"/>
  <c r="CO19" i="1"/>
  <c r="CG19" i="1"/>
  <c r="BY19" i="1"/>
  <c r="BQ19" i="1"/>
  <c r="BI19" i="1"/>
  <c r="BA19" i="1"/>
  <c r="AS19" i="1"/>
  <c r="AK19" i="1"/>
  <c r="AA19" i="1"/>
  <c r="S19" i="1"/>
  <c r="K19" i="1"/>
  <c r="DC19" i="1"/>
  <c r="CU19" i="1"/>
  <c r="CM19" i="1"/>
  <c r="CE19" i="1"/>
  <c r="BW19" i="1"/>
  <c r="BO19" i="1"/>
  <c r="BG19" i="1"/>
  <c r="AY19" i="1"/>
  <c r="AQ19" i="1"/>
  <c r="AI19" i="1"/>
  <c r="Y19" i="1"/>
  <c r="Q19" i="1"/>
  <c r="C20" i="1"/>
  <c r="AE20" i="1" s="1"/>
  <c r="DA19" i="1"/>
  <c r="CS19" i="1"/>
  <c r="CK19" i="1"/>
  <c r="CC19" i="1"/>
  <c r="BU19" i="1"/>
  <c r="BM19" i="1"/>
  <c r="BE19" i="1"/>
  <c r="AW19" i="1"/>
  <c r="AO19" i="1"/>
  <c r="AG19" i="1"/>
  <c r="W19" i="1"/>
  <c r="O19" i="1"/>
  <c r="CY19" i="1"/>
  <c r="CQ19" i="1"/>
  <c r="CI19" i="1"/>
  <c r="CA19" i="1"/>
  <c r="BS19" i="1"/>
  <c r="BK19" i="1"/>
  <c r="BC19" i="1"/>
  <c r="AU19" i="1"/>
  <c r="AM19" i="1"/>
  <c r="AC19" i="1"/>
  <c r="U19" i="1"/>
  <c r="M19" i="1"/>
  <c r="DG19" i="1" l="1"/>
  <c r="CY20" i="1"/>
  <c r="CQ20" i="1"/>
  <c r="CI20" i="1"/>
  <c r="CA20" i="1"/>
  <c r="BS20" i="1"/>
  <c r="BK20" i="1"/>
  <c r="BC20" i="1"/>
  <c r="AU20" i="1"/>
  <c r="AM20" i="1"/>
  <c r="AC20" i="1"/>
  <c r="U20" i="1"/>
  <c r="M20" i="1"/>
  <c r="CW20" i="1"/>
  <c r="CO20" i="1"/>
  <c r="CG20" i="1"/>
  <c r="BY20" i="1"/>
  <c r="BQ20" i="1"/>
  <c r="BI20" i="1"/>
  <c r="BA20" i="1"/>
  <c r="AS20" i="1"/>
  <c r="AK20" i="1"/>
  <c r="AA20" i="1"/>
  <c r="S20" i="1"/>
  <c r="K20" i="1"/>
  <c r="DC20" i="1"/>
  <c r="CU20" i="1"/>
  <c r="CM20" i="1"/>
  <c r="CE20" i="1"/>
  <c r="BW20" i="1"/>
  <c r="BO20" i="1"/>
  <c r="BG20" i="1"/>
  <c r="AY20" i="1"/>
  <c r="AQ20" i="1"/>
  <c r="AI20" i="1"/>
  <c r="Y20" i="1"/>
  <c r="Q20" i="1"/>
  <c r="C21" i="1"/>
  <c r="AE21" i="1" s="1"/>
  <c r="DA20" i="1"/>
  <c r="CS20" i="1"/>
  <c r="CK20" i="1"/>
  <c r="CC20" i="1"/>
  <c r="BU20" i="1"/>
  <c r="BM20" i="1"/>
  <c r="BE20" i="1"/>
  <c r="AW20" i="1"/>
  <c r="AO20" i="1"/>
  <c r="AG20" i="1"/>
  <c r="W20" i="1"/>
  <c r="O20" i="1"/>
  <c r="DG20" i="1" l="1"/>
  <c r="C22" i="1"/>
  <c r="AE22" i="1" s="1"/>
  <c r="DA21" i="1"/>
  <c r="CS21" i="1"/>
  <c r="CK21" i="1"/>
  <c r="CC21" i="1"/>
  <c r="BU21" i="1"/>
  <c r="BM21" i="1"/>
  <c r="BE21" i="1"/>
  <c r="AW21" i="1"/>
  <c r="AO21" i="1"/>
  <c r="AG21" i="1"/>
  <c r="W21" i="1"/>
  <c r="O21" i="1"/>
  <c r="CY21" i="1"/>
  <c r="CQ21" i="1"/>
  <c r="CI21" i="1"/>
  <c r="CA21" i="1"/>
  <c r="BS21" i="1"/>
  <c r="BK21" i="1"/>
  <c r="BC21" i="1"/>
  <c r="AU21" i="1"/>
  <c r="AM21" i="1"/>
  <c r="AC21" i="1"/>
  <c r="U21" i="1"/>
  <c r="M21" i="1"/>
  <c r="CW21" i="1"/>
  <c r="CO21" i="1"/>
  <c r="CG21" i="1"/>
  <c r="BY21" i="1"/>
  <c r="BQ21" i="1"/>
  <c r="BI21" i="1"/>
  <c r="BA21" i="1"/>
  <c r="AS21" i="1"/>
  <c r="AK21" i="1"/>
  <c r="AA21" i="1"/>
  <c r="S21" i="1"/>
  <c r="K21" i="1"/>
  <c r="DC21" i="1"/>
  <c r="CU21" i="1"/>
  <c r="CM21" i="1"/>
  <c r="CE21" i="1"/>
  <c r="BW21" i="1"/>
  <c r="BO21" i="1"/>
  <c r="BG21" i="1"/>
  <c r="AY21" i="1"/>
  <c r="AQ21" i="1"/>
  <c r="AI21" i="1"/>
  <c r="Y21" i="1"/>
  <c r="Q21" i="1"/>
  <c r="DG21" i="1" l="1"/>
  <c r="DC22" i="1"/>
  <c r="CU22" i="1"/>
  <c r="CM22" i="1"/>
  <c r="CE22" i="1"/>
  <c r="BW22" i="1"/>
  <c r="BO22" i="1"/>
  <c r="BG22" i="1"/>
  <c r="AY22" i="1"/>
  <c r="AQ22" i="1"/>
  <c r="AI22" i="1"/>
  <c r="Y22" i="1"/>
  <c r="Q22" i="1"/>
  <c r="C23" i="1"/>
  <c r="AE23" i="1" s="1"/>
  <c r="DA22" i="1"/>
  <c r="CS22" i="1"/>
  <c r="CK22" i="1"/>
  <c r="CC22" i="1"/>
  <c r="BU22" i="1"/>
  <c r="BM22" i="1"/>
  <c r="BE22" i="1"/>
  <c r="AW22" i="1"/>
  <c r="AO22" i="1"/>
  <c r="AG22" i="1"/>
  <c r="W22" i="1"/>
  <c r="O22" i="1"/>
  <c r="CY22" i="1"/>
  <c r="CQ22" i="1"/>
  <c r="CI22" i="1"/>
  <c r="CA22" i="1"/>
  <c r="BS22" i="1"/>
  <c r="BK22" i="1"/>
  <c r="BC22" i="1"/>
  <c r="AU22" i="1"/>
  <c r="AM22" i="1"/>
  <c r="AC22" i="1"/>
  <c r="U22" i="1"/>
  <c r="M22" i="1"/>
  <c r="CW22" i="1"/>
  <c r="CO22" i="1"/>
  <c r="CG22" i="1"/>
  <c r="BY22" i="1"/>
  <c r="BQ22" i="1"/>
  <c r="BI22" i="1"/>
  <c r="BA22" i="1"/>
  <c r="AS22" i="1"/>
  <c r="AK22" i="1"/>
  <c r="AA22" i="1"/>
  <c r="S22" i="1"/>
  <c r="K22" i="1"/>
  <c r="DG22" i="1" s="1"/>
  <c r="CW23" i="1" l="1"/>
  <c r="CO23" i="1"/>
  <c r="CG23" i="1"/>
  <c r="BY23" i="1"/>
  <c r="BQ23" i="1"/>
  <c r="BI23" i="1"/>
  <c r="BA23" i="1"/>
  <c r="AS23" i="1"/>
  <c r="AK23" i="1"/>
  <c r="AA23" i="1"/>
  <c r="S23" i="1"/>
  <c r="K23" i="1"/>
  <c r="DC23" i="1"/>
  <c r="CU23" i="1"/>
  <c r="CM23" i="1"/>
  <c r="CE23" i="1"/>
  <c r="BW23" i="1"/>
  <c r="BO23" i="1"/>
  <c r="BG23" i="1"/>
  <c r="AY23" i="1"/>
  <c r="AQ23" i="1"/>
  <c r="AI23" i="1"/>
  <c r="Y23" i="1"/>
  <c r="Q23" i="1"/>
  <c r="C24" i="1"/>
  <c r="AE24" i="1" s="1"/>
  <c r="DA23" i="1"/>
  <c r="CS23" i="1"/>
  <c r="CK23" i="1"/>
  <c r="CC23" i="1"/>
  <c r="BU23" i="1"/>
  <c r="BM23" i="1"/>
  <c r="BE23" i="1"/>
  <c r="AW23" i="1"/>
  <c r="AO23" i="1"/>
  <c r="AG23" i="1"/>
  <c r="W23" i="1"/>
  <c r="O23" i="1"/>
  <c r="CY23" i="1"/>
  <c r="CQ23" i="1"/>
  <c r="CI23" i="1"/>
  <c r="CA23" i="1"/>
  <c r="BS23" i="1"/>
  <c r="BK23" i="1"/>
  <c r="BC23" i="1"/>
  <c r="AU23" i="1"/>
  <c r="AM23" i="1"/>
  <c r="AC23" i="1"/>
  <c r="U23" i="1"/>
  <c r="M23" i="1"/>
  <c r="DG23" i="1" l="1"/>
  <c r="CY24" i="1"/>
  <c r="CQ24" i="1"/>
  <c r="CI24" i="1"/>
  <c r="CA24" i="1"/>
  <c r="BS24" i="1"/>
  <c r="BK24" i="1"/>
  <c r="BC24" i="1"/>
  <c r="AU24" i="1"/>
  <c r="AM24" i="1"/>
  <c r="AC24" i="1"/>
  <c r="U24" i="1"/>
  <c r="M24" i="1"/>
  <c r="CW24" i="1"/>
  <c r="CO24" i="1"/>
  <c r="CG24" i="1"/>
  <c r="BY24" i="1"/>
  <c r="BQ24" i="1"/>
  <c r="BI24" i="1"/>
  <c r="BA24" i="1"/>
  <c r="AS24" i="1"/>
  <c r="AK24" i="1"/>
  <c r="AA24" i="1"/>
  <c r="S24" i="1"/>
  <c r="K24" i="1"/>
  <c r="DC24" i="1"/>
  <c r="CU24" i="1"/>
  <c r="CM24" i="1"/>
  <c r="CE24" i="1"/>
  <c r="BW24" i="1"/>
  <c r="BO24" i="1"/>
  <c r="BG24" i="1"/>
  <c r="AY24" i="1"/>
  <c r="AQ24" i="1"/>
  <c r="AI24" i="1"/>
  <c r="Y24" i="1"/>
  <c r="Q24" i="1"/>
  <c r="C25" i="1"/>
  <c r="AE25" i="1" s="1"/>
  <c r="DA24" i="1"/>
  <c r="CS24" i="1"/>
  <c r="CK24" i="1"/>
  <c r="CC24" i="1"/>
  <c r="BU24" i="1"/>
  <c r="BM24" i="1"/>
  <c r="BE24" i="1"/>
  <c r="AW24" i="1"/>
  <c r="AO24" i="1"/>
  <c r="AG24" i="1"/>
  <c r="W24" i="1"/>
  <c r="O24" i="1"/>
  <c r="DG24" i="1" l="1"/>
  <c r="C26" i="1"/>
  <c r="AE26" i="1" s="1"/>
  <c r="DA25" i="1"/>
  <c r="CS25" i="1"/>
  <c r="CK25" i="1"/>
  <c r="CC25" i="1"/>
  <c r="BU25" i="1"/>
  <c r="BM25" i="1"/>
  <c r="BE25" i="1"/>
  <c r="AW25" i="1"/>
  <c r="AO25" i="1"/>
  <c r="AG25" i="1"/>
  <c r="W25" i="1"/>
  <c r="O25" i="1"/>
  <c r="CY25" i="1"/>
  <c r="CQ25" i="1"/>
  <c r="CI25" i="1"/>
  <c r="CA25" i="1"/>
  <c r="BS25" i="1"/>
  <c r="BK25" i="1"/>
  <c r="BC25" i="1"/>
  <c r="AU25" i="1"/>
  <c r="AM25" i="1"/>
  <c r="AC25" i="1"/>
  <c r="U25" i="1"/>
  <c r="M25" i="1"/>
  <c r="CW25" i="1"/>
  <c r="CO25" i="1"/>
  <c r="CG25" i="1"/>
  <c r="BY25" i="1"/>
  <c r="BQ25" i="1"/>
  <c r="BI25" i="1"/>
  <c r="BA25" i="1"/>
  <c r="AS25" i="1"/>
  <c r="AK25" i="1"/>
  <c r="AA25" i="1"/>
  <c r="S25" i="1"/>
  <c r="K25" i="1"/>
  <c r="DC25" i="1"/>
  <c r="CU25" i="1"/>
  <c r="CM25" i="1"/>
  <c r="CE25" i="1"/>
  <c r="BW25" i="1"/>
  <c r="BO25" i="1"/>
  <c r="BG25" i="1"/>
  <c r="AY25" i="1"/>
  <c r="AQ25" i="1"/>
  <c r="AI25" i="1"/>
  <c r="Y25" i="1"/>
  <c r="Q25" i="1"/>
  <c r="DG25" i="1" l="1"/>
  <c r="CY26" i="1"/>
  <c r="CQ26" i="1"/>
  <c r="CI26" i="1"/>
  <c r="CA26" i="1"/>
  <c r="BS26" i="1"/>
  <c r="BK26" i="1"/>
  <c r="BC26" i="1"/>
  <c r="AU26" i="1"/>
  <c r="AM26" i="1"/>
  <c r="DC26" i="1"/>
  <c r="C27" i="1"/>
  <c r="AE27" i="1" s="1"/>
  <c r="AE7" i="1" s="1"/>
  <c r="CU26" i="1"/>
  <c r="CK26" i="1"/>
  <c r="BY26" i="1"/>
  <c r="BO26" i="1"/>
  <c r="BE26" i="1"/>
  <c r="AS26" i="1"/>
  <c r="AI26" i="1"/>
  <c r="Y26" i="1"/>
  <c r="Q26" i="1"/>
  <c r="CS26" i="1"/>
  <c r="CG26" i="1"/>
  <c r="BW26" i="1"/>
  <c r="BM26" i="1"/>
  <c r="BA26" i="1"/>
  <c r="AQ26" i="1"/>
  <c r="AG26" i="1"/>
  <c r="W26" i="1"/>
  <c r="O26" i="1"/>
  <c r="DA26" i="1"/>
  <c r="CO26" i="1"/>
  <c r="CE26" i="1"/>
  <c r="BU26" i="1"/>
  <c r="BI26" i="1"/>
  <c r="AY26" i="1"/>
  <c r="AO26" i="1"/>
  <c r="AC26" i="1"/>
  <c r="U26" i="1"/>
  <c r="M26" i="1"/>
  <c r="CW26" i="1"/>
  <c r="CM26" i="1"/>
  <c r="CC26" i="1"/>
  <c r="BQ26" i="1"/>
  <c r="BG26" i="1"/>
  <c r="AW26" i="1"/>
  <c r="AK26" i="1"/>
  <c r="AA26" i="1"/>
  <c r="S26" i="1"/>
  <c r="K26" i="1"/>
  <c r="DG26" i="1" l="1"/>
  <c r="C28" i="1"/>
  <c r="C29" i="1" s="1"/>
  <c r="AE29" i="1" s="1"/>
  <c r="DA27" i="1"/>
  <c r="DA7" i="1" s="1"/>
  <c r="CS27" i="1"/>
  <c r="CS7" i="1" s="1"/>
  <c r="CK27" i="1"/>
  <c r="CK7" i="1" s="1"/>
  <c r="CC27" i="1"/>
  <c r="CC7" i="1" s="1"/>
  <c r="BU27" i="1"/>
  <c r="BU7" i="1" s="1"/>
  <c r="BM27" i="1"/>
  <c r="BM7" i="1" s="1"/>
  <c r="BE27" i="1"/>
  <c r="BE7" i="1" s="1"/>
  <c r="AW27" i="1"/>
  <c r="AW7" i="1" s="1"/>
  <c r="AO27" i="1"/>
  <c r="AO7" i="1" s="1"/>
  <c r="AG27" i="1"/>
  <c r="AG7" i="1" s="1"/>
  <c r="W27" i="1"/>
  <c r="W7" i="1" s="1"/>
  <c r="O27" i="1"/>
  <c r="O7" i="1" s="1"/>
  <c r="CW27" i="1"/>
  <c r="CW7" i="1" s="1"/>
  <c r="CO27" i="1"/>
  <c r="CO7" i="1" s="1"/>
  <c r="CG27" i="1"/>
  <c r="CG7" i="1" s="1"/>
  <c r="BY27" i="1"/>
  <c r="BY7" i="1" s="1"/>
  <c r="BQ27" i="1"/>
  <c r="BQ7" i="1" s="1"/>
  <c r="BI27" i="1"/>
  <c r="BI7" i="1" s="1"/>
  <c r="BA27" i="1"/>
  <c r="BA7" i="1" s="1"/>
  <c r="AS27" i="1"/>
  <c r="AS7" i="1" s="1"/>
  <c r="AK27" i="1"/>
  <c r="AK7" i="1" s="1"/>
  <c r="AA27" i="1"/>
  <c r="AA7" i="1" s="1"/>
  <c r="S27" i="1"/>
  <c r="S7" i="1" s="1"/>
  <c r="K27" i="1"/>
  <c r="DC27" i="1"/>
  <c r="DC7" i="1" s="1"/>
  <c r="CM27" i="1"/>
  <c r="CM7" i="1" s="1"/>
  <c r="BW27" i="1"/>
  <c r="BW7" i="1" s="1"/>
  <c r="BG27" i="1"/>
  <c r="BG7" i="1" s="1"/>
  <c r="AQ27" i="1"/>
  <c r="AQ7" i="1" s="1"/>
  <c r="Y27" i="1"/>
  <c r="Y7" i="1" s="1"/>
  <c r="CY27" i="1"/>
  <c r="CY7" i="1" s="1"/>
  <c r="CI27" i="1"/>
  <c r="CI7" i="1" s="1"/>
  <c r="BS27" i="1"/>
  <c r="BS7" i="1" s="1"/>
  <c r="BC27" i="1"/>
  <c r="BC7" i="1" s="1"/>
  <c r="AM27" i="1"/>
  <c r="AM7" i="1" s="1"/>
  <c r="U27" i="1"/>
  <c r="U7" i="1" s="1"/>
  <c r="CU27" i="1"/>
  <c r="CU7" i="1" s="1"/>
  <c r="CE27" i="1"/>
  <c r="CE7" i="1" s="1"/>
  <c r="BO27" i="1"/>
  <c r="BO7" i="1" s="1"/>
  <c r="AY27" i="1"/>
  <c r="AY7" i="1" s="1"/>
  <c r="AI27" i="1"/>
  <c r="AI7" i="1" s="1"/>
  <c r="Q27" i="1"/>
  <c r="Q7" i="1" s="1"/>
  <c r="CQ27" i="1"/>
  <c r="CQ7" i="1" s="1"/>
  <c r="CA27" i="1"/>
  <c r="CA7" i="1" s="1"/>
  <c r="BK27" i="1"/>
  <c r="BK7" i="1" s="1"/>
  <c r="AU27" i="1"/>
  <c r="AU7" i="1" s="1"/>
  <c r="AC27" i="1"/>
  <c r="AC7" i="1" s="1"/>
  <c r="M27" i="1"/>
  <c r="M7" i="1" s="1"/>
  <c r="DG27" i="1" l="1"/>
  <c r="DG7" i="1" s="1"/>
  <c r="K7" i="1"/>
  <c r="CW29" i="1"/>
  <c r="CO29" i="1"/>
  <c r="CG29" i="1"/>
  <c r="BY29" i="1"/>
  <c r="BQ29" i="1"/>
  <c r="BI29" i="1"/>
  <c r="BA29" i="1"/>
  <c r="AS29" i="1"/>
  <c r="AK29" i="1"/>
  <c r="AA29" i="1"/>
  <c r="S29" i="1"/>
  <c r="K29" i="1"/>
  <c r="C30" i="1"/>
  <c r="AE30" i="1" s="1"/>
  <c r="DA29" i="1"/>
  <c r="CS29" i="1"/>
  <c r="CK29" i="1"/>
  <c r="CC29" i="1"/>
  <c r="BU29" i="1"/>
  <c r="BM29" i="1"/>
  <c r="BE29" i="1"/>
  <c r="AW29" i="1"/>
  <c r="AO29" i="1"/>
  <c r="AG29" i="1"/>
  <c r="W29" i="1"/>
  <c r="O29" i="1"/>
  <c r="DC29" i="1"/>
  <c r="CM29" i="1"/>
  <c r="BW29" i="1"/>
  <c r="BG29" i="1"/>
  <c r="AQ29" i="1"/>
  <c r="Y29" i="1"/>
  <c r="CY29" i="1"/>
  <c r="CI29" i="1"/>
  <c r="BS29" i="1"/>
  <c r="BC29" i="1"/>
  <c r="AM29" i="1"/>
  <c r="U29" i="1"/>
  <c r="CU29" i="1"/>
  <c r="CE29" i="1"/>
  <c r="BO29" i="1"/>
  <c r="AY29" i="1"/>
  <c r="AI29" i="1"/>
  <c r="Q29" i="1"/>
  <c r="CQ29" i="1"/>
  <c r="CA29" i="1"/>
  <c r="BK29" i="1"/>
  <c r="AU29" i="1"/>
  <c r="AC29" i="1"/>
  <c r="M29" i="1"/>
  <c r="DG29" i="1" l="1"/>
  <c r="CY30" i="1"/>
  <c r="CQ30" i="1"/>
  <c r="CI30" i="1"/>
  <c r="CA30" i="1"/>
  <c r="BS30" i="1"/>
  <c r="BK30" i="1"/>
  <c r="BC30" i="1"/>
  <c r="AU30" i="1"/>
  <c r="AM30" i="1"/>
  <c r="AC30" i="1"/>
  <c r="U30" i="1"/>
  <c r="M30" i="1"/>
  <c r="DC30" i="1"/>
  <c r="CU30" i="1"/>
  <c r="CM30" i="1"/>
  <c r="CE30" i="1"/>
  <c r="BW30" i="1"/>
  <c r="BO30" i="1"/>
  <c r="BG30" i="1"/>
  <c r="AY30" i="1"/>
  <c r="AQ30" i="1"/>
  <c r="AI30" i="1"/>
  <c r="Y30" i="1"/>
  <c r="Q30" i="1"/>
  <c r="C31" i="1"/>
  <c r="AE31" i="1" s="1"/>
  <c r="CS30" i="1"/>
  <c r="CC30" i="1"/>
  <c r="BM30" i="1"/>
  <c r="AW30" i="1"/>
  <c r="AG30" i="1"/>
  <c r="O30" i="1"/>
  <c r="CO30" i="1"/>
  <c r="BY30" i="1"/>
  <c r="BI30" i="1"/>
  <c r="AS30" i="1"/>
  <c r="AA30" i="1"/>
  <c r="K30" i="1"/>
  <c r="DA30" i="1"/>
  <c r="CK30" i="1"/>
  <c r="BU30" i="1"/>
  <c r="BE30" i="1"/>
  <c r="AO30" i="1"/>
  <c r="W30" i="1"/>
  <c r="CW30" i="1"/>
  <c r="CG30" i="1"/>
  <c r="BQ30" i="1"/>
  <c r="BA30" i="1"/>
  <c r="AK30" i="1"/>
  <c r="S30" i="1"/>
  <c r="DG30" i="1" l="1"/>
  <c r="C32" i="1"/>
  <c r="AE32" i="1" s="1"/>
  <c r="DA31" i="1"/>
  <c r="CS31" i="1"/>
  <c r="CK31" i="1"/>
  <c r="CC31" i="1"/>
  <c r="BU31" i="1"/>
  <c r="BM31" i="1"/>
  <c r="BE31" i="1"/>
  <c r="AW31" i="1"/>
  <c r="AO31" i="1"/>
  <c r="AG31" i="1"/>
  <c r="W31" i="1"/>
  <c r="O31" i="1"/>
  <c r="CY31" i="1"/>
  <c r="CQ31" i="1"/>
  <c r="CI31" i="1"/>
  <c r="CA31" i="1"/>
  <c r="BS31" i="1"/>
  <c r="BK31" i="1"/>
  <c r="BC31" i="1"/>
  <c r="CW31" i="1"/>
  <c r="CO31" i="1"/>
  <c r="CG31" i="1"/>
  <c r="BY31" i="1"/>
  <c r="BQ31" i="1"/>
  <c r="BI31" i="1"/>
  <c r="BA31" i="1"/>
  <c r="AS31" i="1"/>
  <c r="AK31" i="1"/>
  <c r="AA31" i="1"/>
  <c r="S31" i="1"/>
  <c r="K31" i="1"/>
  <c r="CU31" i="1"/>
  <c r="BO31" i="1"/>
  <c r="AQ31" i="1"/>
  <c r="Y31" i="1"/>
  <c r="CM31" i="1"/>
  <c r="BG31" i="1"/>
  <c r="AM31" i="1"/>
  <c r="U31" i="1"/>
  <c r="CE31" i="1"/>
  <c r="AY31" i="1"/>
  <c r="AI31" i="1"/>
  <c r="Q31" i="1"/>
  <c r="DC31" i="1"/>
  <c r="BW31" i="1"/>
  <c r="AU31" i="1"/>
  <c r="AC31" i="1"/>
  <c r="M31" i="1"/>
  <c r="DG31" i="1" l="1"/>
  <c r="DC32" i="1"/>
  <c r="CU32" i="1"/>
  <c r="CM32" i="1"/>
  <c r="CE32" i="1"/>
  <c r="BW32" i="1"/>
  <c r="BO32" i="1"/>
  <c r="BG32" i="1"/>
  <c r="AY32" i="1"/>
  <c r="AQ32" i="1"/>
  <c r="AI32" i="1"/>
  <c r="Y32" i="1"/>
  <c r="Q32" i="1"/>
  <c r="C33" i="1"/>
  <c r="AE33" i="1" s="1"/>
  <c r="DA32" i="1"/>
  <c r="CS32" i="1"/>
  <c r="CK32" i="1"/>
  <c r="CC32" i="1"/>
  <c r="BU32" i="1"/>
  <c r="BM32" i="1"/>
  <c r="BE32" i="1"/>
  <c r="AW32" i="1"/>
  <c r="AO32" i="1"/>
  <c r="AG32" i="1"/>
  <c r="W32" i="1"/>
  <c r="O32" i="1"/>
  <c r="CY32" i="1"/>
  <c r="CQ32" i="1"/>
  <c r="CI32" i="1"/>
  <c r="CA32" i="1"/>
  <c r="BS32" i="1"/>
  <c r="BK32" i="1"/>
  <c r="BC32" i="1"/>
  <c r="AU32" i="1"/>
  <c r="AM32" i="1"/>
  <c r="AC32" i="1"/>
  <c r="U32" i="1"/>
  <c r="M32" i="1"/>
  <c r="CG32" i="1"/>
  <c r="BA32" i="1"/>
  <c r="S32" i="1"/>
  <c r="BY32" i="1"/>
  <c r="AS32" i="1"/>
  <c r="K32" i="1"/>
  <c r="DG32" i="1" s="1"/>
  <c r="CW32" i="1"/>
  <c r="BQ32" i="1"/>
  <c r="AK32" i="1"/>
  <c r="CO32" i="1"/>
  <c r="BI32" i="1"/>
  <c r="AA32" i="1"/>
  <c r="CW33" i="1" l="1"/>
  <c r="CO33" i="1"/>
  <c r="CG33" i="1"/>
  <c r="BY33" i="1"/>
  <c r="BQ33" i="1"/>
  <c r="BI33" i="1"/>
  <c r="BA33" i="1"/>
  <c r="AS33" i="1"/>
  <c r="AK33" i="1"/>
  <c r="AA33" i="1"/>
  <c r="S33" i="1"/>
  <c r="K33" i="1"/>
  <c r="DC33" i="1"/>
  <c r="CU33" i="1"/>
  <c r="CM33" i="1"/>
  <c r="CE33" i="1"/>
  <c r="BW33" i="1"/>
  <c r="BO33" i="1"/>
  <c r="BG33" i="1"/>
  <c r="AY33" i="1"/>
  <c r="AQ33" i="1"/>
  <c r="AI33" i="1"/>
  <c r="Y33" i="1"/>
  <c r="Q33" i="1"/>
  <c r="C34" i="1"/>
  <c r="AE34" i="1" s="1"/>
  <c r="DA33" i="1"/>
  <c r="CS33" i="1"/>
  <c r="CK33" i="1"/>
  <c r="CC33" i="1"/>
  <c r="BU33" i="1"/>
  <c r="BM33" i="1"/>
  <c r="BE33" i="1"/>
  <c r="AW33" i="1"/>
  <c r="AO33" i="1"/>
  <c r="AG33" i="1"/>
  <c r="W33" i="1"/>
  <c r="O33" i="1"/>
  <c r="CA33" i="1"/>
  <c r="AU33" i="1"/>
  <c r="M33" i="1"/>
  <c r="CY33" i="1"/>
  <c r="BS33" i="1"/>
  <c r="AM33" i="1"/>
  <c r="CQ33" i="1"/>
  <c r="BK33" i="1"/>
  <c r="AC33" i="1"/>
  <c r="CI33" i="1"/>
  <c r="BC33" i="1"/>
  <c r="U33" i="1"/>
  <c r="DG33" i="1" l="1"/>
  <c r="CY34" i="1"/>
  <c r="CQ34" i="1"/>
  <c r="CI34" i="1"/>
  <c r="CA34" i="1"/>
  <c r="BS34" i="1"/>
  <c r="BK34" i="1"/>
  <c r="BC34" i="1"/>
  <c r="AU34" i="1"/>
  <c r="AM34" i="1"/>
  <c r="AC34" i="1"/>
  <c r="U34" i="1"/>
  <c r="M34" i="1"/>
  <c r="CW34" i="1"/>
  <c r="CO34" i="1"/>
  <c r="CG34" i="1"/>
  <c r="BY34" i="1"/>
  <c r="BQ34" i="1"/>
  <c r="BI34" i="1"/>
  <c r="BA34" i="1"/>
  <c r="AS34" i="1"/>
  <c r="AK34" i="1"/>
  <c r="AA34" i="1"/>
  <c r="S34" i="1"/>
  <c r="K34" i="1"/>
  <c r="DC34" i="1"/>
  <c r="CU34" i="1"/>
  <c r="CM34" i="1"/>
  <c r="CE34" i="1"/>
  <c r="BW34" i="1"/>
  <c r="BO34" i="1"/>
  <c r="BG34" i="1"/>
  <c r="AY34" i="1"/>
  <c r="AQ34" i="1"/>
  <c r="AI34" i="1"/>
  <c r="Y34" i="1"/>
  <c r="Q34" i="1"/>
  <c r="CS34" i="1"/>
  <c r="BM34" i="1"/>
  <c r="AG34" i="1"/>
  <c r="C35" i="1"/>
  <c r="AE35" i="1" s="1"/>
  <c r="CK34" i="1"/>
  <c r="BE34" i="1"/>
  <c r="W34" i="1"/>
  <c r="CC34" i="1"/>
  <c r="AW34" i="1"/>
  <c r="O34" i="1"/>
  <c r="DA34" i="1"/>
  <c r="BU34" i="1"/>
  <c r="AO34" i="1"/>
  <c r="DG34" i="1" l="1"/>
  <c r="C36" i="1"/>
  <c r="AE36" i="1" s="1"/>
  <c r="DA35" i="1"/>
  <c r="CS35" i="1"/>
  <c r="CK35" i="1"/>
  <c r="CC35" i="1"/>
  <c r="BU35" i="1"/>
  <c r="BM35" i="1"/>
  <c r="BE35" i="1"/>
  <c r="AW35" i="1"/>
  <c r="AO35" i="1"/>
  <c r="AG35" i="1"/>
  <c r="W35" i="1"/>
  <c r="O35" i="1"/>
  <c r="CY35" i="1"/>
  <c r="CQ35" i="1"/>
  <c r="CI35" i="1"/>
  <c r="CA35" i="1"/>
  <c r="BS35" i="1"/>
  <c r="BK35" i="1"/>
  <c r="BC35" i="1"/>
  <c r="AU35" i="1"/>
  <c r="AM35" i="1"/>
  <c r="AC35" i="1"/>
  <c r="U35" i="1"/>
  <c r="M35" i="1"/>
  <c r="CW35" i="1"/>
  <c r="CO35" i="1"/>
  <c r="CG35" i="1"/>
  <c r="BY35" i="1"/>
  <c r="BQ35" i="1"/>
  <c r="BI35" i="1"/>
  <c r="BA35" i="1"/>
  <c r="AS35" i="1"/>
  <c r="AK35" i="1"/>
  <c r="AA35" i="1"/>
  <c r="S35" i="1"/>
  <c r="K35" i="1"/>
  <c r="CE35" i="1"/>
  <c r="AY35" i="1"/>
  <c r="Q35" i="1"/>
  <c r="DC35" i="1"/>
  <c r="BW35" i="1"/>
  <c r="AQ35" i="1"/>
  <c r="CU35" i="1"/>
  <c r="BO35" i="1"/>
  <c r="AI35" i="1"/>
  <c r="CM35" i="1"/>
  <c r="BG35" i="1"/>
  <c r="Y35" i="1"/>
  <c r="DG35" i="1" l="1"/>
  <c r="DC36" i="1"/>
  <c r="CU36" i="1"/>
  <c r="CM36" i="1"/>
  <c r="CE36" i="1"/>
  <c r="BW36" i="1"/>
  <c r="BO36" i="1"/>
  <c r="BG36" i="1"/>
  <c r="AY36" i="1"/>
  <c r="AQ36" i="1"/>
  <c r="AI36" i="1"/>
  <c r="Y36" i="1"/>
  <c r="Q36" i="1"/>
  <c r="C37" i="1"/>
  <c r="AE37" i="1" s="1"/>
  <c r="DA36" i="1"/>
  <c r="CS36" i="1"/>
  <c r="CK36" i="1"/>
  <c r="CC36" i="1"/>
  <c r="BU36" i="1"/>
  <c r="BM36" i="1"/>
  <c r="BE36" i="1"/>
  <c r="AW36" i="1"/>
  <c r="AO36" i="1"/>
  <c r="AG36" i="1"/>
  <c r="W36" i="1"/>
  <c r="O36" i="1"/>
  <c r="CY36" i="1"/>
  <c r="CQ36" i="1"/>
  <c r="CI36" i="1"/>
  <c r="CA36" i="1"/>
  <c r="BS36" i="1"/>
  <c r="BK36" i="1"/>
  <c r="BC36" i="1"/>
  <c r="AU36" i="1"/>
  <c r="AM36" i="1"/>
  <c r="AC36" i="1"/>
  <c r="U36" i="1"/>
  <c r="M36" i="1"/>
  <c r="CW36" i="1"/>
  <c r="BQ36" i="1"/>
  <c r="AK36" i="1"/>
  <c r="CO36" i="1"/>
  <c r="BI36" i="1"/>
  <c r="AA36" i="1"/>
  <c r="CG36" i="1"/>
  <c r="BA36" i="1"/>
  <c r="S36" i="1"/>
  <c r="BY36" i="1"/>
  <c r="AS36" i="1"/>
  <c r="K36" i="1"/>
  <c r="DG36" i="1" s="1"/>
  <c r="CW37" i="1" l="1"/>
  <c r="CO37" i="1"/>
  <c r="CG37" i="1"/>
  <c r="BY37" i="1"/>
  <c r="BQ37" i="1"/>
  <c r="BI37" i="1"/>
  <c r="BA37" i="1"/>
  <c r="AS37" i="1"/>
  <c r="AK37" i="1"/>
  <c r="AA37" i="1"/>
  <c r="S37" i="1"/>
  <c r="K37" i="1"/>
  <c r="DC37" i="1"/>
  <c r="CU37" i="1"/>
  <c r="CM37" i="1"/>
  <c r="CE37" i="1"/>
  <c r="BW37" i="1"/>
  <c r="BO37" i="1"/>
  <c r="BG37" i="1"/>
  <c r="AY37" i="1"/>
  <c r="AQ37" i="1"/>
  <c r="AI37" i="1"/>
  <c r="Y37" i="1"/>
  <c r="Q37" i="1"/>
  <c r="C38" i="1"/>
  <c r="AE38" i="1" s="1"/>
  <c r="DA37" i="1"/>
  <c r="CS37" i="1"/>
  <c r="CK37" i="1"/>
  <c r="CC37" i="1"/>
  <c r="BU37" i="1"/>
  <c r="BM37" i="1"/>
  <c r="BE37" i="1"/>
  <c r="AW37" i="1"/>
  <c r="AO37" i="1"/>
  <c r="AG37" i="1"/>
  <c r="W37" i="1"/>
  <c r="O37" i="1"/>
  <c r="CQ37" i="1"/>
  <c r="BK37" i="1"/>
  <c r="AC37" i="1"/>
  <c r="CI37" i="1"/>
  <c r="BC37" i="1"/>
  <c r="U37" i="1"/>
  <c r="CA37" i="1"/>
  <c r="AU37" i="1"/>
  <c r="M37" i="1"/>
  <c r="CY37" i="1"/>
  <c r="BS37" i="1"/>
  <c r="AM37" i="1"/>
  <c r="DG37" i="1" l="1"/>
  <c r="CY38" i="1"/>
  <c r="CQ38" i="1"/>
  <c r="CI38" i="1"/>
  <c r="CA38" i="1"/>
  <c r="BS38" i="1"/>
  <c r="BK38" i="1"/>
  <c r="BC38" i="1"/>
  <c r="AU38" i="1"/>
  <c r="AM38" i="1"/>
  <c r="AC38" i="1"/>
  <c r="U38" i="1"/>
  <c r="M38" i="1"/>
  <c r="CW38" i="1"/>
  <c r="CO38" i="1"/>
  <c r="CG38" i="1"/>
  <c r="BY38" i="1"/>
  <c r="BQ38" i="1"/>
  <c r="BI38" i="1"/>
  <c r="BA38" i="1"/>
  <c r="AS38" i="1"/>
  <c r="AK38" i="1"/>
  <c r="AA38" i="1"/>
  <c r="S38" i="1"/>
  <c r="K38" i="1"/>
  <c r="DC38" i="1"/>
  <c r="CU38" i="1"/>
  <c r="CM38" i="1"/>
  <c r="CE38" i="1"/>
  <c r="BW38" i="1"/>
  <c r="BO38" i="1"/>
  <c r="BG38" i="1"/>
  <c r="AY38" i="1"/>
  <c r="AQ38" i="1"/>
  <c r="AI38" i="1"/>
  <c r="Y38" i="1"/>
  <c r="Q38" i="1"/>
  <c r="CC38" i="1"/>
  <c r="AW38" i="1"/>
  <c r="O38" i="1"/>
  <c r="DA38" i="1"/>
  <c r="BU38" i="1"/>
  <c r="AO38" i="1"/>
  <c r="CS38" i="1"/>
  <c r="BM38" i="1"/>
  <c r="AG38" i="1"/>
  <c r="C39" i="1"/>
  <c r="AE39" i="1" s="1"/>
  <c r="AE28" i="1" s="1"/>
  <c r="CK38" i="1"/>
  <c r="BE38" i="1"/>
  <c r="W38" i="1"/>
  <c r="DG38" i="1" l="1"/>
  <c r="C40" i="1"/>
  <c r="C41" i="1" s="1"/>
  <c r="AE41" i="1" s="1"/>
  <c r="DA39" i="1"/>
  <c r="DA28" i="1" s="1"/>
  <c r="CS39" i="1"/>
  <c r="CS28" i="1" s="1"/>
  <c r="CK39" i="1"/>
  <c r="CK28" i="1" s="1"/>
  <c r="CC39" i="1"/>
  <c r="CC28" i="1" s="1"/>
  <c r="BU39" i="1"/>
  <c r="BU28" i="1" s="1"/>
  <c r="BM39" i="1"/>
  <c r="BM28" i="1" s="1"/>
  <c r="BE39" i="1"/>
  <c r="BE28" i="1" s="1"/>
  <c r="AW39" i="1"/>
  <c r="AW28" i="1" s="1"/>
  <c r="AO39" i="1"/>
  <c r="AO28" i="1" s="1"/>
  <c r="AG39" i="1"/>
  <c r="AG28" i="1" s="1"/>
  <c r="W39" i="1"/>
  <c r="W28" i="1" s="1"/>
  <c r="O39" i="1"/>
  <c r="O28" i="1" s="1"/>
  <c r="CY39" i="1"/>
  <c r="CY28" i="1" s="1"/>
  <c r="CQ39" i="1"/>
  <c r="CQ28" i="1" s="1"/>
  <c r="CI39" i="1"/>
  <c r="CI28" i="1" s="1"/>
  <c r="CA39" i="1"/>
  <c r="CA28" i="1" s="1"/>
  <c r="BS39" i="1"/>
  <c r="BS28" i="1" s="1"/>
  <c r="BK39" i="1"/>
  <c r="BK28" i="1" s="1"/>
  <c r="BC39" i="1"/>
  <c r="BC28" i="1" s="1"/>
  <c r="AU39" i="1"/>
  <c r="AU28" i="1" s="1"/>
  <c r="AM39" i="1"/>
  <c r="AM28" i="1" s="1"/>
  <c r="AC39" i="1"/>
  <c r="AC28" i="1" s="1"/>
  <c r="U39" i="1"/>
  <c r="U28" i="1" s="1"/>
  <c r="M39" i="1"/>
  <c r="M28" i="1" s="1"/>
  <c r="CW39" i="1"/>
  <c r="CW28" i="1" s="1"/>
  <c r="CO39" i="1"/>
  <c r="CO28" i="1" s="1"/>
  <c r="CG39" i="1"/>
  <c r="CG28" i="1" s="1"/>
  <c r="BY39" i="1"/>
  <c r="BY28" i="1" s="1"/>
  <c r="BQ39" i="1"/>
  <c r="BQ28" i="1" s="1"/>
  <c r="BI39" i="1"/>
  <c r="BI28" i="1" s="1"/>
  <c r="BA39" i="1"/>
  <c r="BA28" i="1" s="1"/>
  <c r="AS39" i="1"/>
  <c r="AS28" i="1" s="1"/>
  <c r="AK39" i="1"/>
  <c r="AK28" i="1" s="1"/>
  <c r="AA39" i="1"/>
  <c r="AA28" i="1" s="1"/>
  <c r="S39" i="1"/>
  <c r="S28" i="1" s="1"/>
  <c r="K39" i="1"/>
  <c r="CU39" i="1"/>
  <c r="CU28" i="1" s="1"/>
  <c r="BO39" i="1"/>
  <c r="BO28" i="1" s="1"/>
  <c r="AI39" i="1"/>
  <c r="AI28" i="1" s="1"/>
  <c r="CM39" i="1"/>
  <c r="CM28" i="1" s="1"/>
  <c r="BG39" i="1"/>
  <c r="BG28" i="1" s="1"/>
  <c r="Y39" i="1"/>
  <c r="Y28" i="1" s="1"/>
  <c r="CE39" i="1"/>
  <c r="CE28" i="1" s="1"/>
  <c r="AY39" i="1"/>
  <c r="AY28" i="1" s="1"/>
  <c r="Q39" i="1"/>
  <c r="Q28" i="1" s="1"/>
  <c r="DC39" i="1"/>
  <c r="DC28" i="1" s="1"/>
  <c r="BW39" i="1"/>
  <c r="BW28" i="1" s="1"/>
  <c r="AQ39" i="1"/>
  <c r="AQ28" i="1" s="1"/>
  <c r="DG39" i="1" l="1"/>
  <c r="DG28" i="1" s="1"/>
  <c r="K28" i="1"/>
  <c r="CW41" i="1"/>
  <c r="CO41" i="1"/>
  <c r="CG41" i="1"/>
  <c r="BY41" i="1"/>
  <c r="BQ41" i="1"/>
  <c r="BI41" i="1"/>
  <c r="BA41" i="1"/>
  <c r="AS41" i="1"/>
  <c r="AK41" i="1"/>
  <c r="AA41" i="1"/>
  <c r="S41" i="1"/>
  <c r="K41" i="1"/>
  <c r="DC41" i="1"/>
  <c r="CU41" i="1"/>
  <c r="CM41" i="1"/>
  <c r="CE41" i="1"/>
  <c r="BW41" i="1"/>
  <c r="BO41" i="1"/>
  <c r="BG41" i="1"/>
  <c r="AY41" i="1"/>
  <c r="AQ41" i="1"/>
  <c r="AI41" i="1"/>
  <c r="Y41" i="1"/>
  <c r="Q41" i="1"/>
  <c r="C42" i="1"/>
  <c r="AE42" i="1" s="1"/>
  <c r="DA41" i="1"/>
  <c r="CS41" i="1"/>
  <c r="CK41" i="1"/>
  <c r="CC41" i="1"/>
  <c r="BU41" i="1"/>
  <c r="BM41" i="1"/>
  <c r="BE41" i="1"/>
  <c r="AW41" i="1"/>
  <c r="AO41" i="1"/>
  <c r="AG41" i="1"/>
  <c r="W41" i="1"/>
  <c r="O41" i="1"/>
  <c r="CA41" i="1"/>
  <c r="AU41" i="1"/>
  <c r="M41" i="1"/>
  <c r="CY41" i="1"/>
  <c r="BS41" i="1"/>
  <c r="AM41" i="1"/>
  <c r="CQ41" i="1"/>
  <c r="BK41" i="1"/>
  <c r="AC41" i="1"/>
  <c r="CI41" i="1"/>
  <c r="BC41" i="1"/>
  <c r="U41" i="1"/>
  <c r="DG41" i="1" l="1"/>
  <c r="CY42" i="1"/>
  <c r="CQ42" i="1"/>
  <c r="CI42" i="1"/>
  <c r="CA42" i="1"/>
  <c r="BS42" i="1"/>
  <c r="BK42" i="1"/>
  <c r="BC42" i="1"/>
  <c r="AU42" i="1"/>
  <c r="AM42" i="1"/>
  <c r="AC42" i="1"/>
  <c r="U42" i="1"/>
  <c r="M42" i="1"/>
  <c r="CW42" i="1"/>
  <c r="CO42" i="1"/>
  <c r="CG42" i="1"/>
  <c r="BY42" i="1"/>
  <c r="BQ42" i="1"/>
  <c r="BI42" i="1"/>
  <c r="BA42" i="1"/>
  <c r="AS42" i="1"/>
  <c r="AK42" i="1"/>
  <c r="AA42" i="1"/>
  <c r="S42" i="1"/>
  <c r="K42" i="1"/>
  <c r="DC42" i="1"/>
  <c r="CU42" i="1"/>
  <c r="CM42" i="1"/>
  <c r="CE42" i="1"/>
  <c r="BW42" i="1"/>
  <c r="BO42" i="1"/>
  <c r="BG42" i="1"/>
  <c r="AY42" i="1"/>
  <c r="AQ42" i="1"/>
  <c r="AI42" i="1"/>
  <c r="Y42" i="1"/>
  <c r="Q42" i="1"/>
  <c r="CS42" i="1"/>
  <c r="BM42" i="1"/>
  <c r="AG42" i="1"/>
  <c r="C43" i="1"/>
  <c r="AE43" i="1" s="1"/>
  <c r="CK42" i="1"/>
  <c r="BE42" i="1"/>
  <c r="W42" i="1"/>
  <c r="CC42" i="1"/>
  <c r="AW42" i="1"/>
  <c r="O42" i="1"/>
  <c r="DA42" i="1"/>
  <c r="BU42" i="1"/>
  <c r="AO42" i="1"/>
  <c r="DG42" i="1" l="1"/>
  <c r="C44" i="1"/>
  <c r="AE44" i="1" s="1"/>
  <c r="DA43" i="1"/>
  <c r="CS43" i="1"/>
  <c r="CK43" i="1"/>
  <c r="CC43" i="1"/>
  <c r="BU43" i="1"/>
  <c r="BM43" i="1"/>
  <c r="BE43" i="1"/>
  <c r="AW43" i="1"/>
  <c r="AO43" i="1"/>
  <c r="AG43" i="1"/>
  <c r="W43" i="1"/>
  <c r="O43" i="1"/>
  <c r="CY43" i="1"/>
  <c r="CQ43" i="1"/>
  <c r="CI43" i="1"/>
  <c r="CA43" i="1"/>
  <c r="BS43" i="1"/>
  <c r="BK43" i="1"/>
  <c r="BC43" i="1"/>
  <c r="AU43" i="1"/>
  <c r="AM43" i="1"/>
  <c r="AC43" i="1"/>
  <c r="U43" i="1"/>
  <c r="M43" i="1"/>
  <c r="CW43" i="1"/>
  <c r="CO43" i="1"/>
  <c r="CG43" i="1"/>
  <c r="BY43" i="1"/>
  <c r="BQ43" i="1"/>
  <c r="BI43" i="1"/>
  <c r="BA43" i="1"/>
  <c r="AS43" i="1"/>
  <c r="AK43" i="1"/>
  <c r="AA43" i="1"/>
  <c r="S43" i="1"/>
  <c r="K43" i="1"/>
  <c r="CE43" i="1"/>
  <c r="AY43" i="1"/>
  <c r="Q43" i="1"/>
  <c r="DC43" i="1"/>
  <c r="BW43" i="1"/>
  <c r="AQ43" i="1"/>
  <c r="CU43" i="1"/>
  <c r="BO43" i="1"/>
  <c r="AI43" i="1"/>
  <c r="CM43" i="1"/>
  <c r="BG43" i="1"/>
  <c r="Y43" i="1"/>
  <c r="DG43" i="1" l="1"/>
  <c r="DC44" i="1"/>
  <c r="CU44" i="1"/>
  <c r="CM44" i="1"/>
  <c r="CE44" i="1"/>
  <c r="BW44" i="1"/>
  <c r="BO44" i="1"/>
  <c r="BG44" i="1"/>
  <c r="AY44" i="1"/>
  <c r="AQ44" i="1"/>
  <c r="AI44" i="1"/>
  <c r="Y44" i="1"/>
  <c r="Q44" i="1"/>
  <c r="C45" i="1"/>
  <c r="AE45" i="1" s="1"/>
  <c r="AE40" i="1" s="1"/>
  <c r="DA44" i="1"/>
  <c r="CS44" i="1"/>
  <c r="CK44" i="1"/>
  <c r="CC44" i="1"/>
  <c r="BU44" i="1"/>
  <c r="BM44" i="1"/>
  <c r="BE44" i="1"/>
  <c r="AW44" i="1"/>
  <c r="AO44" i="1"/>
  <c r="AG44" i="1"/>
  <c r="W44" i="1"/>
  <c r="O44" i="1"/>
  <c r="CY44" i="1"/>
  <c r="CQ44" i="1"/>
  <c r="CI44" i="1"/>
  <c r="CA44" i="1"/>
  <c r="BS44" i="1"/>
  <c r="BK44" i="1"/>
  <c r="BC44" i="1"/>
  <c r="AU44" i="1"/>
  <c r="AM44" i="1"/>
  <c r="AC44" i="1"/>
  <c r="U44" i="1"/>
  <c r="M44" i="1"/>
  <c r="CW44" i="1"/>
  <c r="BQ44" i="1"/>
  <c r="AK44" i="1"/>
  <c r="CO44" i="1"/>
  <c r="BI44" i="1"/>
  <c r="AA44" i="1"/>
  <c r="CG44" i="1"/>
  <c r="BA44" i="1"/>
  <c r="S44" i="1"/>
  <c r="BY44" i="1"/>
  <c r="AS44" i="1"/>
  <c r="K44" i="1"/>
  <c r="DG44" i="1" s="1"/>
  <c r="CW45" i="1" l="1"/>
  <c r="CW40" i="1" s="1"/>
  <c r="CO45" i="1"/>
  <c r="CO40" i="1" s="1"/>
  <c r="CG45" i="1"/>
  <c r="CG40" i="1" s="1"/>
  <c r="BY45" i="1"/>
  <c r="BY40" i="1" s="1"/>
  <c r="BQ45" i="1"/>
  <c r="BQ40" i="1" s="1"/>
  <c r="BI45" i="1"/>
  <c r="BI40" i="1" s="1"/>
  <c r="BA45" i="1"/>
  <c r="BA40" i="1" s="1"/>
  <c r="AS45" i="1"/>
  <c r="AS40" i="1" s="1"/>
  <c r="AK45" i="1"/>
  <c r="AK40" i="1" s="1"/>
  <c r="AA45" i="1"/>
  <c r="AA40" i="1" s="1"/>
  <c r="S45" i="1"/>
  <c r="S40" i="1" s="1"/>
  <c r="K45" i="1"/>
  <c r="DC45" i="1"/>
  <c r="DC40" i="1" s="1"/>
  <c r="CU45" i="1"/>
  <c r="CU40" i="1" s="1"/>
  <c r="CM45" i="1"/>
  <c r="CM40" i="1" s="1"/>
  <c r="CE45" i="1"/>
  <c r="CE40" i="1" s="1"/>
  <c r="BW45" i="1"/>
  <c r="BW40" i="1" s="1"/>
  <c r="BO45" i="1"/>
  <c r="BO40" i="1" s="1"/>
  <c r="BG45" i="1"/>
  <c r="BG40" i="1" s="1"/>
  <c r="AY45" i="1"/>
  <c r="AY40" i="1" s="1"/>
  <c r="AQ45" i="1"/>
  <c r="AQ40" i="1" s="1"/>
  <c r="AI45" i="1"/>
  <c r="AI40" i="1" s="1"/>
  <c r="Y45" i="1"/>
  <c r="Y40" i="1" s="1"/>
  <c r="Q45" i="1"/>
  <c r="Q40" i="1" s="1"/>
  <c r="C46" i="1"/>
  <c r="C47" i="1" s="1"/>
  <c r="AE47" i="1" s="1"/>
  <c r="DA45" i="1"/>
  <c r="DA40" i="1" s="1"/>
  <c r="CS45" i="1"/>
  <c r="CS40" i="1" s="1"/>
  <c r="CK45" i="1"/>
  <c r="CK40" i="1" s="1"/>
  <c r="CC45" i="1"/>
  <c r="CC40" i="1" s="1"/>
  <c r="BU45" i="1"/>
  <c r="BU40" i="1" s="1"/>
  <c r="BM45" i="1"/>
  <c r="BM40" i="1" s="1"/>
  <c r="BE45" i="1"/>
  <c r="BE40" i="1" s="1"/>
  <c r="AW45" i="1"/>
  <c r="AW40" i="1" s="1"/>
  <c r="AO45" i="1"/>
  <c r="AO40" i="1" s="1"/>
  <c r="AG45" i="1"/>
  <c r="AG40" i="1" s="1"/>
  <c r="W45" i="1"/>
  <c r="W40" i="1" s="1"/>
  <c r="O45" i="1"/>
  <c r="O40" i="1" s="1"/>
  <c r="CQ45" i="1"/>
  <c r="CQ40" i="1" s="1"/>
  <c r="BK45" i="1"/>
  <c r="BK40" i="1" s="1"/>
  <c r="AC45" i="1"/>
  <c r="AC40" i="1" s="1"/>
  <c r="CI45" i="1"/>
  <c r="CI40" i="1" s="1"/>
  <c r="BC45" i="1"/>
  <c r="BC40" i="1" s="1"/>
  <c r="U45" i="1"/>
  <c r="U40" i="1" s="1"/>
  <c r="CA45" i="1"/>
  <c r="CA40" i="1" s="1"/>
  <c r="AU45" i="1"/>
  <c r="AU40" i="1" s="1"/>
  <c r="M45" i="1"/>
  <c r="M40" i="1" s="1"/>
  <c r="CY45" i="1"/>
  <c r="CY40" i="1" s="1"/>
  <c r="BS45" i="1"/>
  <c r="BS40" i="1" s="1"/>
  <c r="AM45" i="1"/>
  <c r="AM40" i="1" s="1"/>
  <c r="K40" i="1" l="1"/>
  <c r="DG45" i="1"/>
  <c r="DG40" i="1" s="1"/>
  <c r="C48" i="1"/>
  <c r="AE48" i="1" s="1"/>
  <c r="DA47" i="1"/>
  <c r="CS47" i="1"/>
  <c r="CK47" i="1"/>
  <c r="CC47" i="1"/>
  <c r="BU47" i="1"/>
  <c r="BM47" i="1"/>
  <c r="BE47" i="1"/>
  <c r="AW47" i="1"/>
  <c r="AO47" i="1"/>
  <c r="AG47" i="1"/>
  <c r="W47" i="1"/>
  <c r="O47" i="1"/>
  <c r="CY47" i="1"/>
  <c r="CQ47" i="1"/>
  <c r="CI47" i="1"/>
  <c r="CA47" i="1"/>
  <c r="BS47" i="1"/>
  <c r="BK47" i="1"/>
  <c r="BC47" i="1"/>
  <c r="AU47" i="1"/>
  <c r="AM47" i="1"/>
  <c r="AC47" i="1"/>
  <c r="U47" i="1"/>
  <c r="M47" i="1"/>
  <c r="CW47" i="1"/>
  <c r="CO47" i="1"/>
  <c r="CG47" i="1"/>
  <c r="BY47" i="1"/>
  <c r="BQ47" i="1"/>
  <c r="BI47" i="1"/>
  <c r="BA47" i="1"/>
  <c r="AS47" i="1"/>
  <c r="AK47" i="1"/>
  <c r="AA47" i="1"/>
  <c r="S47" i="1"/>
  <c r="K47" i="1"/>
  <c r="DC47" i="1"/>
  <c r="BW47" i="1"/>
  <c r="AQ47" i="1"/>
  <c r="CU47" i="1"/>
  <c r="BO47" i="1"/>
  <c r="AI47" i="1"/>
  <c r="CM47" i="1"/>
  <c r="BG47" i="1"/>
  <c r="Y47" i="1"/>
  <c r="CE47" i="1"/>
  <c r="AY47" i="1"/>
  <c r="Q47" i="1"/>
  <c r="DG47" i="1" l="1"/>
  <c r="DC48" i="1"/>
  <c r="CU48" i="1"/>
  <c r="CM48" i="1"/>
  <c r="CE48" i="1"/>
  <c r="BW48" i="1"/>
  <c r="BO48" i="1"/>
  <c r="BG48" i="1"/>
  <c r="AY48" i="1"/>
  <c r="AQ48" i="1"/>
  <c r="AI48" i="1"/>
  <c r="Y48" i="1"/>
  <c r="Q48" i="1"/>
  <c r="C49" i="1"/>
  <c r="AE49" i="1" s="1"/>
  <c r="AE46" i="1" s="1"/>
  <c r="DA48" i="1"/>
  <c r="CS48" i="1"/>
  <c r="CK48" i="1"/>
  <c r="CC48" i="1"/>
  <c r="BU48" i="1"/>
  <c r="BM48" i="1"/>
  <c r="BE48" i="1"/>
  <c r="AW48" i="1"/>
  <c r="AO48" i="1"/>
  <c r="AG48" i="1"/>
  <c r="W48" i="1"/>
  <c r="O48" i="1"/>
  <c r="CY48" i="1"/>
  <c r="CQ48" i="1"/>
  <c r="CI48" i="1"/>
  <c r="CA48" i="1"/>
  <c r="BS48" i="1"/>
  <c r="BK48" i="1"/>
  <c r="BC48" i="1"/>
  <c r="AU48" i="1"/>
  <c r="AM48" i="1"/>
  <c r="AC48" i="1"/>
  <c r="U48" i="1"/>
  <c r="M48" i="1"/>
  <c r="CO48" i="1"/>
  <c r="BI48" i="1"/>
  <c r="AA48" i="1"/>
  <c r="CG48" i="1"/>
  <c r="BA48" i="1"/>
  <c r="S48" i="1"/>
  <c r="BY48" i="1"/>
  <c r="AS48" i="1"/>
  <c r="K48" i="1"/>
  <c r="DG48" i="1" s="1"/>
  <c r="CW48" i="1"/>
  <c r="BQ48" i="1"/>
  <c r="AK48" i="1"/>
  <c r="CW49" i="1" l="1"/>
  <c r="CW46" i="1" s="1"/>
  <c r="CO49" i="1"/>
  <c r="CO46" i="1" s="1"/>
  <c r="CG49" i="1"/>
  <c r="CG46" i="1" s="1"/>
  <c r="BY49" i="1"/>
  <c r="BY46" i="1" s="1"/>
  <c r="BQ49" i="1"/>
  <c r="BQ46" i="1" s="1"/>
  <c r="BI49" i="1"/>
  <c r="BI46" i="1" s="1"/>
  <c r="BA49" i="1"/>
  <c r="BA46" i="1" s="1"/>
  <c r="AS49" i="1"/>
  <c r="AS46" i="1" s="1"/>
  <c r="AK49" i="1"/>
  <c r="AK46" i="1" s="1"/>
  <c r="AA49" i="1"/>
  <c r="AA46" i="1" s="1"/>
  <c r="S49" i="1"/>
  <c r="S46" i="1" s="1"/>
  <c r="K49" i="1"/>
  <c r="DC49" i="1"/>
  <c r="DC46" i="1" s="1"/>
  <c r="CU49" i="1"/>
  <c r="CU46" i="1" s="1"/>
  <c r="CM49" i="1"/>
  <c r="CM46" i="1" s="1"/>
  <c r="CE49" i="1"/>
  <c r="CE46" i="1" s="1"/>
  <c r="BW49" i="1"/>
  <c r="BW46" i="1" s="1"/>
  <c r="BO49" i="1"/>
  <c r="BO46" i="1" s="1"/>
  <c r="BG49" i="1"/>
  <c r="BG46" i="1" s="1"/>
  <c r="AY49" i="1"/>
  <c r="AY46" i="1" s="1"/>
  <c r="AQ49" i="1"/>
  <c r="AQ46" i="1" s="1"/>
  <c r="AI49" i="1"/>
  <c r="AI46" i="1" s="1"/>
  <c r="Y49" i="1"/>
  <c r="Y46" i="1" s="1"/>
  <c r="Q49" i="1"/>
  <c r="Q46" i="1" s="1"/>
  <c r="C50" i="1"/>
  <c r="C51" i="1" s="1"/>
  <c r="AE51" i="1" s="1"/>
  <c r="DA49" i="1"/>
  <c r="DA46" i="1" s="1"/>
  <c r="CS49" i="1"/>
  <c r="CS46" i="1" s="1"/>
  <c r="CK49" i="1"/>
  <c r="CK46" i="1" s="1"/>
  <c r="CC49" i="1"/>
  <c r="CC46" i="1" s="1"/>
  <c r="BU49" i="1"/>
  <c r="BU46" i="1" s="1"/>
  <c r="BM49" i="1"/>
  <c r="BM46" i="1" s="1"/>
  <c r="BE49" i="1"/>
  <c r="BE46" i="1" s="1"/>
  <c r="AW49" i="1"/>
  <c r="AW46" i="1" s="1"/>
  <c r="AO49" i="1"/>
  <c r="AO46" i="1" s="1"/>
  <c r="AG49" i="1"/>
  <c r="AG46" i="1" s="1"/>
  <c r="W49" i="1"/>
  <c r="W46" i="1" s="1"/>
  <c r="O49" i="1"/>
  <c r="O46" i="1" s="1"/>
  <c r="CI49" i="1"/>
  <c r="CI46" i="1" s="1"/>
  <c r="BC49" i="1"/>
  <c r="BC46" i="1" s="1"/>
  <c r="U49" i="1"/>
  <c r="U46" i="1" s="1"/>
  <c r="CA49" i="1"/>
  <c r="CA46" i="1" s="1"/>
  <c r="AU49" i="1"/>
  <c r="AU46" i="1" s="1"/>
  <c r="M49" i="1"/>
  <c r="M46" i="1" s="1"/>
  <c r="CY49" i="1"/>
  <c r="CY46" i="1" s="1"/>
  <c r="BS49" i="1"/>
  <c r="BS46" i="1" s="1"/>
  <c r="AM49" i="1"/>
  <c r="AM46" i="1" s="1"/>
  <c r="CQ49" i="1"/>
  <c r="CQ46" i="1" s="1"/>
  <c r="BK49" i="1"/>
  <c r="BK46" i="1" s="1"/>
  <c r="AC49" i="1"/>
  <c r="AC46" i="1" s="1"/>
  <c r="K46" i="1" l="1"/>
  <c r="DG49" i="1"/>
  <c r="DG46" i="1" s="1"/>
  <c r="C52" i="1"/>
  <c r="AE52" i="1" s="1"/>
  <c r="DA51" i="1"/>
  <c r="CS51" i="1"/>
  <c r="CK51" i="1"/>
  <c r="CC51" i="1"/>
  <c r="BU51" i="1"/>
  <c r="BM51" i="1"/>
  <c r="BE51" i="1"/>
  <c r="AW51" i="1"/>
  <c r="AO51" i="1"/>
  <c r="AG51" i="1"/>
  <c r="W51" i="1"/>
  <c r="O51" i="1"/>
  <c r="CY51" i="1"/>
  <c r="CQ51" i="1"/>
  <c r="CI51" i="1"/>
  <c r="CA51" i="1"/>
  <c r="BS51" i="1"/>
  <c r="BK51" i="1"/>
  <c r="BC51" i="1"/>
  <c r="AU51" i="1"/>
  <c r="AM51" i="1"/>
  <c r="AC51" i="1"/>
  <c r="U51" i="1"/>
  <c r="M51" i="1"/>
  <c r="CW51" i="1"/>
  <c r="CO51" i="1"/>
  <c r="CG51" i="1"/>
  <c r="BY51" i="1"/>
  <c r="BQ51" i="1"/>
  <c r="BI51" i="1"/>
  <c r="BA51" i="1"/>
  <c r="AS51" i="1"/>
  <c r="AK51" i="1"/>
  <c r="AA51" i="1"/>
  <c r="S51" i="1"/>
  <c r="K51" i="1"/>
  <c r="DC51" i="1"/>
  <c r="CU51" i="1"/>
  <c r="CM51" i="1"/>
  <c r="CE51" i="1"/>
  <c r="BW51" i="1"/>
  <c r="BO51" i="1"/>
  <c r="BG51" i="1"/>
  <c r="AY51" i="1"/>
  <c r="AQ51" i="1"/>
  <c r="AI51" i="1"/>
  <c r="Y51" i="1"/>
  <c r="Q51" i="1"/>
  <c r="DG51" i="1" l="1"/>
  <c r="DC52" i="1"/>
  <c r="CU52" i="1"/>
  <c r="CM52" i="1"/>
  <c r="CE52" i="1"/>
  <c r="BW52" i="1"/>
  <c r="BO52" i="1"/>
  <c r="BG52" i="1"/>
  <c r="AY52" i="1"/>
  <c r="AQ52" i="1"/>
  <c r="AI52" i="1"/>
  <c r="Y52" i="1"/>
  <c r="Q52" i="1"/>
  <c r="C53" i="1"/>
  <c r="AE53" i="1" s="1"/>
  <c r="DA52" i="1"/>
  <c r="CS52" i="1"/>
  <c r="CK52" i="1"/>
  <c r="CC52" i="1"/>
  <c r="BU52" i="1"/>
  <c r="BM52" i="1"/>
  <c r="BE52" i="1"/>
  <c r="AW52" i="1"/>
  <c r="AO52" i="1"/>
  <c r="AG52" i="1"/>
  <c r="W52" i="1"/>
  <c r="O52" i="1"/>
  <c r="CY52" i="1"/>
  <c r="CQ52" i="1"/>
  <c r="CI52" i="1"/>
  <c r="CA52" i="1"/>
  <c r="BS52" i="1"/>
  <c r="BK52" i="1"/>
  <c r="BC52" i="1"/>
  <c r="AU52" i="1"/>
  <c r="AM52" i="1"/>
  <c r="AC52" i="1"/>
  <c r="U52" i="1"/>
  <c r="M52" i="1"/>
  <c r="CW52" i="1"/>
  <c r="CO52" i="1"/>
  <c r="CG52" i="1"/>
  <c r="BY52" i="1"/>
  <c r="BQ52" i="1"/>
  <c r="BI52" i="1"/>
  <c r="BA52" i="1"/>
  <c r="AS52" i="1"/>
  <c r="AK52" i="1"/>
  <c r="AA52" i="1"/>
  <c r="S52" i="1"/>
  <c r="K52" i="1"/>
  <c r="DG52" i="1" s="1"/>
  <c r="CW53" i="1" l="1"/>
  <c r="CO53" i="1"/>
  <c r="CG53" i="1"/>
  <c r="BY53" i="1"/>
  <c r="BQ53" i="1"/>
  <c r="BI53" i="1"/>
  <c r="BA53" i="1"/>
  <c r="AS53" i="1"/>
  <c r="AK53" i="1"/>
  <c r="AA53" i="1"/>
  <c r="S53" i="1"/>
  <c r="K53" i="1"/>
  <c r="DC53" i="1"/>
  <c r="CU53" i="1"/>
  <c r="CM53" i="1"/>
  <c r="CE53" i="1"/>
  <c r="BW53" i="1"/>
  <c r="BO53" i="1"/>
  <c r="BG53" i="1"/>
  <c r="AY53" i="1"/>
  <c r="AQ53" i="1"/>
  <c r="AI53" i="1"/>
  <c r="Y53" i="1"/>
  <c r="Q53" i="1"/>
  <c r="C54" i="1"/>
  <c r="AE54" i="1" s="1"/>
  <c r="DA53" i="1"/>
  <c r="CS53" i="1"/>
  <c r="CK53" i="1"/>
  <c r="CC53" i="1"/>
  <c r="BU53" i="1"/>
  <c r="BM53" i="1"/>
  <c r="BE53" i="1"/>
  <c r="AW53" i="1"/>
  <c r="AO53" i="1"/>
  <c r="AG53" i="1"/>
  <c r="W53" i="1"/>
  <c r="O53" i="1"/>
  <c r="CY53" i="1"/>
  <c r="CQ53" i="1"/>
  <c r="CI53" i="1"/>
  <c r="CA53" i="1"/>
  <c r="BS53" i="1"/>
  <c r="BK53" i="1"/>
  <c r="BC53" i="1"/>
  <c r="AU53" i="1"/>
  <c r="AM53" i="1"/>
  <c r="AC53" i="1"/>
  <c r="U53" i="1"/>
  <c r="M53" i="1"/>
  <c r="DG53" i="1" l="1"/>
  <c r="CY54" i="1"/>
  <c r="CQ54" i="1"/>
  <c r="CI54" i="1"/>
  <c r="CA54" i="1"/>
  <c r="BS54" i="1"/>
  <c r="BK54" i="1"/>
  <c r="BC54" i="1"/>
  <c r="AU54" i="1"/>
  <c r="AM54" i="1"/>
  <c r="AC54" i="1"/>
  <c r="U54" i="1"/>
  <c r="M54" i="1"/>
  <c r="CW54" i="1"/>
  <c r="CO54" i="1"/>
  <c r="CG54" i="1"/>
  <c r="BY54" i="1"/>
  <c r="BQ54" i="1"/>
  <c r="BI54" i="1"/>
  <c r="BA54" i="1"/>
  <c r="AS54" i="1"/>
  <c r="AK54" i="1"/>
  <c r="AA54" i="1"/>
  <c r="S54" i="1"/>
  <c r="K54" i="1"/>
  <c r="DC54" i="1"/>
  <c r="CU54" i="1"/>
  <c r="CM54" i="1"/>
  <c r="CE54" i="1"/>
  <c r="BW54" i="1"/>
  <c r="BO54" i="1"/>
  <c r="BG54" i="1"/>
  <c r="AY54" i="1"/>
  <c r="AQ54" i="1"/>
  <c r="AI54" i="1"/>
  <c r="Y54" i="1"/>
  <c r="Q54" i="1"/>
  <c r="C55" i="1"/>
  <c r="AE55" i="1" s="1"/>
  <c r="DA54" i="1"/>
  <c r="CS54" i="1"/>
  <c r="CK54" i="1"/>
  <c r="CC54" i="1"/>
  <c r="BU54" i="1"/>
  <c r="BM54" i="1"/>
  <c r="BE54" i="1"/>
  <c r="AW54" i="1"/>
  <c r="AO54" i="1"/>
  <c r="AG54" i="1"/>
  <c r="W54" i="1"/>
  <c r="O54" i="1"/>
  <c r="DG54" i="1" l="1"/>
  <c r="C56" i="1"/>
  <c r="AE56" i="1" s="1"/>
  <c r="DA55" i="1"/>
  <c r="CS55" i="1"/>
  <c r="CK55" i="1"/>
  <c r="CC55" i="1"/>
  <c r="BU55" i="1"/>
  <c r="BM55" i="1"/>
  <c r="BE55" i="1"/>
  <c r="AW55" i="1"/>
  <c r="AO55" i="1"/>
  <c r="AG55" i="1"/>
  <c r="W55" i="1"/>
  <c r="O55" i="1"/>
  <c r="CY55" i="1"/>
  <c r="CQ55" i="1"/>
  <c r="CI55" i="1"/>
  <c r="CA55" i="1"/>
  <c r="BS55" i="1"/>
  <c r="BK55" i="1"/>
  <c r="BC55" i="1"/>
  <c r="AU55" i="1"/>
  <c r="AM55" i="1"/>
  <c r="AC55" i="1"/>
  <c r="U55" i="1"/>
  <c r="M55" i="1"/>
  <c r="CW55" i="1"/>
  <c r="CO55" i="1"/>
  <c r="CG55" i="1"/>
  <c r="BY55" i="1"/>
  <c r="BQ55" i="1"/>
  <c r="BI55" i="1"/>
  <c r="BA55" i="1"/>
  <c r="AS55" i="1"/>
  <c r="AK55" i="1"/>
  <c r="AA55" i="1"/>
  <c r="S55" i="1"/>
  <c r="K55" i="1"/>
  <c r="DC55" i="1"/>
  <c r="CU55" i="1"/>
  <c r="CM55" i="1"/>
  <c r="CE55" i="1"/>
  <c r="BW55" i="1"/>
  <c r="BO55" i="1"/>
  <c r="BG55" i="1"/>
  <c r="AY55" i="1"/>
  <c r="AQ55" i="1"/>
  <c r="AI55" i="1"/>
  <c r="Y55" i="1"/>
  <c r="Q55" i="1"/>
  <c r="DG55" i="1" l="1"/>
  <c r="DC56" i="1"/>
  <c r="CU56" i="1"/>
  <c r="CM56" i="1"/>
  <c r="CE56" i="1"/>
  <c r="BW56" i="1"/>
  <c r="BO56" i="1"/>
  <c r="BG56" i="1"/>
  <c r="AY56" i="1"/>
  <c r="AQ56" i="1"/>
  <c r="AI56" i="1"/>
  <c r="Y56" i="1"/>
  <c r="Q56" i="1"/>
  <c r="C57" i="1"/>
  <c r="AE57" i="1" s="1"/>
  <c r="DA56" i="1"/>
  <c r="CS56" i="1"/>
  <c r="CK56" i="1"/>
  <c r="CC56" i="1"/>
  <c r="BU56" i="1"/>
  <c r="BM56" i="1"/>
  <c r="BE56" i="1"/>
  <c r="AW56" i="1"/>
  <c r="AO56" i="1"/>
  <c r="AG56" i="1"/>
  <c r="W56" i="1"/>
  <c r="O56" i="1"/>
  <c r="CY56" i="1"/>
  <c r="CQ56" i="1"/>
  <c r="CI56" i="1"/>
  <c r="CA56" i="1"/>
  <c r="BS56" i="1"/>
  <c r="BK56" i="1"/>
  <c r="BC56" i="1"/>
  <c r="AU56" i="1"/>
  <c r="AM56" i="1"/>
  <c r="AC56" i="1"/>
  <c r="U56" i="1"/>
  <c r="M56" i="1"/>
  <c r="CW56" i="1"/>
  <c r="CO56" i="1"/>
  <c r="CG56" i="1"/>
  <c r="BY56" i="1"/>
  <c r="BQ56" i="1"/>
  <c r="BI56" i="1"/>
  <c r="BA56" i="1"/>
  <c r="AS56" i="1"/>
  <c r="AK56" i="1"/>
  <c r="AA56" i="1"/>
  <c r="S56" i="1"/>
  <c r="K56" i="1"/>
  <c r="DG56" i="1" s="1"/>
  <c r="CW57" i="1" l="1"/>
  <c r="CO57" i="1"/>
  <c r="CG57" i="1"/>
  <c r="BY57" i="1"/>
  <c r="BQ57" i="1"/>
  <c r="BI57" i="1"/>
  <c r="BA57" i="1"/>
  <c r="AS57" i="1"/>
  <c r="AK57" i="1"/>
  <c r="AA57" i="1"/>
  <c r="S57" i="1"/>
  <c r="K57" i="1"/>
  <c r="DC57" i="1"/>
  <c r="CU57" i="1"/>
  <c r="CM57" i="1"/>
  <c r="CE57" i="1"/>
  <c r="BW57" i="1"/>
  <c r="BO57" i="1"/>
  <c r="BG57" i="1"/>
  <c r="AY57" i="1"/>
  <c r="AQ57" i="1"/>
  <c r="AI57" i="1"/>
  <c r="Y57" i="1"/>
  <c r="Q57" i="1"/>
  <c r="C58" i="1"/>
  <c r="AE58" i="1" s="1"/>
  <c r="DA57" i="1"/>
  <c r="CS57" i="1"/>
  <c r="CK57" i="1"/>
  <c r="CC57" i="1"/>
  <c r="BU57" i="1"/>
  <c r="BM57" i="1"/>
  <c r="BE57" i="1"/>
  <c r="AW57" i="1"/>
  <c r="AO57" i="1"/>
  <c r="AG57" i="1"/>
  <c r="W57" i="1"/>
  <c r="O57" i="1"/>
  <c r="CY57" i="1"/>
  <c r="CQ57" i="1"/>
  <c r="CI57" i="1"/>
  <c r="CA57" i="1"/>
  <c r="BS57" i="1"/>
  <c r="BK57" i="1"/>
  <c r="BC57" i="1"/>
  <c r="AU57" i="1"/>
  <c r="AM57" i="1"/>
  <c r="AC57" i="1"/>
  <c r="U57" i="1"/>
  <c r="M57" i="1"/>
  <c r="DG57" i="1" l="1"/>
  <c r="CY58" i="1"/>
  <c r="CQ58" i="1"/>
  <c r="CI58" i="1"/>
  <c r="CA58" i="1"/>
  <c r="BS58" i="1"/>
  <c r="BK58" i="1"/>
  <c r="BC58" i="1"/>
  <c r="AU58" i="1"/>
  <c r="AM58" i="1"/>
  <c r="AC58" i="1"/>
  <c r="U58" i="1"/>
  <c r="M58" i="1"/>
  <c r="CW58" i="1"/>
  <c r="CO58" i="1"/>
  <c r="CG58" i="1"/>
  <c r="BY58" i="1"/>
  <c r="BQ58" i="1"/>
  <c r="BI58" i="1"/>
  <c r="BA58" i="1"/>
  <c r="AS58" i="1"/>
  <c r="AK58" i="1"/>
  <c r="AA58" i="1"/>
  <c r="S58" i="1"/>
  <c r="K58" i="1"/>
  <c r="DC58" i="1"/>
  <c r="CU58" i="1"/>
  <c r="CM58" i="1"/>
  <c r="CE58" i="1"/>
  <c r="BW58" i="1"/>
  <c r="BO58" i="1"/>
  <c r="BG58" i="1"/>
  <c r="AY58" i="1"/>
  <c r="AQ58" i="1"/>
  <c r="AI58" i="1"/>
  <c r="Y58" i="1"/>
  <c r="Q58" i="1"/>
  <c r="C59" i="1"/>
  <c r="AE59" i="1" s="1"/>
  <c r="AE50" i="1" s="1"/>
  <c r="DA58" i="1"/>
  <c r="CS58" i="1"/>
  <c r="CK58" i="1"/>
  <c r="CC58" i="1"/>
  <c r="BU58" i="1"/>
  <c r="BM58" i="1"/>
  <c r="BE58" i="1"/>
  <c r="AW58" i="1"/>
  <c r="AO58" i="1"/>
  <c r="AG58" i="1"/>
  <c r="W58" i="1"/>
  <c r="O58" i="1"/>
  <c r="DG58" i="1" l="1"/>
  <c r="C60" i="1"/>
  <c r="C61" i="1" s="1"/>
  <c r="AE61" i="1" s="1"/>
  <c r="DA59" i="1"/>
  <c r="DA50" i="1" s="1"/>
  <c r="CS59" i="1"/>
  <c r="CS50" i="1" s="1"/>
  <c r="CK59" i="1"/>
  <c r="CK50" i="1" s="1"/>
  <c r="CC59" i="1"/>
  <c r="CC50" i="1" s="1"/>
  <c r="BU59" i="1"/>
  <c r="BU50" i="1" s="1"/>
  <c r="BM59" i="1"/>
  <c r="BM50" i="1" s="1"/>
  <c r="BE59" i="1"/>
  <c r="BE50" i="1" s="1"/>
  <c r="AW59" i="1"/>
  <c r="AW50" i="1" s="1"/>
  <c r="AO59" i="1"/>
  <c r="AO50" i="1" s="1"/>
  <c r="AG59" i="1"/>
  <c r="AG50" i="1" s="1"/>
  <c r="W59" i="1"/>
  <c r="W50" i="1" s="1"/>
  <c r="O59" i="1"/>
  <c r="O50" i="1" s="1"/>
  <c r="CY59" i="1"/>
  <c r="CY50" i="1" s="1"/>
  <c r="CQ59" i="1"/>
  <c r="CQ50" i="1" s="1"/>
  <c r="CI59" i="1"/>
  <c r="CI50" i="1" s="1"/>
  <c r="CA59" i="1"/>
  <c r="CA50" i="1" s="1"/>
  <c r="BS59" i="1"/>
  <c r="BS50" i="1" s="1"/>
  <c r="BK59" i="1"/>
  <c r="BK50" i="1" s="1"/>
  <c r="BC59" i="1"/>
  <c r="BC50" i="1" s="1"/>
  <c r="AU59" i="1"/>
  <c r="AU50" i="1" s="1"/>
  <c r="AM59" i="1"/>
  <c r="AM50" i="1" s="1"/>
  <c r="AC59" i="1"/>
  <c r="AC50" i="1" s="1"/>
  <c r="U59" i="1"/>
  <c r="U50" i="1" s="1"/>
  <c r="M59" i="1"/>
  <c r="M50" i="1" s="1"/>
  <c r="CW59" i="1"/>
  <c r="CW50" i="1" s="1"/>
  <c r="CO59" i="1"/>
  <c r="CO50" i="1" s="1"/>
  <c r="CG59" i="1"/>
  <c r="CG50" i="1" s="1"/>
  <c r="BY59" i="1"/>
  <c r="BY50" i="1" s="1"/>
  <c r="BQ59" i="1"/>
  <c r="BQ50" i="1" s="1"/>
  <c r="BI59" i="1"/>
  <c r="BI50" i="1" s="1"/>
  <c r="BA59" i="1"/>
  <c r="BA50" i="1" s="1"/>
  <c r="AS59" i="1"/>
  <c r="AS50" i="1" s="1"/>
  <c r="AK59" i="1"/>
  <c r="AK50" i="1" s="1"/>
  <c r="AA59" i="1"/>
  <c r="AA50" i="1" s="1"/>
  <c r="S59" i="1"/>
  <c r="S50" i="1" s="1"/>
  <c r="K59" i="1"/>
  <c r="DC59" i="1"/>
  <c r="DC50" i="1" s="1"/>
  <c r="CU59" i="1"/>
  <c r="CU50" i="1" s="1"/>
  <c r="CM59" i="1"/>
  <c r="CM50" i="1" s="1"/>
  <c r="CE59" i="1"/>
  <c r="CE50" i="1" s="1"/>
  <c r="BW59" i="1"/>
  <c r="BW50" i="1" s="1"/>
  <c r="BO59" i="1"/>
  <c r="BO50" i="1" s="1"/>
  <c r="BG59" i="1"/>
  <c r="BG50" i="1" s="1"/>
  <c r="AY59" i="1"/>
  <c r="AY50" i="1" s="1"/>
  <c r="AQ59" i="1"/>
  <c r="AQ50" i="1" s="1"/>
  <c r="AI59" i="1"/>
  <c r="AI50" i="1" s="1"/>
  <c r="Y59" i="1"/>
  <c r="Y50" i="1" s="1"/>
  <c r="Q59" i="1"/>
  <c r="Q50" i="1" s="1"/>
  <c r="DG59" i="1" l="1"/>
  <c r="DG50" i="1" s="1"/>
  <c r="K50" i="1"/>
  <c r="CW61" i="1"/>
  <c r="CO61" i="1"/>
  <c r="CG61" i="1"/>
  <c r="BY61" i="1"/>
  <c r="BQ61" i="1"/>
  <c r="BI61" i="1"/>
  <c r="BA61" i="1"/>
  <c r="AS61" i="1"/>
  <c r="AK61" i="1"/>
  <c r="AA61" i="1"/>
  <c r="S61" i="1"/>
  <c r="K61" i="1"/>
  <c r="DC61" i="1"/>
  <c r="CU61" i="1"/>
  <c r="CM61" i="1"/>
  <c r="CE61" i="1"/>
  <c r="BW61" i="1"/>
  <c r="BO61" i="1"/>
  <c r="BG61" i="1"/>
  <c r="AY61" i="1"/>
  <c r="AQ61" i="1"/>
  <c r="AI61" i="1"/>
  <c r="Y61" i="1"/>
  <c r="Q61" i="1"/>
  <c r="C62" i="1"/>
  <c r="AE62" i="1" s="1"/>
  <c r="DA61" i="1"/>
  <c r="CS61" i="1"/>
  <c r="CK61" i="1"/>
  <c r="CC61" i="1"/>
  <c r="BU61" i="1"/>
  <c r="BM61" i="1"/>
  <c r="BE61" i="1"/>
  <c r="AW61" i="1"/>
  <c r="AO61" i="1"/>
  <c r="AG61" i="1"/>
  <c r="W61" i="1"/>
  <c r="O61" i="1"/>
  <c r="CY61" i="1"/>
  <c r="CQ61" i="1"/>
  <c r="CI61" i="1"/>
  <c r="CA61" i="1"/>
  <c r="BS61" i="1"/>
  <c r="BK61" i="1"/>
  <c r="BC61" i="1"/>
  <c r="AU61" i="1"/>
  <c r="AM61" i="1"/>
  <c r="AC61" i="1"/>
  <c r="U61" i="1"/>
  <c r="M61" i="1"/>
  <c r="DG61" i="1" l="1"/>
  <c r="CY62" i="1"/>
  <c r="CQ62" i="1"/>
  <c r="CI62" i="1"/>
  <c r="CA62" i="1"/>
  <c r="BS62" i="1"/>
  <c r="BK62" i="1"/>
  <c r="BC62" i="1"/>
  <c r="AU62" i="1"/>
  <c r="AM62" i="1"/>
  <c r="AC62" i="1"/>
  <c r="U62" i="1"/>
  <c r="M62" i="1"/>
  <c r="CW62" i="1"/>
  <c r="CO62" i="1"/>
  <c r="CG62" i="1"/>
  <c r="BY62" i="1"/>
  <c r="BQ62" i="1"/>
  <c r="BI62" i="1"/>
  <c r="BA62" i="1"/>
  <c r="AS62" i="1"/>
  <c r="AK62" i="1"/>
  <c r="AA62" i="1"/>
  <c r="S62" i="1"/>
  <c r="K62" i="1"/>
  <c r="DC62" i="1"/>
  <c r="CU62" i="1"/>
  <c r="CM62" i="1"/>
  <c r="CE62" i="1"/>
  <c r="BW62" i="1"/>
  <c r="BO62" i="1"/>
  <c r="BG62" i="1"/>
  <c r="AY62" i="1"/>
  <c r="AQ62" i="1"/>
  <c r="AI62" i="1"/>
  <c r="Y62" i="1"/>
  <c r="Q62" i="1"/>
  <c r="C63" i="1"/>
  <c r="AE63" i="1" s="1"/>
  <c r="DA62" i="1"/>
  <c r="CS62" i="1"/>
  <c r="CK62" i="1"/>
  <c r="CC62" i="1"/>
  <c r="BU62" i="1"/>
  <c r="BM62" i="1"/>
  <c r="BE62" i="1"/>
  <c r="AW62" i="1"/>
  <c r="AO62" i="1"/>
  <c r="AG62" i="1"/>
  <c r="W62" i="1"/>
  <c r="O62" i="1"/>
  <c r="DG62" i="1" l="1"/>
  <c r="C64" i="1"/>
  <c r="AE64" i="1" s="1"/>
  <c r="DA63" i="1"/>
  <c r="CS63" i="1"/>
  <c r="CK63" i="1"/>
  <c r="CC63" i="1"/>
  <c r="BU63" i="1"/>
  <c r="BM63" i="1"/>
  <c r="BE63" i="1"/>
  <c r="AW63" i="1"/>
  <c r="AO63" i="1"/>
  <c r="AG63" i="1"/>
  <c r="W63" i="1"/>
  <c r="O63" i="1"/>
  <c r="CY63" i="1"/>
  <c r="CQ63" i="1"/>
  <c r="CI63" i="1"/>
  <c r="CA63" i="1"/>
  <c r="BS63" i="1"/>
  <c r="BK63" i="1"/>
  <c r="BC63" i="1"/>
  <c r="AU63" i="1"/>
  <c r="AM63" i="1"/>
  <c r="AC63" i="1"/>
  <c r="U63" i="1"/>
  <c r="M63" i="1"/>
  <c r="CW63" i="1"/>
  <c r="CO63" i="1"/>
  <c r="CG63" i="1"/>
  <c r="BY63" i="1"/>
  <c r="BQ63" i="1"/>
  <c r="BI63" i="1"/>
  <c r="BA63" i="1"/>
  <c r="AS63" i="1"/>
  <c r="AK63" i="1"/>
  <c r="AA63" i="1"/>
  <c r="S63" i="1"/>
  <c r="K63" i="1"/>
  <c r="DC63" i="1"/>
  <c r="CU63" i="1"/>
  <c r="CM63" i="1"/>
  <c r="CE63" i="1"/>
  <c r="BW63" i="1"/>
  <c r="BO63" i="1"/>
  <c r="BG63" i="1"/>
  <c r="AY63" i="1"/>
  <c r="AQ63" i="1"/>
  <c r="AI63" i="1"/>
  <c r="Y63" i="1"/>
  <c r="Q63" i="1"/>
  <c r="DG63" i="1" l="1"/>
  <c r="DC64" i="1"/>
  <c r="CU64" i="1"/>
  <c r="CM64" i="1"/>
  <c r="CE64" i="1"/>
  <c r="BW64" i="1"/>
  <c r="BO64" i="1"/>
  <c r="BG64" i="1"/>
  <c r="AY64" i="1"/>
  <c r="AQ64" i="1"/>
  <c r="AI64" i="1"/>
  <c r="Y64" i="1"/>
  <c r="Q64" i="1"/>
  <c r="C65" i="1"/>
  <c r="AE65" i="1" s="1"/>
  <c r="DA64" i="1"/>
  <c r="CS64" i="1"/>
  <c r="CK64" i="1"/>
  <c r="CC64" i="1"/>
  <c r="BU64" i="1"/>
  <c r="BM64" i="1"/>
  <c r="BE64" i="1"/>
  <c r="AW64" i="1"/>
  <c r="AO64" i="1"/>
  <c r="AG64" i="1"/>
  <c r="W64" i="1"/>
  <c r="O64" i="1"/>
  <c r="CY64" i="1"/>
  <c r="CQ64" i="1"/>
  <c r="CI64" i="1"/>
  <c r="CA64" i="1"/>
  <c r="BS64" i="1"/>
  <c r="BK64" i="1"/>
  <c r="BC64" i="1"/>
  <c r="AU64" i="1"/>
  <c r="AM64" i="1"/>
  <c r="AC64" i="1"/>
  <c r="U64" i="1"/>
  <c r="M64" i="1"/>
  <c r="CW64" i="1"/>
  <c r="CO64" i="1"/>
  <c r="CG64" i="1"/>
  <c r="BY64" i="1"/>
  <c r="BQ64" i="1"/>
  <c r="BI64" i="1"/>
  <c r="BA64" i="1"/>
  <c r="AS64" i="1"/>
  <c r="AK64" i="1"/>
  <c r="AA64" i="1"/>
  <c r="S64" i="1"/>
  <c r="K64" i="1"/>
  <c r="DG64" i="1" s="1"/>
  <c r="CW65" i="1" l="1"/>
  <c r="CO65" i="1"/>
  <c r="CG65" i="1"/>
  <c r="BY65" i="1"/>
  <c r="BQ65" i="1"/>
  <c r="BI65" i="1"/>
  <c r="BA65" i="1"/>
  <c r="AS65" i="1"/>
  <c r="AK65" i="1"/>
  <c r="AA65" i="1"/>
  <c r="S65" i="1"/>
  <c r="K65" i="1"/>
  <c r="DC65" i="1"/>
  <c r="CU65" i="1"/>
  <c r="CM65" i="1"/>
  <c r="CE65" i="1"/>
  <c r="BW65" i="1"/>
  <c r="BO65" i="1"/>
  <c r="BG65" i="1"/>
  <c r="AY65" i="1"/>
  <c r="AQ65" i="1"/>
  <c r="AI65" i="1"/>
  <c r="Y65" i="1"/>
  <c r="Q65" i="1"/>
  <c r="C66" i="1"/>
  <c r="AE66" i="1" s="1"/>
  <c r="DA65" i="1"/>
  <c r="CS65" i="1"/>
  <c r="CK65" i="1"/>
  <c r="CC65" i="1"/>
  <c r="BU65" i="1"/>
  <c r="BM65" i="1"/>
  <c r="BE65" i="1"/>
  <c r="AW65" i="1"/>
  <c r="AO65" i="1"/>
  <c r="AG65" i="1"/>
  <c r="W65" i="1"/>
  <c r="O65" i="1"/>
  <c r="CY65" i="1"/>
  <c r="CQ65" i="1"/>
  <c r="CI65" i="1"/>
  <c r="CA65" i="1"/>
  <c r="BS65" i="1"/>
  <c r="BK65" i="1"/>
  <c r="BC65" i="1"/>
  <c r="AU65" i="1"/>
  <c r="AM65" i="1"/>
  <c r="AC65" i="1"/>
  <c r="U65" i="1"/>
  <c r="M65" i="1"/>
  <c r="DG65" i="1" l="1"/>
  <c r="CY66" i="1"/>
  <c r="CQ66" i="1"/>
  <c r="CI66" i="1"/>
  <c r="CA66" i="1"/>
  <c r="BS66" i="1"/>
  <c r="BK66" i="1"/>
  <c r="BC66" i="1"/>
  <c r="AU66" i="1"/>
  <c r="AM66" i="1"/>
  <c r="AC66" i="1"/>
  <c r="U66" i="1"/>
  <c r="M66" i="1"/>
  <c r="CW66" i="1"/>
  <c r="CO66" i="1"/>
  <c r="CG66" i="1"/>
  <c r="BY66" i="1"/>
  <c r="BQ66" i="1"/>
  <c r="BI66" i="1"/>
  <c r="BA66" i="1"/>
  <c r="AS66" i="1"/>
  <c r="AK66" i="1"/>
  <c r="AA66" i="1"/>
  <c r="S66" i="1"/>
  <c r="K66" i="1"/>
  <c r="DC66" i="1"/>
  <c r="CU66" i="1"/>
  <c r="CM66" i="1"/>
  <c r="CE66" i="1"/>
  <c r="BW66" i="1"/>
  <c r="BO66" i="1"/>
  <c r="BG66" i="1"/>
  <c r="AY66" i="1"/>
  <c r="AQ66" i="1"/>
  <c r="AI66" i="1"/>
  <c r="Y66" i="1"/>
  <c r="Q66" i="1"/>
  <c r="C67" i="1"/>
  <c r="AE67" i="1" s="1"/>
  <c r="DA66" i="1"/>
  <c r="CS66" i="1"/>
  <c r="CK66" i="1"/>
  <c r="CC66" i="1"/>
  <c r="BU66" i="1"/>
  <c r="BM66" i="1"/>
  <c r="BE66" i="1"/>
  <c r="AW66" i="1"/>
  <c r="AO66" i="1"/>
  <c r="AG66" i="1"/>
  <c r="W66" i="1"/>
  <c r="O66" i="1"/>
  <c r="DG66" i="1" l="1"/>
  <c r="C68" i="1"/>
  <c r="AE68" i="1" s="1"/>
  <c r="DA67" i="1"/>
  <c r="CS67" i="1"/>
  <c r="CK67" i="1"/>
  <c r="CC67" i="1"/>
  <c r="BU67" i="1"/>
  <c r="BM67" i="1"/>
  <c r="BE67" i="1"/>
  <c r="AW67" i="1"/>
  <c r="AO67" i="1"/>
  <c r="AG67" i="1"/>
  <c r="W67" i="1"/>
  <c r="O67" i="1"/>
  <c r="CY67" i="1"/>
  <c r="CQ67" i="1"/>
  <c r="CI67" i="1"/>
  <c r="CA67" i="1"/>
  <c r="BS67" i="1"/>
  <c r="BK67" i="1"/>
  <c r="BC67" i="1"/>
  <c r="AU67" i="1"/>
  <c r="AM67" i="1"/>
  <c r="AC67" i="1"/>
  <c r="U67" i="1"/>
  <c r="M67" i="1"/>
  <c r="CW67" i="1"/>
  <c r="CO67" i="1"/>
  <c r="CG67" i="1"/>
  <c r="BY67" i="1"/>
  <c r="BQ67" i="1"/>
  <c r="BI67" i="1"/>
  <c r="BA67" i="1"/>
  <c r="AS67" i="1"/>
  <c r="AK67" i="1"/>
  <c r="AA67" i="1"/>
  <c r="S67" i="1"/>
  <c r="K67" i="1"/>
  <c r="DC67" i="1"/>
  <c r="CU67" i="1"/>
  <c r="CM67" i="1"/>
  <c r="CE67" i="1"/>
  <c r="BW67" i="1"/>
  <c r="BO67" i="1"/>
  <c r="BG67" i="1"/>
  <c r="AY67" i="1"/>
  <c r="AQ67" i="1"/>
  <c r="AI67" i="1"/>
  <c r="Y67" i="1"/>
  <c r="Q67" i="1"/>
  <c r="DG67" i="1" l="1"/>
  <c r="DC68" i="1"/>
  <c r="CU68" i="1"/>
  <c r="CM68" i="1"/>
  <c r="CE68" i="1"/>
  <c r="BW68" i="1"/>
  <c r="BO68" i="1"/>
  <c r="BG68" i="1"/>
  <c r="AY68" i="1"/>
  <c r="AQ68" i="1"/>
  <c r="AI68" i="1"/>
  <c r="Y68" i="1"/>
  <c r="Q68" i="1"/>
  <c r="C69" i="1"/>
  <c r="AE69" i="1" s="1"/>
  <c r="AE60" i="1" s="1"/>
  <c r="DA68" i="1"/>
  <c r="CS68" i="1"/>
  <c r="CK68" i="1"/>
  <c r="CC68" i="1"/>
  <c r="BU68" i="1"/>
  <c r="BM68" i="1"/>
  <c r="BE68" i="1"/>
  <c r="AW68" i="1"/>
  <c r="AO68" i="1"/>
  <c r="AG68" i="1"/>
  <c r="W68" i="1"/>
  <c r="O68" i="1"/>
  <c r="CY68" i="1"/>
  <c r="CQ68" i="1"/>
  <c r="CI68" i="1"/>
  <c r="CA68" i="1"/>
  <c r="BS68" i="1"/>
  <c r="BK68" i="1"/>
  <c r="BC68" i="1"/>
  <c r="AU68" i="1"/>
  <c r="AM68" i="1"/>
  <c r="AC68" i="1"/>
  <c r="U68" i="1"/>
  <c r="M68" i="1"/>
  <c r="CW68" i="1"/>
  <c r="CO68" i="1"/>
  <c r="CG68" i="1"/>
  <c r="BY68" i="1"/>
  <c r="BQ68" i="1"/>
  <c r="BI68" i="1"/>
  <c r="BA68" i="1"/>
  <c r="AS68" i="1"/>
  <c r="AK68" i="1"/>
  <c r="AA68" i="1"/>
  <c r="S68" i="1"/>
  <c r="K68" i="1"/>
  <c r="DG68" i="1" s="1"/>
  <c r="CW69" i="1" l="1"/>
  <c r="CW60" i="1" s="1"/>
  <c r="CO69" i="1"/>
  <c r="CO60" i="1" s="1"/>
  <c r="CG69" i="1"/>
  <c r="CG60" i="1" s="1"/>
  <c r="BY69" i="1"/>
  <c r="BY60" i="1" s="1"/>
  <c r="BQ69" i="1"/>
  <c r="BQ60" i="1" s="1"/>
  <c r="BI69" i="1"/>
  <c r="BI60" i="1" s="1"/>
  <c r="BA69" i="1"/>
  <c r="BA60" i="1" s="1"/>
  <c r="AS69" i="1"/>
  <c r="AS60" i="1" s="1"/>
  <c r="AK69" i="1"/>
  <c r="AK60" i="1" s="1"/>
  <c r="AA69" i="1"/>
  <c r="AA60" i="1" s="1"/>
  <c r="S69" i="1"/>
  <c r="S60" i="1" s="1"/>
  <c r="K69" i="1"/>
  <c r="DC69" i="1"/>
  <c r="DC60" i="1" s="1"/>
  <c r="CU69" i="1"/>
  <c r="CU60" i="1" s="1"/>
  <c r="CM69" i="1"/>
  <c r="CM60" i="1" s="1"/>
  <c r="CE69" i="1"/>
  <c r="CE60" i="1" s="1"/>
  <c r="BW69" i="1"/>
  <c r="BW60" i="1" s="1"/>
  <c r="BO69" i="1"/>
  <c r="BO60" i="1" s="1"/>
  <c r="BG69" i="1"/>
  <c r="BG60" i="1" s="1"/>
  <c r="AY69" i="1"/>
  <c r="AY60" i="1" s="1"/>
  <c r="AQ69" i="1"/>
  <c r="AQ60" i="1" s="1"/>
  <c r="AI69" i="1"/>
  <c r="AI60" i="1" s="1"/>
  <c r="Y69" i="1"/>
  <c r="Y60" i="1" s="1"/>
  <c r="Q69" i="1"/>
  <c r="Q60" i="1" s="1"/>
  <c r="DA69" i="1"/>
  <c r="DA60" i="1" s="1"/>
  <c r="CS69" i="1"/>
  <c r="CS60" i="1" s="1"/>
  <c r="CK69" i="1"/>
  <c r="CK60" i="1" s="1"/>
  <c r="CC69" i="1"/>
  <c r="CC60" i="1" s="1"/>
  <c r="BU69" i="1"/>
  <c r="BU60" i="1" s="1"/>
  <c r="BM69" i="1"/>
  <c r="BM60" i="1" s="1"/>
  <c r="BE69" i="1"/>
  <c r="BE60" i="1" s="1"/>
  <c r="AW69" i="1"/>
  <c r="AW60" i="1" s="1"/>
  <c r="AO69" i="1"/>
  <c r="AO60" i="1" s="1"/>
  <c r="AG69" i="1"/>
  <c r="AG60" i="1" s="1"/>
  <c r="W69" i="1"/>
  <c r="W60" i="1" s="1"/>
  <c r="O69" i="1"/>
  <c r="O60" i="1" s="1"/>
  <c r="C70" i="1"/>
  <c r="C71" i="1" s="1"/>
  <c r="AE71" i="1" s="1"/>
  <c r="CY69" i="1"/>
  <c r="CY60" i="1" s="1"/>
  <c r="CQ69" i="1"/>
  <c r="CQ60" i="1" s="1"/>
  <c r="CI69" i="1"/>
  <c r="CI60" i="1" s="1"/>
  <c r="CA69" i="1"/>
  <c r="CA60" i="1" s="1"/>
  <c r="BS69" i="1"/>
  <c r="BS60" i="1" s="1"/>
  <c r="BK69" i="1"/>
  <c r="BK60" i="1" s="1"/>
  <c r="BC69" i="1"/>
  <c r="BC60" i="1" s="1"/>
  <c r="AU69" i="1"/>
  <c r="AU60" i="1" s="1"/>
  <c r="AM69" i="1"/>
  <c r="AM60" i="1" s="1"/>
  <c r="AC69" i="1"/>
  <c r="AC60" i="1" s="1"/>
  <c r="U69" i="1"/>
  <c r="U60" i="1" s="1"/>
  <c r="M69" i="1"/>
  <c r="M60" i="1" s="1"/>
  <c r="DG69" i="1" l="1"/>
  <c r="DG60" i="1" s="1"/>
  <c r="DC71" i="1"/>
  <c r="CU71" i="1"/>
  <c r="CM71" i="1"/>
  <c r="CE71" i="1"/>
  <c r="BW71" i="1"/>
  <c r="BO71" i="1"/>
  <c r="BG71" i="1"/>
  <c r="AY71" i="1"/>
  <c r="AQ71" i="1"/>
  <c r="AI71" i="1"/>
  <c r="Y71" i="1"/>
  <c r="Q71" i="1"/>
  <c r="CW71" i="1"/>
  <c r="CO71" i="1"/>
  <c r="CG71" i="1"/>
  <c r="BY71" i="1"/>
  <c r="BQ71" i="1"/>
  <c r="BI71" i="1"/>
  <c r="BA71" i="1"/>
  <c r="AS71" i="1"/>
  <c r="AK71" i="1"/>
  <c r="AA71" i="1"/>
  <c r="S71" i="1"/>
  <c r="K71" i="1"/>
  <c r="C72" i="1"/>
  <c r="AE72" i="1" s="1"/>
  <c r="CY71" i="1"/>
  <c r="CI71" i="1"/>
  <c r="BS71" i="1"/>
  <c r="BC71" i="1"/>
  <c r="AM71" i="1"/>
  <c r="U71" i="1"/>
  <c r="CS71" i="1"/>
  <c r="CC71" i="1"/>
  <c r="BM71" i="1"/>
  <c r="AW71" i="1"/>
  <c r="AG71" i="1"/>
  <c r="O71" i="1"/>
  <c r="CQ71" i="1"/>
  <c r="CA71" i="1"/>
  <c r="BK71" i="1"/>
  <c r="AU71" i="1"/>
  <c r="AC71" i="1"/>
  <c r="M71" i="1"/>
  <c r="DA71" i="1"/>
  <c r="CK71" i="1"/>
  <c r="BU71" i="1"/>
  <c r="BE71" i="1"/>
  <c r="AO71" i="1"/>
  <c r="W71" i="1"/>
  <c r="K60" i="1"/>
  <c r="DG71" i="1" l="1"/>
  <c r="CW72" i="1"/>
  <c r="CO72" i="1"/>
  <c r="CG72" i="1"/>
  <c r="BY72" i="1"/>
  <c r="BQ72" i="1"/>
  <c r="BI72" i="1"/>
  <c r="BA72" i="1"/>
  <c r="AS72" i="1"/>
  <c r="AK72" i="1"/>
  <c r="AA72" i="1"/>
  <c r="S72" i="1"/>
  <c r="K72" i="1"/>
  <c r="CY72" i="1"/>
  <c r="CQ72" i="1"/>
  <c r="CI72" i="1"/>
  <c r="CA72" i="1"/>
  <c r="BS72" i="1"/>
  <c r="BK72" i="1"/>
  <c r="BC72" i="1"/>
  <c r="AU72" i="1"/>
  <c r="AM72" i="1"/>
  <c r="AC72" i="1"/>
  <c r="U72" i="1"/>
  <c r="M72" i="1"/>
  <c r="DC72" i="1"/>
  <c r="CM72" i="1"/>
  <c r="BW72" i="1"/>
  <c r="BG72" i="1"/>
  <c r="AQ72" i="1"/>
  <c r="Y72" i="1"/>
  <c r="DA72" i="1"/>
  <c r="CK72" i="1"/>
  <c r="BU72" i="1"/>
  <c r="BE72" i="1"/>
  <c r="AO72" i="1"/>
  <c r="W72" i="1"/>
  <c r="C73" i="1"/>
  <c r="AE73" i="1" s="1"/>
  <c r="CU72" i="1"/>
  <c r="CE72" i="1"/>
  <c r="BO72" i="1"/>
  <c r="AY72" i="1"/>
  <c r="AI72" i="1"/>
  <c r="Q72" i="1"/>
  <c r="CS72" i="1"/>
  <c r="CC72" i="1"/>
  <c r="BM72" i="1"/>
  <c r="AW72" i="1"/>
  <c r="AG72" i="1"/>
  <c r="O72" i="1"/>
  <c r="DG72" i="1" l="1"/>
  <c r="CY73" i="1"/>
  <c r="CQ73" i="1"/>
  <c r="CI73" i="1"/>
  <c r="CA73" i="1"/>
  <c r="BS73" i="1"/>
  <c r="BK73" i="1"/>
  <c r="BC73" i="1"/>
  <c r="AU73" i="1"/>
  <c r="AM73" i="1"/>
  <c r="AC73" i="1"/>
  <c r="U73" i="1"/>
  <c r="M73" i="1"/>
  <c r="C74" i="1"/>
  <c r="AE74" i="1" s="1"/>
  <c r="DA73" i="1"/>
  <c r="CS73" i="1"/>
  <c r="CK73" i="1"/>
  <c r="CC73" i="1"/>
  <c r="BU73" i="1"/>
  <c r="BM73" i="1"/>
  <c r="BE73" i="1"/>
  <c r="AW73" i="1"/>
  <c r="AO73" i="1"/>
  <c r="AG73" i="1"/>
  <c r="W73" i="1"/>
  <c r="O73" i="1"/>
  <c r="CU73" i="1"/>
  <c r="CE73" i="1"/>
  <c r="BO73" i="1"/>
  <c r="AY73" i="1"/>
  <c r="AI73" i="1"/>
  <c r="Q73" i="1"/>
  <c r="CO73" i="1"/>
  <c r="BY73" i="1"/>
  <c r="BI73" i="1"/>
  <c r="AS73" i="1"/>
  <c r="AA73" i="1"/>
  <c r="K73" i="1"/>
  <c r="DC73" i="1"/>
  <c r="CM73" i="1"/>
  <c r="BW73" i="1"/>
  <c r="BG73" i="1"/>
  <c r="AQ73" i="1"/>
  <c r="Y73" i="1"/>
  <c r="CW73" i="1"/>
  <c r="CG73" i="1"/>
  <c r="BQ73" i="1"/>
  <c r="BA73" i="1"/>
  <c r="AK73" i="1"/>
  <c r="S73" i="1"/>
  <c r="DG73" i="1" l="1"/>
  <c r="C75" i="1"/>
  <c r="AE75" i="1" s="1"/>
  <c r="DA74" i="1"/>
  <c r="CS74" i="1"/>
  <c r="CK74" i="1"/>
  <c r="CC74" i="1"/>
  <c r="BU74" i="1"/>
  <c r="BM74" i="1"/>
  <c r="BE74" i="1"/>
  <c r="AW74" i="1"/>
  <c r="AO74" i="1"/>
  <c r="AG74" i="1"/>
  <c r="W74" i="1"/>
  <c r="O74" i="1"/>
  <c r="DC74" i="1"/>
  <c r="CU74" i="1"/>
  <c r="CM74" i="1"/>
  <c r="CE74" i="1"/>
  <c r="BW74" i="1"/>
  <c r="BO74" i="1"/>
  <c r="BG74" i="1"/>
  <c r="AY74" i="1"/>
  <c r="AQ74" i="1"/>
  <c r="AI74" i="1"/>
  <c r="Y74" i="1"/>
  <c r="Q74" i="1"/>
  <c r="CO74" i="1"/>
  <c r="BY74" i="1"/>
  <c r="BI74" i="1"/>
  <c r="AS74" i="1"/>
  <c r="AA74" i="1"/>
  <c r="K74" i="1"/>
  <c r="CY74" i="1"/>
  <c r="CI74" i="1"/>
  <c r="BS74" i="1"/>
  <c r="BC74" i="1"/>
  <c r="AM74" i="1"/>
  <c r="U74" i="1"/>
  <c r="CW74" i="1"/>
  <c r="CG74" i="1"/>
  <c r="BQ74" i="1"/>
  <c r="BA74" i="1"/>
  <c r="AK74" i="1"/>
  <c r="S74" i="1"/>
  <c r="CQ74" i="1"/>
  <c r="CA74" i="1"/>
  <c r="BK74" i="1"/>
  <c r="AU74" i="1"/>
  <c r="AC74" i="1"/>
  <c r="M74" i="1"/>
  <c r="DG74" i="1" l="1"/>
  <c r="DC75" i="1"/>
  <c r="CU75" i="1"/>
  <c r="CM75" i="1"/>
  <c r="CE75" i="1"/>
  <c r="BW75" i="1"/>
  <c r="BO75" i="1"/>
  <c r="BG75" i="1"/>
  <c r="AY75" i="1"/>
  <c r="AQ75" i="1"/>
  <c r="AI75" i="1"/>
  <c r="Y75" i="1"/>
  <c r="Q75" i="1"/>
  <c r="CY75" i="1"/>
  <c r="CQ75" i="1"/>
  <c r="CI75" i="1"/>
  <c r="CA75" i="1"/>
  <c r="CW75" i="1"/>
  <c r="CO75" i="1"/>
  <c r="CG75" i="1"/>
  <c r="BY75" i="1"/>
  <c r="BQ75" i="1"/>
  <c r="BI75" i="1"/>
  <c r="BA75" i="1"/>
  <c r="AS75" i="1"/>
  <c r="AK75" i="1"/>
  <c r="AA75" i="1"/>
  <c r="S75" i="1"/>
  <c r="K75" i="1"/>
  <c r="CS75" i="1"/>
  <c r="BS75" i="1"/>
  <c r="BC75" i="1"/>
  <c r="AM75" i="1"/>
  <c r="U75" i="1"/>
  <c r="C76" i="1"/>
  <c r="AE76" i="1" s="1"/>
  <c r="AE70" i="1" s="1"/>
  <c r="CK75" i="1"/>
  <c r="BM75" i="1"/>
  <c r="AW75" i="1"/>
  <c r="AG75" i="1"/>
  <c r="O75" i="1"/>
  <c r="CC75" i="1"/>
  <c r="BK75" i="1"/>
  <c r="AU75" i="1"/>
  <c r="AC75" i="1"/>
  <c r="M75" i="1"/>
  <c r="DA75" i="1"/>
  <c r="BU75" i="1"/>
  <c r="BE75" i="1"/>
  <c r="AO75" i="1"/>
  <c r="W75" i="1"/>
  <c r="DG75" i="1" l="1"/>
  <c r="CW76" i="1"/>
  <c r="CW70" i="1" s="1"/>
  <c r="CO76" i="1"/>
  <c r="CG76" i="1"/>
  <c r="CG70" i="1" s="1"/>
  <c r="BY76" i="1"/>
  <c r="BY70" i="1" s="1"/>
  <c r="BQ76" i="1"/>
  <c r="BQ70" i="1" s="1"/>
  <c r="BI76" i="1"/>
  <c r="BA76" i="1"/>
  <c r="AS76" i="1"/>
  <c r="AS70" i="1" s="1"/>
  <c r="AK76" i="1"/>
  <c r="AK70" i="1" s="1"/>
  <c r="AA76" i="1"/>
  <c r="S76" i="1"/>
  <c r="S70" i="1" s="1"/>
  <c r="K76" i="1"/>
  <c r="C77" i="1"/>
  <c r="C78" i="1" s="1"/>
  <c r="AE78" i="1" s="1"/>
  <c r="DA76" i="1"/>
  <c r="CS76" i="1"/>
  <c r="CS70" i="1" s="1"/>
  <c r="CK76" i="1"/>
  <c r="CK70" i="1" s="1"/>
  <c r="CC76" i="1"/>
  <c r="CC70" i="1" s="1"/>
  <c r="BU76" i="1"/>
  <c r="BU70" i="1" s="1"/>
  <c r="BM76" i="1"/>
  <c r="BE76" i="1"/>
  <c r="BE70" i="1" s="1"/>
  <c r="AW76" i="1"/>
  <c r="AO76" i="1"/>
  <c r="AG76" i="1"/>
  <c r="AG70" i="1" s="1"/>
  <c r="W76" i="1"/>
  <c r="W70" i="1" s="1"/>
  <c r="O76" i="1"/>
  <c r="O70" i="1" s="1"/>
  <c r="CY76" i="1"/>
  <c r="CQ76" i="1"/>
  <c r="CQ70" i="1" s="1"/>
  <c r="CI76" i="1"/>
  <c r="CI70" i="1" s="1"/>
  <c r="CA76" i="1"/>
  <c r="CA70" i="1" s="1"/>
  <c r="BS76" i="1"/>
  <c r="BK76" i="1"/>
  <c r="BK70" i="1" s="1"/>
  <c r="BC76" i="1"/>
  <c r="BC70" i="1" s="1"/>
  <c r="AU76" i="1"/>
  <c r="AU70" i="1" s="1"/>
  <c r="AM76" i="1"/>
  <c r="AM70" i="1" s="1"/>
  <c r="AC76" i="1"/>
  <c r="AC70" i="1" s="1"/>
  <c r="U76" i="1"/>
  <c r="U70" i="1" s="1"/>
  <c r="M76" i="1"/>
  <c r="M70" i="1" s="1"/>
  <c r="CE76" i="1"/>
  <c r="AY76" i="1"/>
  <c r="AY70" i="1" s="1"/>
  <c r="Q76" i="1"/>
  <c r="Q70" i="1" s="1"/>
  <c r="DC76" i="1"/>
  <c r="DC70" i="1" s="1"/>
  <c r="BW76" i="1"/>
  <c r="AQ76" i="1"/>
  <c r="AQ70" i="1" s="1"/>
  <c r="CU76" i="1"/>
  <c r="CU70" i="1" s="1"/>
  <c r="BO76" i="1"/>
  <c r="BO70" i="1" s="1"/>
  <c r="AI76" i="1"/>
  <c r="CM76" i="1"/>
  <c r="CM70" i="1" s="1"/>
  <c r="BG76" i="1"/>
  <c r="BG70" i="1" s="1"/>
  <c r="Y76" i="1"/>
  <c r="Y70" i="1" s="1"/>
  <c r="BS70" i="1"/>
  <c r="AA70" i="1"/>
  <c r="BI70" i="1"/>
  <c r="CO70" i="1"/>
  <c r="AI70" i="1"/>
  <c r="DA70" i="1"/>
  <c r="AW70" i="1"/>
  <c r="CY70" i="1"/>
  <c r="BW70" i="1"/>
  <c r="BM70" i="1"/>
  <c r="CE70" i="1"/>
  <c r="AO70" i="1"/>
  <c r="BA70" i="1"/>
  <c r="DG76" i="1" l="1"/>
  <c r="DG70" i="1" s="1"/>
  <c r="C79" i="1"/>
  <c r="AE79" i="1" s="1"/>
  <c r="DA78" i="1"/>
  <c r="CS78" i="1"/>
  <c r="CK78" i="1"/>
  <c r="CC78" i="1"/>
  <c r="BU78" i="1"/>
  <c r="BM78" i="1"/>
  <c r="BE78" i="1"/>
  <c r="AW78" i="1"/>
  <c r="AO78" i="1"/>
  <c r="AG78" i="1"/>
  <c r="W78" i="1"/>
  <c r="O78" i="1"/>
  <c r="CW78" i="1"/>
  <c r="CO78" i="1"/>
  <c r="CG78" i="1"/>
  <c r="BY78" i="1"/>
  <c r="BQ78" i="1"/>
  <c r="BI78" i="1"/>
  <c r="BA78" i="1"/>
  <c r="AS78" i="1"/>
  <c r="AK78" i="1"/>
  <c r="AA78" i="1"/>
  <c r="S78" i="1"/>
  <c r="K78" i="1"/>
  <c r="DC78" i="1"/>
  <c r="CU78" i="1"/>
  <c r="CM78" i="1"/>
  <c r="CE78" i="1"/>
  <c r="BW78" i="1"/>
  <c r="BO78" i="1"/>
  <c r="BG78" i="1"/>
  <c r="AY78" i="1"/>
  <c r="AQ78" i="1"/>
  <c r="AI78" i="1"/>
  <c r="Y78" i="1"/>
  <c r="Q78" i="1"/>
  <c r="CQ78" i="1"/>
  <c r="BK78" i="1"/>
  <c r="AC78" i="1"/>
  <c r="CI78" i="1"/>
  <c r="BC78" i="1"/>
  <c r="U78" i="1"/>
  <c r="CA78" i="1"/>
  <c r="AU78" i="1"/>
  <c r="M78" i="1"/>
  <c r="CY78" i="1"/>
  <c r="BS78" i="1"/>
  <c r="AM78" i="1"/>
  <c r="K70" i="1"/>
  <c r="DG78" i="1" l="1"/>
  <c r="DC79" i="1"/>
  <c r="CU79" i="1"/>
  <c r="CM79" i="1"/>
  <c r="CE79" i="1"/>
  <c r="BW79" i="1"/>
  <c r="BO79" i="1"/>
  <c r="BG79" i="1"/>
  <c r="AY79" i="1"/>
  <c r="AQ79" i="1"/>
  <c r="AI79" i="1"/>
  <c r="Y79" i="1"/>
  <c r="Q79" i="1"/>
  <c r="CY79" i="1"/>
  <c r="CQ79" i="1"/>
  <c r="CI79" i="1"/>
  <c r="CA79" i="1"/>
  <c r="BS79" i="1"/>
  <c r="BK79" i="1"/>
  <c r="BC79" i="1"/>
  <c r="AU79" i="1"/>
  <c r="AM79" i="1"/>
  <c r="AC79" i="1"/>
  <c r="U79" i="1"/>
  <c r="M79" i="1"/>
  <c r="CW79" i="1"/>
  <c r="CO79" i="1"/>
  <c r="CG79" i="1"/>
  <c r="BY79" i="1"/>
  <c r="BQ79" i="1"/>
  <c r="BI79" i="1"/>
  <c r="BA79" i="1"/>
  <c r="AS79" i="1"/>
  <c r="AK79" i="1"/>
  <c r="AA79" i="1"/>
  <c r="S79" i="1"/>
  <c r="K79" i="1"/>
  <c r="DG79" i="1" s="1"/>
  <c r="CC79" i="1"/>
  <c r="AW79" i="1"/>
  <c r="O79" i="1"/>
  <c r="DA79" i="1"/>
  <c r="BU79" i="1"/>
  <c r="AO79" i="1"/>
  <c r="CS79" i="1"/>
  <c r="BM79" i="1"/>
  <c r="AG79" i="1"/>
  <c r="C80" i="1"/>
  <c r="AE80" i="1" s="1"/>
  <c r="CK79" i="1"/>
  <c r="BE79" i="1"/>
  <c r="W79" i="1"/>
  <c r="CW80" i="1" l="1"/>
  <c r="CO80" i="1"/>
  <c r="CG80" i="1"/>
  <c r="BY80" i="1"/>
  <c r="BQ80" i="1"/>
  <c r="BI80" i="1"/>
  <c r="BA80" i="1"/>
  <c r="AS80" i="1"/>
  <c r="AK80" i="1"/>
  <c r="AA80" i="1"/>
  <c r="S80" i="1"/>
  <c r="K80" i="1"/>
  <c r="C81" i="1"/>
  <c r="AE81" i="1" s="1"/>
  <c r="DA80" i="1"/>
  <c r="CS80" i="1"/>
  <c r="CK80" i="1"/>
  <c r="CC80" i="1"/>
  <c r="BU80" i="1"/>
  <c r="BM80" i="1"/>
  <c r="BE80" i="1"/>
  <c r="AW80" i="1"/>
  <c r="AO80" i="1"/>
  <c r="AG80" i="1"/>
  <c r="W80" i="1"/>
  <c r="O80" i="1"/>
  <c r="CY80" i="1"/>
  <c r="CQ80" i="1"/>
  <c r="CI80" i="1"/>
  <c r="CA80" i="1"/>
  <c r="BS80" i="1"/>
  <c r="BK80" i="1"/>
  <c r="BC80" i="1"/>
  <c r="AU80" i="1"/>
  <c r="AM80" i="1"/>
  <c r="AC80" i="1"/>
  <c r="U80" i="1"/>
  <c r="M80" i="1"/>
  <c r="CU80" i="1"/>
  <c r="BO80" i="1"/>
  <c r="AI80" i="1"/>
  <c r="CM80" i="1"/>
  <c r="BG80" i="1"/>
  <c r="Y80" i="1"/>
  <c r="CE80" i="1"/>
  <c r="AY80" i="1"/>
  <c r="Q80" i="1"/>
  <c r="DC80" i="1"/>
  <c r="BW80" i="1"/>
  <c r="AQ80" i="1"/>
  <c r="DG80" i="1" l="1"/>
  <c r="CY81" i="1"/>
  <c r="CQ81" i="1"/>
  <c r="CI81" i="1"/>
  <c r="CA81" i="1"/>
  <c r="BS81" i="1"/>
  <c r="BK81" i="1"/>
  <c r="BC81" i="1"/>
  <c r="AU81" i="1"/>
  <c r="AM81" i="1"/>
  <c r="AC81" i="1"/>
  <c r="U81" i="1"/>
  <c r="M81" i="1"/>
  <c r="DC81" i="1"/>
  <c r="CU81" i="1"/>
  <c r="CM81" i="1"/>
  <c r="CE81" i="1"/>
  <c r="BW81" i="1"/>
  <c r="BO81" i="1"/>
  <c r="BG81" i="1"/>
  <c r="AY81" i="1"/>
  <c r="AQ81" i="1"/>
  <c r="AI81" i="1"/>
  <c r="Y81" i="1"/>
  <c r="Q81" i="1"/>
  <c r="C82" i="1"/>
  <c r="AE82" i="1" s="1"/>
  <c r="DA81" i="1"/>
  <c r="CS81" i="1"/>
  <c r="CK81" i="1"/>
  <c r="CC81" i="1"/>
  <c r="BU81" i="1"/>
  <c r="BM81" i="1"/>
  <c r="BE81" i="1"/>
  <c r="AW81" i="1"/>
  <c r="AO81" i="1"/>
  <c r="AG81" i="1"/>
  <c r="W81" i="1"/>
  <c r="O81" i="1"/>
  <c r="CG81" i="1"/>
  <c r="BA81" i="1"/>
  <c r="S81" i="1"/>
  <c r="BY81" i="1"/>
  <c r="AS81" i="1"/>
  <c r="K81" i="1"/>
  <c r="DG81" i="1" s="1"/>
  <c r="CW81" i="1"/>
  <c r="BQ81" i="1"/>
  <c r="AK81" i="1"/>
  <c r="CO81" i="1"/>
  <c r="BI81" i="1"/>
  <c r="AA81" i="1"/>
  <c r="C83" i="1" l="1"/>
  <c r="AE83" i="1" s="1"/>
  <c r="DA82" i="1"/>
  <c r="CS82" i="1"/>
  <c r="CK82" i="1"/>
  <c r="CC82" i="1"/>
  <c r="BU82" i="1"/>
  <c r="BM82" i="1"/>
  <c r="BE82" i="1"/>
  <c r="AW82" i="1"/>
  <c r="AO82" i="1"/>
  <c r="AG82" i="1"/>
  <c r="W82" i="1"/>
  <c r="O82" i="1"/>
  <c r="CW82" i="1"/>
  <c r="CO82" i="1"/>
  <c r="CG82" i="1"/>
  <c r="BY82" i="1"/>
  <c r="BQ82" i="1"/>
  <c r="BI82" i="1"/>
  <c r="BA82" i="1"/>
  <c r="AS82" i="1"/>
  <c r="AK82" i="1"/>
  <c r="AA82" i="1"/>
  <c r="S82" i="1"/>
  <c r="K82" i="1"/>
  <c r="DC82" i="1"/>
  <c r="CU82" i="1"/>
  <c r="CM82" i="1"/>
  <c r="CE82" i="1"/>
  <c r="BW82" i="1"/>
  <c r="BO82" i="1"/>
  <c r="BG82" i="1"/>
  <c r="AY82" i="1"/>
  <c r="AQ82" i="1"/>
  <c r="AI82" i="1"/>
  <c r="Y82" i="1"/>
  <c r="Q82" i="1"/>
  <c r="CA82" i="1"/>
  <c r="AU82" i="1"/>
  <c r="M82" i="1"/>
  <c r="CY82" i="1"/>
  <c r="BS82" i="1"/>
  <c r="AM82" i="1"/>
  <c r="CQ82" i="1"/>
  <c r="BK82" i="1"/>
  <c r="AC82" i="1"/>
  <c r="CI82" i="1"/>
  <c r="BC82" i="1"/>
  <c r="U82" i="1"/>
  <c r="DG82" i="1" l="1"/>
  <c r="DC83" i="1"/>
  <c r="CU83" i="1"/>
  <c r="CM83" i="1"/>
  <c r="CE83" i="1"/>
  <c r="BW83" i="1"/>
  <c r="BO83" i="1"/>
  <c r="BG83" i="1"/>
  <c r="AY83" i="1"/>
  <c r="AQ83" i="1"/>
  <c r="AI83" i="1"/>
  <c r="Y83" i="1"/>
  <c r="Q83" i="1"/>
  <c r="CY83" i="1"/>
  <c r="CQ83" i="1"/>
  <c r="CI83" i="1"/>
  <c r="CA83" i="1"/>
  <c r="BS83" i="1"/>
  <c r="BK83" i="1"/>
  <c r="BC83" i="1"/>
  <c r="AU83" i="1"/>
  <c r="AM83" i="1"/>
  <c r="AC83" i="1"/>
  <c r="U83" i="1"/>
  <c r="M83" i="1"/>
  <c r="CW83" i="1"/>
  <c r="CO83" i="1"/>
  <c r="CG83" i="1"/>
  <c r="BY83" i="1"/>
  <c r="BQ83" i="1"/>
  <c r="BI83" i="1"/>
  <c r="BA83" i="1"/>
  <c r="AS83" i="1"/>
  <c r="AK83" i="1"/>
  <c r="AA83" i="1"/>
  <c r="S83" i="1"/>
  <c r="K83" i="1"/>
  <c r="DG83" i="1" s="1"/>
  <c r="CS83" i="1"/>
  <c r="BM83" i="1"/>
  <c r="AG83" i="1"/>
  <c r="C84" i="1"/>
  <c r="AE84" i="1" s="1"/>
  <c r="CK83" i="1"/>
  <c r="BE83" i="1"/>
  <c r="W83" i="1"/>
  <c r="CC83" i="1"/>
  <c r="AW83" i="1"/>
  <c r="O83" i="1"/>
  <c r="DA83" i="1"/>
  <c r="BU83" i="1"/>
  <c r="AO83" i="1"/>
  <c r="CW84" i="1" l="1"/>
  <c r="CO84" i="1"/>
  <c r="CG84" i="1"/>
  <c r="BY84" i="1"/>
  <c r="BQ84" i="1"/>
  <c r="BI84" i="1"/>
  <c r="BA84" i="1"/>
  <c r="AS84" i="1"/>
  <c r="AK84" i="1"/>
  <c r="AA84" i="1"/>
  <c r="S84" i="1"/>
  <c r="K84" i="1"/>
  <c r="C85" i="1"/>
  <c r="AE85" i="1" s="1"/>
  <c r="DA84" i="1"/>
  <c r="CS84" i="1"/>
  <c r="CK84" i="1"/>
  <c r="CC84" i="1"/>
  <c r="BU84" i="1"/>
  <c r="BM84" i="1"/>
  <c r="BE84" i="1"/>
  <c r="AW84" i="1"/>
  <c r="AO84" i="1"/>
  <c r="AG84" i="1"/>
  <c r="W84" i="1"/>
  <c r="O84" i="1"/>
  <c r="CY84" i="1"/>
  <c r="CQ84" i="1"/>
  <c r="CI84" i="1"/>
  <c r="CA84" i="1"/>
  <c r="BS84" i="1"/>
  <c r="BK84" i="1"/>
  <c r="BC84" i="1"/>
  <c r="AU84" i="1"/>
  <c r="AM84" i="1"/>
  <c r="AC84" i="1"/>
  <c r="U84" i="1"/>
  <c r="M84" i="1"/>
  <c r="CE84" i="1"/>
  <c r="AY84" i="1"/>
  <c r="Q84" i="1"/>
  <c r="DC84" i="1"/>
  <c r="BW84" i="1"/>
  <c r="AQ84" i="1"/>
  <c r="CU84" i="1"/>
  <c r="BO84" i="1"/>
  <c r="AI84" i="1"/>
  <c r="CM84" i="1"/>
  <c r="BG84" i="1"/>
  <c r="Y84" i="1"/>
  <c r="DG84" i="1" l="1"/>
  <c r="CY85" i="1"/>
  <c r="CQ85" i="1"/>
  <c r="CI85" i="1"/>
  <c r="CA85" i="1"/>
  <c r="BS85" i="1"/>
  <c r="BK85" i="1"/>
  <c r="BC85" i="1"/>
  <c r="AU85" i="1"/>
  <c r="AM85" i="1"/>
  <c r="AC85" i="1"/>
  <c r="U85" i="1"/>
  <c r="M85" i="1"/>
  <c r="DC85" i="1"/>
  <c r="CU85" i="1"/>
  <c r="CM85" i="1"/>
  <c r="CE85" i="1"/>
  <c r="BW85" i="1"/>
  <c r="BO85" i="1"/>
  <c r="BG85" i="1"/>
  <c r="AY85" i="1"/>
  <c r="AQ85" i="1"/>
  <c r="AI85" i="1"/>
  <c r="Y85" i="1"/>
  <c r="Q85" i="1"/>
  <c r="C86" i="1"/>
  <c r="AE86" i="1" s="1"/>
  <c r="DA85" i="1"/>
  <c r="CS85" i="1"/>
  <c r="CK85" i="1"/>
  <c r="CC85" i="1"/>
  <c r="BU85" i="1"/>
  <c r="BM85" i="1"/>
  <c r="BE85" i="1"/>
  <c r="AW85" i="1"/>
  <c r="AO85" i="1"/>
  <c r="AG85" i="1"/>
  <c r="W85" i="1"/>
  <c r="O85" i="1"/>
  <c r="CW85" i="1"/>
  <c r="BQ85" i="1"/>
  <c r="AK85" i="1"/>
  <c r="CO85" i="1"/>
  <c r="BI85" i="1"/>
  <c r="AA85" i="1"/>
  <c r="CG85" i="1"/>
  <c r="BA85" i="1"/>
  <c r="S85" i="1"/>
  <c r="BY85" i="1"/>
  <c r="AS85" i="1"/>
  <c r="K85" i="1"/>
  <c r="DG85" i="1" s="1"/>
  <c r="C87" i="1" l="1"/>
  <c r="AE87" i="1" s="1"/>
  <c r="DA86" i="1"/>
  <c r="CS86" i="1"/>
  <c r="CK86" i="1"/>
  <c r="CC86" i="1"/>
  <c r="BU86" i="1"/>
  <c r="BM86" i="1"/>
  <c r="BE86" i="1"/>
  <c r="AW86" i="1"/>
  <c r="AO86" i="1"/>
  <c r="AG86" i="1"/>
  <c r="W86" i="1"/>
  <c r="O86" i="1"/>
  <c r="CW86" i="1"/>
  <c r="CO86" i="1"/>
  <c r="CG86" i="1"/>
  <c r="BY86" i="1"/>
  <c r="BQ86" i="1"/>
  <c r="BI86" i="1"/>
  <c r="BA86" i="1"/>
  <c r="AS86" i="1"/>
  <c r="AK86" i="1"/>
  <c r="AA86" i="1"/>
  <c r="S86" i="1"/>
  <c r="K86" i="1"/>
  <c r="DC86" i="1"/>
  <c r="CU86" i="1"/>
  <c r="CM86" i="1"/>
  <c r="CE86" i="1"/>
  <c r="BW86" i="1"/>
  <c r="BO86" i="1"/>
  <c r="BG86" i="1"/>
  <c r="AY86" i="1"/>
  <c r="AQ86" i="1"/>
  <c r="AI86" i="1"/>
  <c r="Y86" i="1"/>
  <c r="Q86" i="1"/>
  <c r="CQ86" i="1"/>
  <c r="BK86" i="1"/>
  <c r="AC86" i="1"/>
  <c r="CI86" i="1"/>
  <c r="BC86" i="1"/>
  <c r="U86" i="1"/>
  <c r="CA86" i="1"/>
  <c r="AU86" i="1"/>
  <c r="M86" i="1"/>
  <c r="CY86" i="1"/>
  <c r="BS86" i="1"/>
  <c r="AM86" i="1"/>
  <c r="DG86" i="1" l="1"/>
  <c r="DC87" i="1"/>
  <c r="CU87" i="1"/>
  <c r="CM87" i="1"/>
  <c r="CE87" i="1"/>
  <c r="BW87" i="1"/>
  <c r="BO87" i="1"/>
  <c r="BG87" i="1"/>
  <c r="AY87" i="1"/>
  <c r="AQ87" i="1"/>
  <c r="AI87" i="1"/>
  <c r="Y87" i="1"/>
  <c r="Q87" i="1"/>
  <c r="CY87" i="1"/>
  <c r="CQ87" i="1"/>
  <c r="CI87" i="1"/>
  <c r="CA87" i="1"/>
  <c r="BS87" i="1"/>
  <c r="BK87" i="1"/>
  <c r="BC87" i="1"/>
  <c r="AU87" i="1"/>
  <c r="AM87" i="1"/>
  <c r="AC87" i="1"/>
  <c r="U87" i="1"/>
  <c r="M87" i="1"/>
  <c r="CW87" i="1"/>
  <c r="CO87" i="1"/>
  <c r="CG87" i="1"/>
  <c r="BY87" i="1"/>
  <c r="BQ87" i="1"/>
  <c r="BI87" i="1"/>
  <c r="BA87" i="1"/>
  <c r="AS87" i="1"/>
  <c r="AK87" i="1"/>
  <c r="AA87" i="1"/>
  <c r="S87" i="1"/>
  <c r="K87" i="1"/>
  <c r="DG87" i="1" s="1"/>
  <c r="CC87" i="1"/>
  <c r="AW87" i="1"/>
  <c r="O87" i="1"/>
  <c r="DA87" i="1"/>
  <c r="BU87" i="1"/>
  <c r="AO87" i="1"/>
  <c r="CS87" i="1"/>
  <c r="BM87" i="1"/>
  <c r="AG87" i="1"/>
  <c r="C88" i="1"/>
  <c r="AE88" i="1" s="1"/>
  <c r="CK87" i="1"/>
  <c r="BE87" i="1"/>
  <c r="W87" i="1"/>
  <c r="CW88" i="1" l="1"/>
  <c r="CO88" i="1"/>
  <c r="CG88" i="1"/>
  <c r="BY88" i="1"/>
  <c r="BQ88" i="1"/>
  <c r="BI88" i="1"/>
  <c r="BA88" i="1"/>
  <c r="AS88" i="1"/>
  <c r="AK88" i="1"/>
  <c r="AA88" i="1"/>
  <c r="S88" i="1"/>
  <c r="K88" i="1"/>
  <c r="C89" i="1"/>
  <c r="AE89" i="1" s="1"/>
  <c r="DA88" i="1"/>
  <c r="CS88" i="1"/>
  <c r="CK88" i="1"/>
  <c r="CC88" i="1"/>
  <c r="BU88" i="1"/>
  <c r="BM88" i="1"/>
  <c r="BE88" i="1"/>
  <c r="AW88" i="1"/>
  <c r="AO88" i="1"/>
  <c r="AG88" i="1"/>
  <c r="W88" i="1"/>
  <c r="O88" i="1"/>
  <c r="CY88" i="1"/>
  <c r="CQ88" i="1"/>
  <c r="CI88" i="1"/>
  <c r="CA88" i="1"/>
  <c r="BS88" i="1"/>
  <c r="BK88" i="1"/>
  <c r="BC88" i="1"/>
  <c r="AU88" i="1"/>
  <c r="AM88" i="1"/>
  <c r="AC88" i="1"/>
  <c r="U88" i="1"/>
  <c r="M88" i="1"/>
  <c r="CU88" i="1"/>
  <c r="BO88" i="1"/>
  <c r="AI88" i="1"/>
  <c r="CM88" i="1"/>
  <c r="BG88" i="1"/>
  <c r="Y88" i="1"/>
  <c r="CE88" i="1"/>
  <c r="AY88" i="1"/>
  <c r="Q88" i="1"/>
  <c r="DC88" i="1"/>
  <c r="BW88" i="1"/>
  <c r="AQ88" i="1"/>
  <c r="DG88" i="1" l="1"/>
  <c r="CY89" i="1"/>
  <c r="CQ89" i="1"/>
  <c r="CI89" i="1"/>
  <c r="CA89" i="1"/>
  <c r="BS89" i="1"/>
  <c r="BK89" i="1"/>
  <c r="BC89" i="1"/>
  <c r="AU89" i="1"/>
  <c r="AM89" i="1"/>
  <c r="AC89" i="1"/>
  <c r="U89" i="1"/>
  <c r="M89" i="1"/>
  <c r="DC89" i="1"/>
  <c r="CU89" i="1"/>
  <c r="CM89" i="1"/>
  <c r="CE89" i="1"/>
  <c r="BW89" i="1"/>
  <c r="BO89" i="1"/>
  <c r="BG89" i="1"/>
  <c r="AY89" i="1"/>
  <c r="AQ89" i="1"/>
  <c r="AI89" i="1"/>
  <c r="Y89" i="1"/>
  <c r="Q89" i="1"/>
  <c r="C90" i="1"/>
  <c r="AE90" i="1" s="1"/>
  <c r="DA89" i="1"/>
  <c r="CS89" i="1"/>
  <c r="CK89" i="1"/>
  <c r="CC89" i="1"/>
  <c r="BU89" i="1"/>
  <c r="BM89" i="1"/>
  <c r="BE89" i="1"/>
  <c r="AW89" i="1"/>
  <c r="AO89" i="1"/>
  <c r="AG89" i="1"/>
  <c r="W89" i="1"/>
  <c r="O89" i="1"/>
  <c r="CG89" i="1"/>
  <c r="BA89" i="1"/>
  <c r="S89" i="1"/>
  <c r="BY89" i="1"/>
  <c r="AS89" i="1"/>
  <c r="K89" i="1"/>
  <c r="DG89" i="1" s="1"/>
  <c r="CW89" i="1"/>
  <c r="BQ89" i="1"/>
  <c r="AK89" i="1"/>
  <c r="CO89" i="1"/>
  <c r="BI89" i="1"/>
  <c r="AA89" i="1"/>
  <c r="C91" i="1" l="1"/>
  <c r="AE91" i="1" s="1"/>
  <c r="AE77" i="1" s="1"/>
  <c r="DA90" i="1"/>
  <c r="CS90" i="1"/>
  <c r="CK90" i="1"/>
  <c r="CC90" i="1"/>
  <c r="BU90" i="1"/>
  <c r="BM90" i="1"/>
  <c r="BE90" i="1"/>
  <c r="AW90" i="1"/>
  <c r="AO90" i="1"/>
  <c r="AG90" i="1"/>
  <c r="W90" i="1"/>
  <c r="O90" i="1"/>
  <c r="CW90" i="1"/>
  <c r="CO90" i="1"/>
  <c r="CG90" i="1"/>
  <c r="BY90" i="1"/>
  <c r="BQ90" i="1"/>
  <c r="BI90" i="1"/>
  <c r="BA90" i="1"/>
  <c r="AS90" i="1"/>
  <c r="AK90" i="1"/>
  <c r="AA90" i="1"/>
  <c r="S90" i="1"/>
  <c r="K90" i="1"/>
  <c r="DC90" i="1"/>
  <c r="CU90" i="1"/>
  <c r="CM90" i="1"/>
  <c r="CE90" i="1"/>
  <c r="BW90" i="1"/>
  <c r="BO90" i="1"/>
  <c r="BG90" i="1"/>
  <c r="AY90" i="1"/>
  <c r="AQ90" i="1"/>
  <c r="AI90" i="1"/>
  <c r="Y90" i="1"/>
  <c r="Q90" i="1"/>
  <c r="CA90" i="1"/>
  <c r="AU90" i="1"/>
  <c r="M90" i="1"/>
  <c r="CY90" i="1"/>
  <c r="BS90" i="1"/>
  <c r="AM90" i="1"/>
  <c r="CQ90" i="1"/>
  <c r="BK90" i="1"/>
  <c r="AC90" i="1"/>
  <c r="CI90" i="1"/>
  <c r="BC90" i="1"/>
  <c r="U90" i="1"/>
  <c r="DG90" i="1" l="1"/>
  <c r="DC91" i="1"/>
  <c r="DC77" i="1" s="1"/>
  <c r="CU91" i="1"/>
  <c r="CU77" i="1" s="1"/>
  <c r="CM91" i="1"/>
  <c r="CM77" i="1" s="1"/>
  <c r="CE91" i="1"/>
  <c r="CE77" i="1" s="1"/>
  <c r="BW91" i="1"/>
  <c r="BW77" i="1" s="1"/>
  <c r="BO91" i="1"/>
  <c r="BO77" i="1" s="1"/>
  <c r="BG91" i="1"/>
  <c r="BG77" i="1" s="1"/>
  <c r="AY91" i="1"/>
  <c r="AY77" i="1" s="1"/>
  <c r="AQ91" i="1"/>
  <c r="AQ77" i="1" s="1"/>
  <c r="AI91" i="1"/>
  <c r="AI77" i="1" s="1"/>
  <c r="Y91" i="1"/>
  <c r="Y77" i="1" s="1"/>
  <c r="Q91" i="1"/>
  <c r="Q77" i="1" s="1"/>
  <c r="CY91" i="1"/>
  <c r="CY77" i="1" s="1"/>
  <c r="CQ91" i="1"/>
  <c r="CQ77" i="1" s="1"/>
  <c r="CI91" i="1"/>
  <c r="CI77" i="1" s="1"/>
  <c r="CA91" i="1"/>
  <c r="CA77" i="1" s="1"/>
  <c r="BS91" i="1"/>
  <c r="BS77" i="1" s="1"/>
  <c r="BK91" i="1"/>
  <c r="BK77" i="1" s="1"/>
  <c r="BC91" i="1"/>
  <c r="BC77" i="1" s="1"/>
  <c r="AU91" i="1"/>
  <c r="AU77" i="1" s="1"/>
  <c r="AM91" i="1"/>
  <c r="AM77" i="1" s="1"/>
  <c r="AC91" i="1"/>
  <c r="AC77" i="1" s="1"/>
  <c r="U91" i="1"/>
  <c r="U77" i="1" s="1"/>
  <c r="M91" i="1"/>
  <c r="M77" i="1" s="1"/>
  <c r="CW91" i="1"/>
  <c r="CW77" i="1" s="1"/>
  <c r="CO91" i="1"/>
  <c r="CO77" i="1" s="1"/>
  <c r="CG91" i="1"/>
  <c r="CG77" i="1" s="1"/>
  <c r="BY91" i="1"/>
  <c r="BY77" i="1" s="1"/>
  <c r="BQ91" i="1"/>
  <c r="BQ77" i="1" s="1"/>
  <c r="BI91" i="1"/>
  <c r="BI77" i="1" s="1"/>
  <c r="BA91" i="1"/>
  <c r="BA77" i="1" s="1"/>
  <c r="AS91" i="1"/>
  <c r="AS77" i="1" s="1"/>
  <c r="AK91" i="1"/>
  <c r="AK77" i="1" s="1"/>
  <c r="AA91" i="1"/>
  <c r="AA77" i="1" s="1"/>
  <c r="S91" i="1"/>
  <c r="S77" i="1" s="1"/>
  <c r="K91" i="1"/>
  <c r="CS91" i="1"/>
  <c r="CS77" i="1" s="1"/>
  <c r="BM91" i="1"/>
  <c r="BM77" i="1" s="1"/>
  <c r="AG91" i="1"/>
  <c r="AG77" i="1" s="1"/>
  <c r="C92" i="1"/>
  <c r="C93" i="1" s="1"/>
  <c r="AE93" i="1" s="1"/>
  <c r="CK91" i="1"/>
  <c r="CK77" i="1" s="1"/>
  <c r="BE91" i="1"/>
  <c r="BE77" i="1" s="1"/>
  <c r="W91" i="1"/>
  <c r="W77" i="1" s="1"/>
  <c r="CC91" i="1"/>
  <c r="CC77" i="1" s="1"/>
  <c r="AW91" i="1"/>
  <c r="AW77" i="1" s="1"/>
  <c r="O91" i="1"/>
  <c r="O77" i="1" s="1"/>
  <c r="DA91" i="1"/>
  <c r="DA77" i="1" s="1"/>
  <c r="BU91" i="1"/>
  <c r="BU77" i="1" s="1"/>
  <c r="AO91" i="1"/>
  <c r="AO77" i="1" s="1"/>
  <c r="DG91" i="1" l="1"/>
  <c r="DG77" i="1" s="1"/>
  <c r="CY93" i="1"/>
  <c r="CQ93" i="1"/>
  <c r="CI93" i="1"/>
  <c r="CA93" i="1"/>
  <c r="BS93" i="1"/>
  <c r="BK93" i="1"/>
  <c r="BC93" i="1"/>
  <c r="AU93" i="1"/>
  <c r="AM93" i="1"/>
  <c r="AC93" i="1"/>
  <c r="U93" i="1"/>
  <c r="M93" i="1"/>
  <c r="CW93" i="1"/>
  <c r="CO93" i="1"/>
  <c r="CG93" i="1"/>
  <c r="BY93" i="1"/>
  <c r="BQ93" i="1"/>
  <c r="BI93" i="1"/>
  <c r="BA93" i="1"/>
  <c r="AS93" i="1"/>
  <c r="AK93" i="1"/>
  <c r="AA93" i="1"/>
  <c r="S93" i="1"/>
  <c r="DC93" i="1"/>
  <c r="CU93" i="1"/>
  <c r="CM93" i="1"/>
  <c r="CE93" i="1"/>
  <c r="BW93" i="1"/>
  <c r="BO93" i="1"/>
  <c r="BG93" i="1"/>
  <c r="AY93" i="1"/>
  <c r="AQ93" i="1"/>
  <c r="AI93" i="1"/>
  <c r="Y93" i="1"/>
  <c r="Q93" i="1"/>
  <c r="C94" i="1"/>
  <c r="AE94" i="1" s="1"/>
  <c r="DA93" i="1"/>
  <c r="CS93" i="1"/>
  <c r="CK93" i="1"/>
  <c r="CC93" i="1"/>
  <c r="BU93" i="1"/>
  <c r="BM93" i="1"/>
  <c r="BE93" i="1"/>
  <c r="AW93" i="1"/>
  <c r="AO93" i="1"/>
  <c r="AG93" i="1"/>
  <c r="W93" i="1"/>
  <c r="O93" i="1"/>
  <c r="K93" i="1"/>
  <c r="DG93" i="1" s="1"/>
  <c r="K77" i="1"/>
  <c r="C95" i="1" l="1"/>
  <c r="AE95" i="1" s="1"/>
  <c r="DA94" i="1"/>
  <c r="CS94" i="1"/>
  <c r="CK94" i="1"/>
  <c r="CC94" i="1"/>
  <c r="BU94" i="1"/>
  <c r="BM94" i="1"/>
  <c r="BE94" i="1"/>
  <c r="AW94" i="1"/>
  <c r="AO94" i="1"/>
  <c r="AG94" i="1"/>
  <c r="W94" i="1"/>
  <c r="O94" i="1"/>
  <c r="CY94" i="1"/>
  <c r="CQ94" i="1"/>
  <c r="CI94" i="1"/>
  <c r="CA94" i="1"/>
  <c r="BS94" i="1"/>
  <c r="BK94" i="1"/>
  <c r="BC94" i="1"/>
  <c r="AU94" i="1"/>
  <c r="AM94" i="1"/>
  <c r="AC94" i="1"/>
  <c r="U94" i="1"/>
  <c r="M94" i="1"/>
  <c r="CW94" i="1"/>
  <c r="CO94" i="1"/>
  <c r="CG94" i="1"/>
  <c r="BY94" i="1"/>
  <c r="BQ94" i="1"/>
  <c r="BI94" i="1"/>
  <c r="BA94" i="1"/>
  <c r="AS94" i="1"/>
  <c r="AK94" i="1"/>
  <c r="AA94" i="1"/>
  <c r="S94" i="1"/>
  <c r="K94" i="1"/>
  <c r="DC94" i="1"/>
  <c r="CU94" i="1"/>
  <c r="CM94" i="1"/>
  <c r="CE94" i="1"/>
  <c r="BW94" i="1"/>
  <c r="BO94" i="1"/>
  <c r="BG94" i="1"/>
  <c r="AY94" i="1"/>
  <c r="AQ94" i="1"/>
  <c r="AI94" i="1"/>
  <c r="Y94" i="1"/>
  <c r="Q94" i="1"/>
  <c r="DG94" i="1" l="1"/>
  <c r="DC95" i="1"/>
  <c r="CU95" i="1"/>
  <c r="CM95" i="1"/>
  <c r="CE95" i="1"/>
  <c r="BW95" i="1"/>
  <c r="BO95" i="1"/>
  <c r="BG95" i="1"/>
  <c r="AY95" i="1"/>
  <c r="AQ95" i="1"/>
  <c r="AI95" i="1"/>
  <c r="Y95" i="1"/>
  <c r="Q95" i="1"/>
  <c r="C96" i="1"/>
  <c r="AE96" i="1" s="1"/>
  <c r="DA95" i="1"/>
  <c r="CS95" i="1"/>
  <c r="CK95" i="1"/>
  <c r="CC95" i="1"/>
  <c r="BU95" i="1"/>
  <c r="BM95" i="1"/>
  <c r="BE95" i="1"/>
  <c r="AW95" i="1"/>
  <c r="AO95" i="1"/>
  <c r="AG95" i="1"/>
  <c r="W95" i="1"/>
  <c r="O95" i="1"/>
  <c r="CY95" i="1"/>
  <c r="CQ95" i="1"/>
  <c r="CI95" i="1"/>
  <c r="CA95" i="1"/>
  <c r="BS95" i="1"/>
  <c r="BK95" i="1"/>
  <c r="BC95" i="1"/>
  <c r="AU95" i="1"/>
  <c r="AM95" i="1"/>
  <c r="AC95" i="1"/>
  <c r="U95" i="1"/>
  <c r="M95" i="1"/>
  <c r="CW95" i="1"/>
  <c r="CO95" i="1"/>
  <c r="CG95" i="1"/>
  <c r="BY95" i="1"/>
  <c r="BQ95" i="1"/>
  <c r="BI95" i="1"/>
  <c r="BA95" i="1"/>
  <c r="AS95" i="1"/>
  <c r="AK95" i="1"/>
  <c r="AA95" i="1"/>
  <c r="S95" i="1"/>
  <c r="K95" i="1"/>
  <c r="DG95" i="1" s="1"/>
  <c r="CW96" i="1" l="1"/>
  <c r="CO96" i="1"/>
  <c r="CG96" i="1"/>
  <c r="BY96" i="1"/>
  <c r="BQ96" i="1"/>
  <c r="BI96" i="1"/>
  <c r="BA96" i="1"/>
  <c r="AS96" i="1"/>
  <c r="AK96" i="1"/>
  <c r="AA96" i="1"/>
  <c r="S96" i="1"/>
  <c r="K96" i="1"/>
  <c r="DC96" i="1"/>
  <c r="CU96" i="1"/>
  <c r="CM96" i="1"/>
  <c r="CE96" i="1"/>
  <c r="BW96" i="1"/>
  <c r="BO96" i="1"/>
  <c r="BG96" i="1"/>
  <c r="AY96" i="1"/>
  <c r="AQ96" i="1"/>
  <c r="AI96" i="1"/>
  <c r="Y96" i="1"/>
  <c r="Q96" i="1"/>
  <c r="C97" i="1"/>
  <c r="AE97" i="1" s="1"/>
  <c r="DA96" i="1"/>
  <c r="CS96" i="1"/>
  <c r="CK96" i="1"/>
  <c r="CC96" i="1"/>
  <c r="BU96" i="1"/>
  <c r="BM96" i="1"/>
  <c r="BE96" i="1"/>
  <c r="AW96" i="1"/>
  <c r="AO96" i="1"/>
  <c r="AG96" i="1"/>
  <c r="W96" i="1"/>
  <c r="O96" i="1"/>
  <c r="CY96" i="1"/>
  <c r="CQ96" i="1"/>
  <c r="CI96" i="1"/>
  <c r="CA96" i="1"/>
  <c r="BS96" i="1"/>
  <c r="BK96" i="1"/>
  <c r="BC96" i="1"/>
  <c r="AU96" i="1"/>
  <c r="AM96" i="1"/>
  <c r="AC96" i="1"/>
  <c r="U96" i="1"/>
  <c r="M96" i="1"/>
  <c r="DG96" i="1" l="1"/>
  <c r="CY97" i="1"/>
  <c r="CQ97" i="1"/>
  <c r="CI97" i="1"/>
  <c r="CA97" i="1"/>
  <c r="BS97" i="1"/>
  <c r="BK97" i="1"/>
  <c r="BC97" i="1"/>
  <c r="AU97" i="1"/>
  <c r="AM97" i="1"/>
  <c r="AC97" i="1"/>
  <c r="U97" i="1"/>
  <c r="M97" i="1"/>
  <c r="CW97" i="1"/>
  <c r="CO97" i="1"/>
  <c r="CG97" i="1"/>
  <c r="BY97" i="1"/>
  <c r="BQ97" i="1"/>
  <c r="BI97" i="1"/>
  <c r="BA97" i="1"/>
  <c r="AS97" i="1"/>
  <c r="AK97" i="1"/>
  <c r="AA97" i="1"/>
  <c r="S97" i="1"/>
  <c r="K97" i="1"/>
  <c r="DC97" i="1"/>
  <c r="CU97" i="1"/>
  <c r="CM97" i="1"/>
  <c r="CE97" i="1"/>
  <c r="BW97" i="1"/>
  <c r="BO97" i="1"/>
  <c r="BG97" i="1"/>
  <c r="AY97" i="1"/>
  <c r="AQ97" i="1"/>
  <c r="AI97" i="1"/>
  <c r="Y97" i="1"/>
  <c r="Q97" i="1"/>
  <c r="C98" i="1"/>
  <c r="AE98" i="1" s="1"/>
  <c r="DA97" i="1"/>
  <c r="CS97" i="1"/>
  <c r="CK97" i="1"/>
  <c r="CC97" i="1"/>
  <c r="BU97" i="1"/>
  <c r="BM97" i="1"/>
  <c r="BE97" i="1"/>
  <c r="AW97" i="1"/>
  <c r="AO97" i="1"/>
  <c r="AG97" i="1"/>
  <c r="W97" i="1"/>
  <c r="O97" i="1"/>
  <c r="DG97" i="1" l="1"/>
  <c r="C99" i="1"/>
  <c r="AE99" i="1" s="1"/>
  <c r="DA98" i="1"/>
  <c r="CS98" i="1"/>
  <c r="CK98" i="1"/>
  <c r="CC98" i="1"/>
  <c r="BU98" i="1"/>
  <c r="BM98" i="1"/>
  <c r="BE98" i="1"/>
  <c r="AW98" i="1"/>
  <c r="AO98" i="1"/>
  <c r="AG98" i="1"/>
  <c r="W98" i="1"/>
  <c r="O98" i="1"/>
  <c r="CY98" i="1"/>
  <c r="CQ98" i="1"/>
  <c r="CI98" i="1"/>
  <c r="CA98" i="1"/>
  <c r="BS98" i="1"/>
  <c r="BK98" i="1"/>
  <c r="BC98" i="1"/>
  <c r="AU98" i="1"/>
  <c r="AM98" i="1"/>
  <c r="AC98" i="1"/>
  <c r="U98" i="1"/>
  <c r="M98" i="1"/>
  <c r="CW98" i="1"/>
  <c r="CO98" i="1"/>
  <c r="CG98" i="1"/>
  <c r="BY98" i="1"/>
  <c r="BQ98" i="1"/>
  <c r="BI98" i="1"/>
  <c r="BA98" i="1"/>
  <c r="AS98" i="1"/>
  <c r="AK98" i="1"/>
  <c r="AA98" i="1"/>
  <c r="S98" i="1"/>
  <c r="K98" i="1"/>
  <c r="DC98" i="1"/>
  <c r="CU98" i="1"/>
  <c r="CM98" i="1"/>
  <c r="CE98" i="1"/>
  <c r="BW98" i="1"/>
  <c r="BO98" i="1"/>
  <c r="BG98" i="1"/>
  <c r="AY98" i="1"/>
  <c r="AQ98" i="1"/>
  <c r="AI98" i="1"/>
  <c r="Y98" i="1"/>
  <c r="Q98" i="1"/>
  <c r="DG98" i="1" l="1"/>
  <c r="DC99" i="1"/>
  <c r="CU99" i="1"/>
  <c r="CM99" i="1"/>
  <c r="CE99" i="1"/>
  <c r="BW99" i="1"/>
  <c r="BO99" i="1"/>
  <c r="BG99" i="1"/>
  <c r="AY99" i="1"/>
  <c r="AQ99" i="1"/>
  <c r="AI99" i="1"/>
  <c r="Y99" i="1"/>
  <c r="Q99" i="1"/>
  <c r="C100" i="1"/>
  <c r="AE100" i="1" s="1"/>
  <c r="DA99" i="1"/>
  <c r="CS99" i="1"/>
  <c r="CK99" i="1"/>
  <c r="CC99" i="1"/>
  <c r="BU99" i="1"/>
  <c r="BM99" i="1"/>
  <c r="BE99" i="1"/>
  <c r="AW99" i="1"/>
  <c r="AO99" i="1"/>
  <c r="AG99" i="1"/>
  <c r="W99" i="1"/>
  <c r="O99" i="1"/>
  <c r="CY99" i="1"/>
  <c r="CQ99" i="1"/>
  <c r="CI99" i="1"/>
  <c r="CA99" i="1"/>
  <c r="BS99" i="1"/>
  <c r="BK99" i="1"/>
  <c r="BC99" i="1"/>
  <c r="AU99" i="1"/>
  <c r="AM99" i="1"/>
  <c r="AC99" i="1"/>
  <c r="U99" i="1"/>
  <c r="M99" i="1"/>
  <c r="CW99" i="1"/>
  <c r="CO99" i="1"/>
  <c r="CG99" i="1"/>
  <c r="BY99" i="1"/>
  <c r="BQ99" i="1"/>
  <c r="BI99" i="1"/>
  <c r="BA99" i="1"/>
  <c r="AS99" i="1"/>
  <c r="AK99" i="1"/>
  <c r="AA99" i="1"/>
  <c r="S99" i="1"/>
  <c r="K99" i="1"/>
  <c r="DG99" i="1" s="1"/>
  <c r="CW100" i="1" l="1"/>
  <c r="CO100" i="1"/>
  <c r="CG100" i="1"/>
  <c r="BY100" i="1"/>
  <c r="BQ100" i="1"/>
  <c r="BI100" i="1"/>
  <c r="BA100" i="1"/>
  <c r="AS100" i="1"/>
  <c r="AK100" i="1"/>
  <c r="AA100" i="1"/>
  <c r="S100" i="1"/>
  <c r="K100" i="1"/>
  <c r="DC100" i="1"/>
  <c r="CU100" i="1"/>
  <c r="CM100" i="1"/>
  <c r="CE100" i="1"/>
  <c r="BW100" i="1"/>
  <c r="BO100" i="1"/>
  <c r="BG100" i="1"/>
  <c r="AY100" i="1"/>
  <c r="AQ100" i="1"/>
  <c r="AI100" i="1"/>
  <c r="Y100" i="1"/>
  <c r="Q100" i="1"/>
  <c r="C101" i="1"/>
  <c r="AE101" i="1" s="1"/>
  <c r="DA100" i="1"/>
  <c r="CS100" i="1"/>
  <c r="CK100" i="1"/>
  <c r="CC100" i="1"/>
  <c r="BU100" i="1"/>
  <c r="BM100" i="1"/>
  <c r="BE100" i="1"/>
  <c r="AW100" i="1"/>
  <c r="AO100" i="1"/>
  <c r="AG100" i="1"/>
  <c r="W100" i="1"/>
  <c r="O100" i="1"/>
  <c r="CY100" i="1"/>
  <c r="CQ100" i="1"/>
  <c r="CI100" i="1"/>
  <c r="CA100" i="1"/>
  <c r="BS100" i="1"/>
  <c r="BK100" i="1"/>
  <c r="BC100" i="1"/>
  <c r="AU100" i="1"/>
  <c r="AM100" i="1"/>
  <c r="AC100" i="1"/>
  <c r="U100" i="1"/>
  <c r="M100" i="1"/>
  <c r="DG100" i="1" l="1"/>
  <c r="CY101" i="1"/>
  <c r="CQ101" i="1"/>
  <c r="CI101" i="1"/>
  <c r="CA101" i="1"/>
  <c r="BS101" i="1"/>
  <c r="BK101" i="1"/>
  <c r="BC101" i="1"/>
  <c r="AU101" i="1"/>
  <c r="AM101" i="1"/>
  <c r="AC101" i="1"/>
  <c r="U101" i="1"/>
  <c r="M101" i="1"/>
  <c r="CW101" i="1"/>
  <c r="CO101" i="1"/>
  <c r="CG101" i="1"/>
  <c r="BY101" i="1"/>
  <c r="BQ101" i="1"/>
  <c r="BI101" i="1"/>
  <c r="BA101" i="1"/>
  <c r="AS101" i="1"/>
  <c r="AK101" i="1"/>
  <c r="AA101" i="1"/>
  <c r="S101" i="1"/>
  <c r="K101" i="1"/>
  <c r="DC101" i="1"/>
  <c r="CU101" i="1"/>
  <c r="CM101" i="1"/>
  <c r="CE101" i="1"/>
  <c r="BW101" i="1"/>
  <c r="BO101" i="1"/>
  <c r="BG101" i="1"/>
  <c r="AY101" i="1"/>
  <c r="AQ101" i="1"/>
  <c r="AI101" i="1"/>
  <c r="Y101" i="1"/>
  <c r="Q101" i="1"/>
  <c r="C102" i="1"/>
  <c r="AE102" i="1" s="1"/>
  <c r="AE92" i="1" s="1"/>
  <c r="DA101" i="1"/>
  <c r="CS101" i="1"/>
  <c r="CK101" i="1"/>
  <c r="CC101" i="1"/>
  <c r="BU101" i="1"/>
  <c r="BM101" i="1"/>
  <c r="BE101" i="1"/>
  <c r="AW101" i="1"/>
  <c r="AO101" i="1"/>
  <c r="AG101" i="1"/>
  <c r="W101" i="1"/>
  <c r="O101" i="1"/>
  <c r="DG101" i="1" l="1"/>
  <c r="C103" i="1"/>
  <c r="C104" i="1" s="1"/>
  <c r="AE104" i="1" s="1"/>
  <c r="DA102" i="1"/>
  <c r="DA92" i="1" s="1"/>
  <c r="CS102" i="1"/>
  <c r="CS92" i="1" s="1"/>
  <c r="CK102" i="1"/>
  <c r="CK92" i="1" s="1"/>
  <c r="CC102" i="1"/>
  <c r="CC92" i="1" s="1"/>
  <c r="BU102" i="1"/>
  <c r="BU92" i="1" s="1"/>
  <c r="BM102" i="1"/>
  <c r="BM92" i="1" s="1"/>
  <c r="BE102" i="1"/>
  <c r="BE92" i="1" s="1"/>
  <c r="AW102" i="1"/>
  <c r="AW92" i="1" s="1"/>
  <c r="AO102" i="1"/>
  <c r="AO92" i="1" s="1"/>
  <c r="AG102" i="1"/>
  <c r="AG92" i="1" s="1"/>
  <c r="W102" i="1"/>
  <c r="W92" i="1" s="1"/>
  <c r="O102" i="1"/>
  <c r="O92" i="1" s="1"/>
  <c r="CY102" i="1"/>
  <c r="CY92" i="1" s="1"/>
  <c r="CQ102" i="1"/>
  <c r="CQ92" i="1" s="1"/>
  <c r="CI102" i="1"/>
  <c r="CI92" i="1" s="1"/>
  <c r="CA102" i="1"/>
  <c r="CA92" i="1" s="1"/>
  <c r="BS102" i="1"/>
  <c r="BS92" i="1" s="1"/>
  <c r="BK102" i="1"/>
  <c r="BK92" i="1" s="1"/>
  <c r="BC102" i="1"/>
  <c r="BC92" i="1" s="1"/>
  <c r="AU102" i="1"/>
  <c r="AU92" i="1" s="1"/>
  <c r="AM102" i="1"/>
  <c r="AM92" i="1" s="1"/>
  <c r="AC102" i="1"/>
  <c r="AC92" i="1" s="1"/>
  <c r="U102" i="1"/>
  <c r="U92" i="1" s="1"/>
  <c r="M102" i="1"/>
  <c r="M92" i="1" s="1"/>
  <c r="CW102" i="1"/>
  <c r="CW92" i="1" s="1"/>
  <c r="CO102" i="1"/>
  <c r="CO92" i="1" s="1"/>
  <c r="CG102" i="1"/>
  <c r="CG92" i="1" s="1"/>
  <c r="BY102" i="1"/>
  <c r="BY92" i="1" s="1"/>
  <c r="BQ102" i="1"/>
  <c r="BQ92" i="1" s="1"/>
  <c r="BI102" i="1"/>
  <c r="BI92" i="1" s="1"/>
  <c r="BA102" i="1"/>
  <c r="BA92" i="1" s="1"/>
  <c r="AS102" i="1"/>
  <c r="AS92" i="1" s="1"/>
  <c r="AK102" i="1"/>
  <c r="AK92" i="1" s="1"/>
  <c r="AA102" i="1"/>
  <c r="AA92" i="1" s="1"/>
  <c r="S102" i="1"/>
  <c r="S92" i="1" s="1"/>
  <c r="K102" i="1"/>
  <c r="DC102" i="1"/>
  <c r="DC92" i="1" s="1"/>
  <c r="CU102" i="1"/>
  <c r="CU92" i="1" s="1"/>
  <c r="CM102" i="1"/>
  <c r="CM92" i="1" s="1"/>
  <c r="CE102" i="1"/>
  <c r="CE92" i="1" s="1"/>
  <c r="BW102" i="1"/>
  <c r="BW92" i="1" s="1"/>
  <c r="BO102" i="1"/>
  <c r="BO92" i="1" s="1"/>
  <c r="BG102" i="1"/>
  <c r="BG92" i="1" s="1"/>
  <c r="AY102" i="1"/>
  <c r="AY92" i="1" s="1"/>
  <c r="AQ102" i="1"/>
  <c r="AQ92" i="1" s="1"/>
  <c r="AI102" i="1"/>
  <c r="AI92" i="1" s="1"/>
  <c r="Y102" i="1"/>
  <c r="Y92" i="1" s="1"/>
  <c r="Q102" i="1"/>
  <c r="Q92" i="1" s="1"/>
  <c r="DG102" i="1" l="1"/>
  <c r="DG92" i="1" s="1"/>
  <c r="K92" i="1"/>
  <c r="CW104" i="1"/>
  <c r="CO104" i="1"/>
  <c r="CG104" i="1"/>
  <c r="BY104" i="1"/>
  <c r="BQ104" i="1"/>
  <c r="BI104" i="1"/>
  <c r="BA104" i="1"/>
  <c r="AS104" i="1"/>
  <c r="AK104" i="1"/>
  <c r="AA104" i="1"/>
  <c r="S104" i="1"/>
  <c r="K104" i="1"/>
  <c r="DC104" i="1"/>
  <c r="CU104" i="1"/>
  <c r="CM104" i="1"/>
  <c r="CE104" i="1"/>
  <c r="BW104" i="1"/>
  <c r="BO104" i="1"/>
  <c r="BG104" i="1"/>
  <c r="AY104" i="1"/>
  <c r="AQ104" i="1"/>
  <c r="AI104" i="1"/>
  <c r="Y104" i="1"/>
  <c r="Q104" i="1"/>
  <c r="C105" i="1"/>
  <c r="AE105" i="1" s="1"/>
  <c r="DA104" i="1"/>
  <c r="CS104" i="1"/>
  <c r="CK104" i="1"/>
  <c r="CC104" i="1"/>
  <c r="BU104" i="1"/>
  <c r="BM104" i="1"/>
  <c r="BE104" i="1"/>
  <c r="AW104" i="1"/>
  <c r="AO104" i="1"/>
  <c r="AG104" i="1"/>
  <c r="W104" i="1"/>
  <c r="O104" i="1"/>
  <c r="CY104" i="1"/>
  <c r="CQ104" i="1"/>
  <c r="CI104" i="1"/>
  <c r="CA104" i="1"/>
  <c r="BS104" i="1"/>
  <c r="BK104" i="1"/>
  <c r="BC104" i="1"/>
  <c r="AU104" i="1"/>
  <c r="AM104" i="1"/>
  <c r="AC104" i="1"/>
  <c r="U104" i="1"/>
  <c r="M104" i="1"/>
  <c r="DG104" i="1" l="1"/>
  <c r="CY105" i="1"/>
  <c r="CQ105" i="1"/>
  <c r="CI105" i="1"/>
  <c r="CA105" i="1"/>
  <c r="BS105" i="1"/>
  <c r="BK105" i="1"/>
  <c r="BC105" i="1"/>
  <c r="AU105" i="1"/>
  <c r="AM105" i="1"/>
  <c r="AC105" i="1"/>
  <c r="U105" i="1"/>
  <c r="M105" i="1"/>
  <c r="CW105" i="1"/>
  <c r="CO105" i="1"/>
  <c r="CG105" i="1"/>
  <c r="BY105" i="1"/>
  <c r="BQ105" i="1"/>
  <c r="BI105" i="1"/>
  <c r="BA105" i="1"/>
  <c r="AS105" i="1"/>
  <c r="AK105" i="1"/>
  <c r="AA105" i="1"/>
  <c r="S105" i="1"/>
  <c r="K105" i="1"/>
  <c r="DC105" i="1"/>
  <c r="CU105" i="1"/>
  <c r="CM105" i="1"/>
  <c r="CE105" i="1"/>
  <c r="BW105" i="1"/>
  <c r="BO105" i="1"/>
  <c r="BG105" i="1"/>
  <c r="AY105" i="1"/>
  <c r="AQ105" i="1"/>
  <c r="AI105" i="1"/>
  <c r="Y105" i="1"/>
  <c r="Q105" i="1"/>
  <c r="C106" i="1"/>
  <c r="AE106" i="1" s="1"/>
  <c r="DA105" i="1"/>
  <c r="CS105" i="1"/>
  <c r="CK105" i="1"/>
  <c r="CC105" i="1"/>
  <c r="BU105" i="1"/>
  <c r="BM105" i="1"/>
  <c r="BE105" i="1"/>
  <c r="AW105" i="1"/>
  <c r="AO105" i="1"/>
  <c r="AG105" i="1"/>
  <c r="W105" i="1"/>
  <c r="O105" i="1"/>
  <c r="DG105" i="1" l="1"/>
  <c r="C107" i="1"/>
  <c r="AE107" i="1" s="1"/>
  <c r="DA106" i="1"/>
  <c r="CS106" i="1"/>
  <c r="CK106" i="1"/>
  <c r="CC106" i="1"/>
  <c r="BU106" i="1"/>
  <c r="BM106" i="1"/>
  <c r="BE106" i="1"/>
  <c r="AW106" i="1"/>
  <c r="AO106" i="1"/>
  <c r="AG106" i="1"/>
  <c r="W106" i="1"/>
  <c r="O106" i="1"/>
  <c r="CY106" i="1"/>
  <c r="CQ106" i="1"/>
  <c r="CI106" i="1"/>
  <c r="CA106" i="1"/>
  <c r="BS106" i="1"/>
  <c r="BK106" i="1"/>
  <c r="BC106" i="1"/>
  <c r="AU106" i="1"/>
  <c r="AM106" i="1"/>
  <c r="AC106" i="1"/>
  <c r="U106" i="1"/>
  <c r="M106" i="1"/>
  <c r="CW106" i="1"/>
  <c r="CO106" i="1"/>
  <c r="CG106" i="1"/>
  <c r="BY106" i="1"/>
  <c r="BQ106" i="1"/>
  <c r="BI106" i="1"/>
  <c r="BA106" i="1"/>
  <c r="AS106" i="1"/>
  <c r="AK106" i="1"/>
  <c r="AA106" i="1"/>
  <c r="S106" i="1"/>
  <c r="K106" i="1"/>
  <c r="DC106" i="1"/>
  <c r="CU106" i="1"/>
  <c r="CM106" i="1"/>
  <c r="CE106" i="1"/>
  <c r="BW106" i="1"/>
  <c r="BO106" i="1"/>
  <c r="BG106" i="1"/>
  <c r="AY106" i="1"/>
  <c r="AQ106" i="1"/>
  <c r="AI106" i="1"/>
  <c r="Y106" i="1"/>
  <c r="Q106" i="1"/>
  <c r="DG106" i="1" l="1"/>
  <c r="DC107" i="1"/>
  <c r="CU107" i="1"/>
  <c r="CM107" i="1"/>
  <c r="CE107" i="1"/>
  <c r="BW107" i="1"/>
  <c r="BO107" i="1"/>
  <c r="BG107" i="1"/>
  <c r="AY107" i="1"/>
  <c r="AQ107" i="1"/>
  <c r="AI107" i="1"/>
  <c r="Y107" i="1"/>
  <c r="Q107" i="1"/>
  <c r="C108" i="1"/>
  <c r="AE108" i="1" s="1"/>
  <c r="DA107" i="1"/>
  <c r="CS107" i="1"/>
  <c r="CK107" i="1"/>
  <c r="CC107" i="1"/>
  <c r="BU107" i="1"/>
  <c r="BM107" i="1"/>
  <c r="BE107" i="1"/>
  <c r="AW107" i="1"/>
  <c r="AO107" i="1"/>
  <c r="AG107" i="1"/>
  <c r="W107" i="1"/>
  <c r="O107" i="1"/>
  <c r="CY107" i="1"/>
  <c r="CQ107" i="1"/>
  <c r="CI107" i="1"/>
  <c r="CA107" i="1"/>
  <c r="BS107" i="1"/>
  <c r="BK107" i="1"/>
  <c r="BC107" i="1"/>
  <c r="AU107" i="1"/>
  <c r="AM107" i="1"/>
  <c r="AC107" i="1"/>
  <c r="U107" i="1"/>
  <c r="M107" i="1"/>
  <c r="CW107" i="1"/>
  <c r="CO107" i="1"/>
  <c r="CG107" i="1"/>
  <c r="BY107" i="1"/>
  <c r="BQ107" i="1"/>
  <c r="BI107" i="1"/>
  <c r="BA107" i="1"/>
  <c r="AS107" i="1"/>
  <c r="AK107" i="1"/>
  <c r="AA107" i="1"/>
  <c r="S107" i="1"/>
  <c r="K107" i="1"/>
  <c r="DG107" i="1" s="1"/>
  <c r="CW108" i="1" l="1"/>
  <c r="CO108" i="1"/>
  <c r="CG108" i="1"/>
  <c r="BY108" i="1"/>
  <c r="BQ108" i="1"/>
  <c r="BI108" i="1"/>
  <c r="BA108" i="1"/>
  <c r="AS108" i="1"/>
  <c r="AK108" i="1"/>
  <c r="AA108" i="1"/>
  <c r="S108" i="1"/>
  <c r="K108" i="1"/>
  <c r="DC108" i="1"/>
  <c r="CU108" i="1"/>
  <c r="CM108" i="1"/>
  <c r="CE108" i="1"/>
  <c r="BW108" i="1"/>
  <c r="BO108" i="1"/>
  <c r="BG108" i="1"/>
  <c r="AY108" i="1"/>
  <c r="AQ108" i="1"/>
  <c r="AI108" i="1"/>
  <c r="Y108" i="1"/>
  <c r="Q108" i="1"/>
  <c r="C109" i="1"/>
  <c r="AE109" i="1" s="1"/>
  <c r="DA108" i="1"/>
  <c r="CS108" i="1"/>
  <c r="CK108" i="1"/>
  <c r="CC108" i="1"/>
  <c r="BU108" i="1"/>
  <c r="BM108" i="1"/>
  <c r="BE108" i="1"/>
  <c r="AW108" i="1"/>
  <c r="AO108" i="1"/>
  <c r="AG108" i="1"/>
  <c r="W108" i="1"/>
  <c r="O108" i="1"/>
  <c r="CY108" i="1"/>
  <c r="CQ108" i="1"/>
  <c r="CI108" i="1"/>
  <c r="CA108" i="1"/>
  <c r="BS108" i="1"/>
  <c r="BK108" i="1"/>
  <c r="BC108" i="1"/>
  <c r="AU108" i="1"/>
  <c r="AM108" i="1"/>
  <c r="AC108" i="1"/>
  <c r="U108" i="1"/>
  <c r="M108" i="1"/>
  <c r="DG108" i="1" l="1"/>
  <c r="CY109" i="1"/>
  <c r="CQ109" i="1"/>
  <c r="CI109" i="1"/>
  <c r="CA109" i="1"/>
  <c r="BS109" i="1"/>
  <c r="BK109" i="1"/>
  <c r="BC109" i="1"/>
  <c r="AU109" i="1"/>
  <c r="AM109" i="1"/>
  <c r="AC109" i="1"/>
  <c r="U109" i="1"/>
  <c r="M109" i="1"/>
  <c r="CW109" i="1"/>
  <c r="CO109" i="1"/>
  <c r="CG109" i="1"/>
  <c r="BY109" i="1"/>
  <c r="BQ109" i="1"/>
  <c r="BI109" i="1"/>
  <c r="BA109" i="1"/>
  <c r="AS109" i="1"/>
  <c r="AK109" i="1"/>
  <c r="AA109" i="1"/>
  <c r="S109" i="1"/>
  <c r="K109" i="1"/>
  <c r="DC109" i="1"/>
  <c r="CU109" i="1"/>
  <c r="CM109" i="1"/>
  <c r="CE109" i="1"/>
  <c r="BW109" i="1"/>
  <c r="BO109" i="1"/>
  <c r="BG109" i="1"/>
  <c r="AY109" i="1"/>
  <c r="AQ109" i="1"/>
  <c r="AI109" i="1"/>
  <c r="Y109" i="1"/>
  <c r="Q109" i="1"/>
  <c r="C110" i="1"/>
  <c r="AE110" i="1" s="1"/>
  <c r="DA109" i="1"/>
  <c r="CS109" i="1"/>
  <c r="CK109" i="1"/>
  <c r="CC109" i="1"/>
  <c r="BU109" i="1"/>
  <c r="BM109" i="1"/>
  <c r="BE109" i="1"/>
  <c r="AW109" i="1"/>
  <c r="AO109" i="1"/>
  <c r="AG109" i="1"/>
  <c r="W109" i="1"/>
  <c r="O109" i="1"/>
  <c r="DG109" i="1" l="1"/>
  <c r="C111" i="1"/>
  <c r="AE111" i="1" s="1"/>
  <c r="AE103" i="1" s="1"/>
  <c r="DA110" i="1"/>
  <c r="CS110" i="1"/>
  <c r="CK110" i="1"/>
  <c r="CC110" i="1"/>
  <c r="BU110" i="1"/>
  <c r="BM110" i="1"/>
  <c r="BE110" i="1"/>
  <c r="AW110" i="1"/>
  <c r="AO110" i="1"/>
  <c r="AG110" i="1"/>
  <c r="W110" i="1"/>
  <c r="O110" i="1"/>
  <c r="CY110" i="1"/>
  <c r="CQ110" i="1"/>
  <c r="CI110" i="1"/>
  <c r="CA110" i="1"/>
  <c r="BS110" i="1"/>
  <c r="BK110" i="1"/>
  <c r="BC110" i="1"/>
  <c r="AU110" i="1"/>
  <c r="AM110" i="1"/>
  <c r="AC110" i="1"/>
  <c r="U110" i="1"/>
  <c r="M110" i="1"/>
  <c r="CW110" i="1"/>
  <c r="CO110" i="1"/>
  <c r="CG110" i="1"/>
  <c r="BY110" i="1"/>
  <c r="BQ110" i="1"/>
  <c r="BI110" i="1"/>
  <c r="BA110" i="1"/>
  <c r="AS110" i="1"/>
  <c r="AK110" i="1"/>
  <c r="AA110" i="1"/>
  <c r="S110" i="1"/>
  <c r="K110" i="1"/>
  <c r="DC110" i="1"/>
  <c r="CU110" i="1"/>
  <c r="CM110" i="1"/>
  <c r="CE110" i="1"/>
  <c r="BW110" i="1"/>
  <c r="BO110" i="1"/>
  <c r="BG110" i="1"/>
  <c r="AY110" i="1"/>
  <c r="AQ110" i="1"/>
  <c r="AI110" i="1"/>
  <c r="Y110" i="1"/>
  <c r="Q110" i="1"/>
  <c r="DG110" i="1" l="1"/>
  <c r="DC111" i="1"/>
  <c r="DC103" i="1" s="1"/>
  <c r="CU111" i="1"/>
  <c r="CU103" i="1" s="1"/>
  <c r="CM111" i="1"/>
  <c r="CM103" i="1" s="1"/>
  <c r="CE111" i="1"/>
  <c r="CE103" i="1" s="1"/>
  <c r="BW111" i="1"/>
  <c r="BW103" i="1" s="1"/>
  <c r="BO111" i="1"/>
  <c r="BO103" i="1" s="1"/>
  <c r="BG111" i="1"/>
  <c r="BG103" i="1" s="1"/>
  <c r="AY111" i="1"/>
  <c r="AY103" i="1" s="1"/>
  <c r="AQ111" i="1"/>
  <c r="AQ103" i="1" s="1"/>
  <c r="AI111" i="1"/>
  <c r="AI103" i="1" s="1"/>
  <c r="Y111" i="1"/>
  <c r="Y103" i="1" s="1"/>
  <c r="Q111" i="1"/>
  <c r="Q103" i="1" s="1"/>
  <c r="C112" i="1"/>
  <c r="C113" i="1" s="1"/>
  <c r="AE113" i="1" s="1"/>
  <c r="DA111" i="1"/>
  <c r="DA103" i="1" s="1"/>
  <c r="CS111" i="1"/>
  <c r="CS103" i="1" s="1"/>
  <c r="CK111" i="1"/>
  <c r="CK103" i="1" s="1"/>
  <c r="CC111" i="1"/>
  <c r="CC103" i="1" s="1"/>
  <c r="BU111" i="1"/>
  <c r="BU103" i="1" s="1"/>
  <c r="BM111" i="1"/>
  <c r="BM103" i="1" s="1"/>
  <c r="BE111" i="1"/>
  <c r="BE103" i="1" s="1"/>
  <c r="AW111" i="1"/>
  <c r="AW103" i="1" s="1"/>
  <c r="AO111" i="1"/>
  <c r="AO103" i="1" s="1"/>
  <c r="AG111" i="1"/>
  <c r="AG103" i="1" s="1"/>
  <c r="W111" i="1"/>
  <c r="W103" i="1" s="1"/>
  <c r="O111" i="1"/>
  <c r="O103" i="1" s="1"/>
  <c r="CY111" i="1"/>
  <c r="CY103" i="1" s="1"/>
  <c r="CQ111" i="1"/>
  <c r="CQ103" i="1" s="1"/>
  <c r="CI111" i="1"/>
  <c r="CI103" i="1" s="1"/>
  <c r="CA111" i="1"/>
  <c r="CA103" i="1" s="1"/>
  <c r="BS111" i="1"/>
  <c r="BS103" i="1" s="1"/>
  <c r="BK111" i="1"/>
  <c r="BK103" i="1" s="1"/>
  <c r="BC111" i="1"/>
  <c r="BC103" i="1" s="1"/>
  <c r="AU111" i="1"/>
  <c r="AU103" i="1" s="1"/>
  <c r="AM111" i="1"/>
  <c r="AM103" i="1" s="1"/>
  <c r="AC111" i="1"/>
  <c r="AC103" i="1" s="1"/>
  <c r="U111" i="1"/>
  <c r="U103" i="1" s="1"/>
  <c r="M111" i="1"/>
  <c r="M103" i="1" s="1"/>
  <c r="CW111" i="1"/>
  <c r="CW103" i="1" s="1"/>
  <c r="CO111" i="1"/>
  <c r="CO103" i="1" s="1"/>
  <c r="CG111" i="1"/>
  <c r="CG103" i="1" s="1"/>
  <c r="BY111" i="1"/>
  <c r="BY103" i="1" s="1"/>
  <c r="BQ111" i="1"/>
  <c r="BQ103" i="1" s="1"/>
  <c r="BI111" i="1"/>
  <c r="BI103" i="1" s="1"/>
  <c r="BA111" i="1"/>
  <c r="BA103" i="1" s="1"/>
  <c r="AS111" i="1"/>
  <c r="AS103" i="1" s="1"/>
  <c r="AK111" i="1"/>
  <c r="AK103" i="1" s="1"/>
  <c r="AA111" i="1"/>
  <c r="AA103" i="1" s="1"/>
  <c r="S111" i="1"/>
  <c r="S103" i="1" s="1"/>
  <c r="K111" i="1"/>
  <c r="DG111" i="1" l="1"/>
  <c r="DG103" i="1" s="1"/>
  <c r="CY113" i="1"/>
  <c r="CQ113" i="1"/>
  <c r="CI113" i="1"/>
  <c r="CA113" i="1"/>
  <c r="BS113" i="1"/>
  <c r="BK113" i="1"/>
  <c r="BC113" i="1"/>
  <c r="AU113" i="1"/>
  <c r="AM113" i="1"/>
  <c r="AC113" i="1"/>
  <c r="U113" i="1"/>
  <c r="M113" i="1"/>
  <c r="CW113" i="1"/>
  <c r="CO113" i="1"/>
  <c r="CG113" i="1"/>
  <c r="BY113" i="1"/>
  <c r="BQ113" i="1"/>
  <c r="BI113" i="1"/>
  <c r="BA113" i="1"/>
  <c r="AS113" i="1"/>
  <c r="AK113" i="1"/>
  <c r="AA113" i="1"/>
  <c r="S113" i="1"/>
  <c r="K113" i="1"/>
  <c r="DC113" i="1"/>
  <c r="CU113" i="1"/>
  <c r="CM113" i="1"/>
  <c r="CE113" i="1"/>
  <c r="BW113" i="1"/>
  <c r="BO113" i="1"/>
  <c r="BG113" i="1"/>
  <c r="AY113" i="1"/>
  <c r="AQ113" i="1"/>
  <c r="AI113" i="1"/>
  <c r="Y113" i="1"/>
  <c r="Q113" i="1"/>
  <c r="C114" i="1"/>
  <c r="AE114" i="1" s="1"/>
  <c r="DA113" i="1"/>
  <c r="CS113" i="1"/>
  <c r="CK113" i="1"/>
  <c r="CC113" i="1"/>
  <c r="BU113" i="1"/>
  <c r="BM113" i="1"/>
  <c r="BE113" i="1"/>
  <c r="AW113" i="1"/>
  <c r="AO113" i="1"/>
  <c r="AG113" i="1"/>
  <c r="W113" i="1"/>
  <c r="O113" i="1"/>
  <c r="K103" i="1"/>
  <c r="DG113" i="1" l="1"/>
  <c r="C115" i="1"/>
  <c r="AE115" i="1" s="1"/>
  <c r="AE112" i="1" s="1"/>
  <c r="DA114" i="1"/>
  <c r="CS114" i="1"/>
  <c r="CK114" i="1"/>
  <c r="CC114" i="1"/>
  <c r="BU114" i="1"/>
  <c r="BM114" i="1"/>
  <c r="BE114" i="1"/>
  <c r="AW114" i="1"/>
  <c r="AO114" i="1"/>
  <c r="AG114" i="1"/>
  <c r="W114" i="1"/>
  <c r="O114" i="1"/>
  <c r="CY114" i="1"/>
  <c r="CQ114" i="1"/>
  <c r="CI114" i="1"/>
  <c r="CA114" i="1"/>
  <c r="BS114" i="1"/>
  <c r="BK114" i="1"/>
  <c r="BC114" i="1"/>
  <c r="AU114" i="1"/>
  <c r="AM114" i="1"/>
  <c r="AC114" i="1"/>
  <c r="U114" i="1"/>
  <c r="M114" i="1"/>
  <c r="CW114" i="1"/>
  <c r="CO114" i="1"/>
  <c r="CG114" i="1"/>
  <c r="BY114" i="1"/>
  <c r="BQ114" i="1"/>
  <c r="BI114" i="1"/>
  <c r="BA114" i="1"/>
  <c r="AS114" i="1"/>
  <c r="AK114" i="1"/>
  <c r="AA114" i="1"/>
  <c r="S114" i="1"/>
  <c r="K114" i="1"/>
  <c r="DC114" i="1"/>
  <c r="CU114" i="1"/>
  <c r="CM114" i="1"/>
  <c r="CE114" i="1"/>
  <c r="BW114" i="1"/>
  <c r="BO114" i="1"/>
  <c r="BG114" i="1"/>
  <c r="AY114" i="1"/>
  <c r="AQ114" i="1"/>
  <c r="AI114" i="1"/>
  <c r="Y114" i="1"/>
  <c r="Q114" i="1"/>
  <c r="DG114" i="1" l="1"/>
  <c r="DC115" i="1"/>
  <c r="DC112" i="1" s="1"/>
  <c r="CU115" i="1"/>
  <c r="CU112" i="1" s="1"/>
  <c r="CM115" i="1"/>
  <c r="CM112" i="1" s="1"/>
  <c r="CE115" i="1"/>
  <c r="CE112" i="1" s="1"/>
  <c r="BW115" i="1"/>
  <c r="BW112" i="1" s="1"/>
  <c r="BO115" i="1"/>
  <c r="BO112" i="1" s="1"/>
  <c r="BG115" i="1"/>
  <c r="BG112" i="1" s="1"/>
  <c r="AY115" i="1"/>
  <c r="AY112" i="1" s="1"/>
  <c r="AQ115" i="1"/>
  <c r="AQ112" i="1" s="1"/>
  <c r="AI115" i="1"/>
  <c r="AI112" i="1" s="1"/>
  <c r="Y115" i="1"/>
  <c r="Y112" i="1" s="1"/>
  <c r="Q115" i="1"/>
  <c r="Q112" i="1" s="1"/>
  <c r="C116" i="1"/>
  <c r="C117" i="1" s="1"/>
  <c r="AE117" i="1" s="1"/>
  <c r="DA115" i="1"/>
  <c r="DA112" i="1" s="1"/>
  <c r="CS115" i="1"/>
  <c r="CS112" i="1" s="1"/>
  <c r="CK115" i="1"/>
  <c r="CK112" i="1" s="1"/>
  <c r="CC115" i="1"/>
  <c r="CC112" i="1" s="1"/>
  <c r="BU115" i="1"/>
  <c r="BU112" i="1" s="1"/>
  <c r="BM115" i="1"/>
  <c r="BM112" i="1" s="1"/>
  <c r="BE115" i="1"/>
  <c r="BE112" i="1" s="1"/>
  <c r="AW115" i="1"/>
  <c r="AW112" i="1" s="1"/>
  <c r="AO115" i="1"/>
  <c r="AO112" i="1" s="1"/>
  <c r="AG115" i="1"/>
  <c r="AG112" i="1" s="1"/>
  <c r="W115" i="1"/>
  <c r="W112" i="1" s="1"/>
  <c r="O115" i="1"/>
  <c r="O112" i="1" s="1"/>
  <c r="CY115" i="1"/>
  <c r="CY112" i="1" s="1"/>
  <c r="CQ115" i="1"/>
  <c r="CQ112" i="1" s="1"/>
  <c r="CI115" i="1"/>
  <c r="CI112" i="1" s="1"/>
  <c r="CA115" i="1"/>
  <c r="CA112" i="1" s="1"/>
  <c r="BS115" i="1"/>
  <c r="BS112" i="1" s="1"/>
  <c r="BK115" i="1"/>
  <c r="BK112" i="1" s="1"/>
  <c r="BC115" i="1"/>
  <c r="BC112" i="1" s="1"/>
  <c r="AU115" i="1"/>
  <c r="AU112" i="1" s="1"/>
  <c r="AM115" i="1"/>
  <c r="AM112" i="1" s="1"/>
  <c r="AC115" i="1"/>
  <c r="AC112" i="1" s="1"/>
  <c r="U115" i="1"/>
  <c r="U112" i="1" s="1"/>
  <c r="M115" i="1"/>
  <c r="M112" i="1" s="1"/>
  <c r="CW115" i="1"/>
  <c r="CW112" i="1" s="1"/>
  <c r="CO115" i="1"/>
  <c r="CO112" i="1" s="1"/>
  <c r="CG115" i="1"/>
  <c r="CG112" i="1" s="1"/>
  <c r="BY115" i="1"/>
  <c r="BY112" i="1" s="1"/>
  <c r="BQ115" i="1"/>
  <c r="BQ112" i="1" s="1"/>
  <c r="BI115" i="1"/>
  <c r="BI112" i="1" s="1"/>
  <c r="BA115" i="1"/>
  <c r="BA112" i="1" s="1"/>
  <c r="AS115" i="1"/>
  <c r="AS112" i="1" s="1"/>
  <c r="AK115" i="1"/>
  <c r="AK112" i="1" s="1"/>
  <c r="AA115" i="1"/>
  <c r="AA112" i="1" s="1"/>
  <c r="S115" i="1"/>
  <c r="S112" i="1" s="1"/>
  <c r="K115" i="1"/>
  <c r="DG115" i="1" s="1"/>
  <c r="DG112" i="1" l="1"/>
  <c r="K112" i="1"/>
  <c r="CY117" i="1"/>
  <c r="CQ117" i="1"/>
  <c r="CI117" i="1"/>
  <c r="CA117" i="1"/>
  <c r="BS117" i="1"/>
  <c r="BK117" i="1"/>
  <c r="BC117" i="1"/>
  <c r="AU117" i="1"/>
  <c r="AM117" i="1"/>
  <c r="AC117" i="1"/>
  <c r="U117" i="1"/>
  <c r="CU117" i="1"/>
  <c r="CK117" i="1"/>
  <c r="BY117" i="1"/>
  <c r="BO117" i="1"/>
  <c r="BE117" i="1"/>
  <c r="AS117" i="1"/>
  <c r="AI117" i="1"/>
  <c r="W117" i="1"/>
  <c r="M117" i="1"/>
  <c r="DC117" i="1"/>
  <c r="CS117" i="1"/>
  <c r="CG117" i="1"/>
  <c r="BW117" i="1"/>
  <c r="BM117" i="1"/>
  <c r="BA117" i="1"/>
  <c r="AQ117" i="1"/>
  <c r="AG117" i="1"/>
  <c r="S117" i="1"/>
  <c r="K117" i="1"/>
  <c r="DA117" i="1"/>
  <c r="CO117" i="1"/>
  <c r="CE117" i="1"/>
  <c r="BU117" i="1"/>
  <c r="BI117" i="1"/>
  <c r="AY117" i="1"/>
  <c r="AO117" i="1"/>
  <c r="AA117" i="1"/>
  <c r="Q117" i="1"/>
  <c r="C118" i="1"/>
  <c r="AE118" i="1" s="1"/>
  <c r="CW117" i="1"/>
  <c r="CM117" i="1"/>
  <c r="CC117" i="1"/>
  <c r="BQ117" i="1"/>
  <c r="BG117" i="1"/>
  <c r="AW117" i="1"/>
  <c r="AK117" i="1"/>
  <c r="Y117" i="1"/>
  <c r="O117" i="1"/>
  <c r="DG117" i="1" l="1"/>
  <c r="C119" i="1"/>
  <c r="AE119" i="1" s="1"/>
  <c r="DA118" i="1"/>
  <c r="CS118" i="1"/>
  <c r="CK118" i="1"/>
  <c r="CC118" i="1"/>
  <c r="BU118" i="1"/>
  <c r="BM118" i="1"/>
  <c r="BE118" i="1"/>
  <c r="AW118" i="1"/>
  <c r="AO118" i="1"/>
  <c r="AG118" i="1"/>
  <c r="W118" i="1"/>
  <c r="O118" i="1"/>
  <c r="CW118" i="1"/>
  <c r="CO118" i="1"/>
  <c r="CG118" i="1"/>
  <c r="BY118" i="1"/>
  <c r="BQ118" i="1"/>
  <c r="BI118" i="1"/>
  <c r="BA118" i="1"/>
  <c r="AS118" i="1"/>
  <c r="AK118" i="1"/>
  <c r="AA118" i="1"/>
  <c r="CQ118" i="1"/>
  <c r="CA118" i="1"/>
  <c r="BK118" i="1"/>
  <c r="AU118" i="1"/>
  <c r="AC118" i="1"/>
  <c r="Q118" i="1"/>
  <c r="DC118" i="1"/>
  <c r="CM118" i="1"/>
  <c r="BW118" i="1"/>
  <c r="BG118" i="1"/>
  <c r="AQ118" i="1"/>
  <c r="Y118" i="1"/>
  <c r="M118" i="1"/>
  <c r="CY118" i="1"/>
  <c r="CI118" i="1"/>
  <c r="BS118" i="1"/>
  <c r="BC118" i="1"/>
  <c r="AM118" i="1"/>
  <c r="U118" i="1"/>
  <c r="K118" i="1"/>
  <c r="CU118" i="1"/>
  <c r="CE118" i="1"/>
  <c r="BO118" i="1"/>
  <c r="AY118" i="1"/>
  <c r="AI118" i="1"/>
  <c r="S118" i="1"/>
  <c r="DG118" i="1" l="1"/>
  <c r="DC119" i="1"/>
  <c r="CU119" i="1"/>
  <c r="CM119" i="1"/>
  <c r="CE119" i="1"/>
  <c r="BW119" i="1"/>
  <c r="BO119" i="1"/>
  <c r="BG119" i="1"/>
  <c r="AY119" i="1"/>
  <c r="AQ119" i="1"/>
  <c r="AI119" i="1"/>
  <c r="Y119" i="1"/>
  <c r="Q119" i="1"/>
  <c r="CY119" i="1"/>
  <c r="CQ119" i="1"/>
  <c r="CI119" i="1"/>
  <c r="CA119" i="1"/>
  <c r="BS119" i="1"/>
  <c r="BK119" i="1"/>
  <c r="BC119" i="1"/>
  <c r="AU119" i="1"/>
  <c r="AM119" i="1"/>
  <c r="AC119" i="1"/>
  <c r="U119" i="1"/>
  <c r="M119" i="1"/>
  <c r="CW119" i="1"/>
  <c r="CG119" i="1"/>
  <c r="BQ119" i="1"/>
  <c r="BA119" i="1"/>
  <c r="AK119" i="1"/>
  <c r="S119" i="1"/>
  <c r="C120" i="1"/>
  <c r="AE120" i="1" s="1"/>
  <c r="CS119" i="1"/>
  <c r="CC119" i="1"/>
  <c r="BM119" i="1"/>
  <c r="AW119" i="1"/>
  <c r="AG119" i="1"/>
  <c r="O119" i="1"/>
  <c r="CO119" i="1"/>
  <c r="BY119" i="1"/>
  <c r="BI119" i="1"/>
  <c r="AS119" i="1"/>
  <c r="AA119" i="1"/>
  <c r="K119" i="1"/>
  <c r="DA119" i="1"/>
  <c r="CK119" i="1"/>
  <c r="BU119" i="1"/>
  <c r="BE119" i="1"/>
  <c r="AO119" i="1"/>
  <c r="W119" i="1"/>
  <c r="DG119" i="1" l="1"/>
  <c r="CW120" i="1"/>
  <c r="CO120" i="1"/>
  <c r="CG120" i="1"/>
  <c r="BY120" i="1"/>
  <c r="BQ120" i="1"/>
  <c r="BI120" i="1"/>
  <c r="BA120" i="1"/>
  <c r="AS120" i="1"/>
  <c r="AK120" i="1"/>
  <c r="AA120" i="1"/>
  <c r="S120" i="1"/>
  <c r="K120" i="1"/>
  <c r="C121" i="1"/>
  <c r="AE121" i="1" s="1"/>
  <c r="DA120" i="1"/>
  <c r="CS120" i="1"/>
  <c r="CK120" i="1"/>
  <c r="CC120" i="1"/>
  <c r="BU120" i="1"/>
  <c r="BM120" i="1"/>
  <c r="BE120" i="1"/>
  <c r="AW120" i="1"/>
  <c r="AO120" i="1"/>
  <c r="AG120" i="1"/>
  <c r="W120" i="1"/>
  <c r="O120" i="1"/>
  <c r="CQ120" i="1"/>
  <c r="CA120" i="1"/>
  <c r="BK120" i="1"/>
  <c r="AU120" i="1"/>
  <c r="AC120" i="1"/>
  <c r="M120" i="1"/>
  <c r="DC120" i="1"/>
  <c r="CM120" i="1"/>
  <c r="BW120" i="1"/>
  <c r="BG120" i="1"/>
  <c r="AQ120" i="1"/>
  <c r="Y120" i="1"/>
  <c r="CY120" i="1"/>
  <c r="CI120" i="1"/>
  <c r="BS120" i="1"/>
  <c r="BC120" i="1"/>
  <c r="AM120" i="1"/>
  <c r="U120" i="1"/>
  <c r="CU120" i="1"/>
  <c r="CE120" i="1"/>
  <c r="BO120" i="1"/>
  <c r="AY120" i="1"/>
  <c r="AI120" i="1"/>
  <c r="Q120" i="1"/>
  <c r="DG120" i="1" l="1"/>
  <c r="CY121" i="1"/>
  <c r="CQ121" i="1"/>
  <c r="CI121" i="1"/>
  <c r="CA121" i="1"/>
  <c r="BS121" i="1"/>
  <c r="BK121" i="1"/>
  <c r="BC121" i="1"/>
  <c r="AU121" i="1"/>
  <c r="AM121" i="1"/>
  <c r="AC121" i="1"/>
  <c r="U121" i="1"/>
  <c r="M121" i="1"/>
  <c r="DC121" i="1"/>
  <c r="CU121" i="1"/>
  <c r="CM121" i="1"/>
  <c r="CE121" i="1"/>
  <c r="BW121" i="1"/>
  <c r="BO121" i="1"/>
  <c r="BG121" i="1"/>
  <c r="AY121" i="1"/>
  <c r="AQ121" i="1"/>
  <c r="AI121" i="1"/>
  <c r="Y121" i="1"/>
  <c r="Q121" i="1"/>
  <c r="C122" i="1"/>
  <c r="AE122" i="1" s="1"/>
  <c r="DA121" i="1"/>
  <c r="CS121" i="1"/>
  <c r="CK121" i="1"/>
  <c r="CC121" i="1"/>
  <c r="BU121" i="1"/>
  <c r="BM121" i="1"/>
  <c r="BE121" i="1"/>
  <c r="AW121" i="1"/>
  <c r="AO121" i="1"/>
  <c r="AG121" i="1"/>
  <c r="W121" i="1"/>
  <c r="O121" i="1"/>
  <c r="CW121" i="1"/>
  <c r="BQ121" i="1"/>
  <c r="AK121" i="1"/>
  <c r="CO121" i="1"/>
  <c r="BI121" i="1"/>
  <c r="AA121" i="1"/>
  <c r="CG121" i="1"/>
  <c r="BA121" i="1"/>
  <c r="S121" i="1"/>
  <c r="BY121" i="1"/>
  <c r="AS121" i="1"/>
  <c r="K121" i="1"/>
  <c r="DG121" i="1" l="1"/>
  <c r="C123" i="1"/>
  <c r="AE123" i="1" s="1"/>
  <c r="DA122" i="1"/>
  <c r="CS122" i="1"/>
  <c r="CK122" i="1"/>
  <c r="CC122" i="1"/>
  <c r="BU122" i="1"/>
  <c r="BM122" i="1"/>
  <c r="BE122" i="1"/>
  <c r="AW122" i="1"/>
  <c r="AO122" i="1"/>
  <c r="AG122" i="1"/>
  <c r="W122" i="1"/>
  <c r="O122" i="1"/>
  <c r="CW122" i="1"/>
  <c r="CO122" i="1"/>
  <c r="CG122" i="1"/>
  <c r="BY122" i="1"/>
  <c r="BQ122" i="1"/>
  <c r="BI122" i="1"/>
  <c r="BA122" i="1"/>
  <c r="AS122" i="1"/>
  <c r="AK122" i="1"/>
  <c r="AA122" i="1"/>
  <c r="S122" i="1"/>
  <c r="K122" i="1"/>
  <c r="DC122" i="1"/>
  <c r="CU122" i="1"/>
  <c r="CM122" i="1"/>
  <c r="CE122" i="1"/>
  <c r="BW122" i="1"/>
  <c r="BO122" i="1"/>
  <c r="BG122" i="1"/>
  <c r="AY122" i="1"/>
  <c r="AQ122" i="1"/>
  <c r="AI122" i="1"/>
  <c r="Y122" i="1"/>
  <c r="Q122" i="1"/>
  <c r="CQ122" i="1"/>
  <c r="BK122" i="1"/>
  <c r="AC122" i="1"/>
  <c r="CI122" i="1"/>
  <c r="BC122" i="1"/>
  <c r="U122" i="1"/>
  <c r="CA122" i="1"/>
  <c r="AU122" i="1"/>
  <c r="M122" i="1"/>
  <c r="CY122" i="1"/>
  <c r="BS122" i="1"/>
  <c r="AM122" i="1"/>
  <c r="DG122" i="1" l="1"/>
  <c r="DC123" i="1"/>
  <c r="CU123" i="1"/>
  <c r="CM123" i="1"/>
  <c r="CE123" i="1"/>
  <c r="BW123" i="1"/>
  <c r="BO123" i="1"/>
  <c r="BG123" i="1"/>
  <c r="AY123" i="1"/>
  <c r="AQ123" i="1"/>
  <c r="AI123" i="1"/>
  <c r="Y123" i="1"/>
  <c r="Q123" i="1"/>
  <c r="CY123" i="1"/>
  <c r="CQ123" i="1"/>
  <c r="CI123" i="1"/>
  <c r="CA123" i="1"/>
  <c r="BS123" i="1"/>
  <c r="BK123" i="1"/>
  <c r="BC123" i="1"/>
  <c r="AU123" i="1"/>
  <c r="AM123" i="1"/>
  <c r="AC123" i="1"/>
  <c r="U123" i="1"/>
  <c r="M123" i="1"/>
  <c r="CW123" i="1"/>
  <c r="CO123" i="1"/>
  <c r="CG123" i="1"/>
  <c r="BY123" i="1"/>
  <c r="BQ123" i="1"/>
  <c r="BI123" i="1"/>
  <c r="BA123" i="1"/>
  <c r="AS123" i="1"/>
  <c r="AK123" i="1"/>
  <c r="AA123" i="1"/>
  <c r="S123" i="1"/>
  <c r="K123" i="1"/>
  <c r="CC123" i="1"/>
  <c r="AW123" i="1"/>
  <c r="O123" i="1"/>
  <c r="DA123" i="1"/>
  <c r="BU123" i="1"/>
  <c r="AO123" i="1"/>
  <c r="CS123" i="1"/>
  <c r="BM123" i="1"/>
  <c r="AG123" i="1"/>
  <c r="C124" i="1"/>
  <c r="AE124" i="1" s="1"/>
  <c r="CK123" i="1"/>
  <c r="BE123" i="1"/>
  <c r="W123" i="1"/>
  <c r="DG123" i="1" l="1"/>
  <c r="CW124" i="1"/>
  <c r="CO124" i="1"/>
  <c r="CG124" i="1"/>
  <c r="BY124" i="1"/>
  <c r="BQ124" i="1"/>
  <c r="BI124" i="1"/>
  <c r="BA124" i="1"/>
  <c r="AS124" i="1"/>
  <c r="AK124" i="1"/>
  <c r="AA124" i="1"/>
  <c r="S124" i="1"/>
  <c r="K124" i="1"/>
  <c r="C125" i="1"/>
  <c r="AE125" i="1" s="1"/>
  <c r="AE116" i="1" s="1"/>
  <c r="DA124" i="1"/>
  <c r="CS124" i="1"/>
  <c r="CK124" i="1"/>
  <c r="CC124" i="1"/>
  <c r="BU124" i="1"/>
  <c r="BM124" i="1"/>
  <c r="BE124" i="1"/>
  <c r="AW124" i="1"/>
  <c r="AO124" i="1"/>
  <c r="AG124" i="1"/>
  <c r="W124" i="1"/>
  <c r="O124" i="1"/>
  <c r="CY124" i="1"/>
  <c r="CQ124" i="1"/>
  <c r="CI124" i="1"/>
  <c r="CA124" i="1"/>
  <c r="BS124" i="1"/>
  <c r="BK124" i="1"/>
  <c r="BC124" i="1"/>
  <c r="AU124" i="1"/>
  <c r="AM124" i="1"/>
  <c r="AC124" i="1"/>
  <c r="U124" i="1"/>
  <c r="M124" i="1"/>
  <c r="CU124" i="1"/>
  <c r="BO124" i="1"/>
  <c r="AI124" i="1"/>
  <c r="CM124" i="1"/>
  <c r="BG124" i="1"/>
  <c r="Y124" i="1"/>
  <c r="CE124" i="1"/>
  <c r="AY124" i="1"/>
  <c r="Q124" i="1"/>
  <c r="DC124" i="1"/>
  <c r="BW124" i="1"/>
  <c r="AQ124" i="1"/>
  <c r="DG124" i="1" l="1"/>
  <c r="CY125" i="1"/>
  <c r="CY116" i="1" s="1"/>
  <c r="CQ125" i="1"/>
  <c r="CQ116" i="1" s="1"/>
  <c r="CI125" i="1"/>
  <c r="CI116" i="1" s="1"/>
  <c r="CA125" i="1"/>
  <c r="CA116" i="1" s="1"/>
  <c r="BS125" i="1"/>
  <c r="BS116" i="1" s="1"/>
  <c r="BK125" i="1"/>
  <c r="BK116" i="1" s="1"/>
  <c r="BC125" i="1"/>
  <c r="BC116" i="1" s="1"/>
  <c r="AU125" i="1"/>
  <c r="AU116" i="1" s="1"/>
  <c r="AM125" i="1"/>
  <c r="AM116" i="1" s="1"/>
  <c r="AC125" i="1"/>
  <c r="AC116" i="1" s="1"/>
  <c r="U125" i="1"/>
  <c r="U116" i="1" s="1"/>
  <c r="M125" i="1"/>
  <c r="M116" i="1" s="1"/>
  <c r="DC125" i="1"/>
  <c r="DC116" i="1" s="1"/>
  <c r="CU125" i="1"/>
  <c r="CU116" i="1" s="1"/>
  <c r="CM125" i="1"/>
  <c r="CM116" i="1" s="1"/>
  <c r="CE125" i="1"/>
  <c r="CE116" i="1" s="1"/>
  <c r="BW125" i="1"/>
  <c r="BW116" i="1" s="1"/>
  <c r="BO125" i="1"/>
  <c r="BO116" i="1" s="1"/>
  <c r="BG125" i="1"/>
  <c r="BG116" i="1" s="1"/>
  <c r="AY125" i="1"/>
  <c r="AY116" i="1" s="1"/>
  <c r="AQ125" i="1"/>
  <c r="AQ116" i="1" s="1"/>
  <c r="AI125" i="1"/>
  <c r="AI116" i="1" s="1"/>
  <c r="Y125" i="1"/>
  <c r="Y116" i="1" s="1"/>
  <c r="Q125" i="1"/>
  <c r="Q116" i="1" s="1"/>
  <c r="C126" i="1"/>
  <c r="C127" i="1" s="1"/>
  <c r="AE127" i="1" s="1"/>
  <c r="DA125" i="1"/>
  <c r="DA116" i="1" s="1"/>
  <c r="CS125" i="1"/>
  <c r="CS116" i="1" s="1"/>
  <c r="CK125" i="1"/>
  <c r="CK116" i="1" s="1"/>
  <c r="CC125" i="1"/>
  <c r="CC116" i="1" s="1"/>
  <c r="BU125" i="1"/>
  <c r="BU116" i="1" s="1"/>
  <c r="BM125" i="1"/>
  <c r="BM116" i="1" s="1"/>
  <c r="BE125" i="1"/>
  <c r="BE116" i="1" s="1"/>
  <c r="AW125" i="1"/>
  <c r="AW116" i="1" s="1"/>
  <c r="AO125" i="1"/>
  <c r="AO116" i="1" s="1"/>
  <c r="AG125" i="1"/>
  <c r="AG116" i="1" s="1"/>
  <c r="W125" i="1"/>
  <c r="W116" i="1" s="1"/>
  <c r="O125" i="1"/>
  <c r="O116" i="1" s="1"/>
  <c r="CG125" i="1"/>
  <c r="CG116" i="1" s="1"/>
  <c r="BA125" i="1"/>
  <c r="BA116" i="1" s="1"/>
  <c r="S125" i="1"/>
  <c r="S116" i="1" s="1"/>
  <c r="BY125" i="1"/>
  <c r="BY116" i="1" s="1"/>
  <c r="AS125" i="1"/>
  <c r="AS116" i="1" s="1"/>
  <c r="K125" i="1"/>
  <c r="DG125" i="1" s="1"/>
  <c r="CW125" i="1"/>
  <c r="CW116" i="1" s="1"/>
  <c r="BQ125" i="1"/>
  <c r="BQ116" i="1" s="1"/>
  <c r="AK125" i="1"/>
  <c r="AK116" i="1" s="1"/>
  <c r="CO125" i="1"/>
  <c r="CO116" i="1" s="1"/>
  <c r="BI125" i="1"/>
  <c r="BI116" i="1" s="1"/>
  <c r="AA125" i="1"/>
  <c r="AA116" i="1" s="1"/>
  <c r="DG116" i="1" l="1"/>
  <c r="K116" i="1"/>
  <c r="DC127" i="1"/>
  <c r="CU127" i="1"/>
  <c r="CM127" i="1"/>
  <c r="CE127" i="1"/>
  <c r="BW127" i="1"/>
  <c r="BO127" i="1"/>
  <c r="BG127" i="1"/>
  <c r="AY127" i="1"/>
  <c r="AQ127" i="1"/>
  <c r="AI127" i="1"/>
  <c r="Y127" i="1"/>
  <c r="Q127" i="1"/>
  <c r="CY127" i="1"/>
  <c r="CQ127" i="1"/>
  <c r="CI127" i="1"/>
  <c r="CA127" i="1"/>
  <c r="BS127" i="1"/>
  <c r="BK127" i="1"/>
  <c r="BC127" i="1"/>
  <c r="AU127" i="1"/>
  <c r="AM127" i="1"/>
  <c r="AC127" i="1"/>
  <c r="U127" i="1"/>
  <c r="M127" i="1"/>
  <c r="CW127" i="1"/>
  <c r="CO127" i="1"/>
  <c r="CG127" i="1"/>
  <c r="BY127" i="1"/>
  <c r="BQ127" i="1"/>
  <c r="BI127" i="1"/>
  <c r="BA127" i="1"/>
  <c r="AS127" i="1"/>
  <c r="AK127" i="1"/>
  <c r="AA127" i="1"/>
  <c r="S127" i="1"/>
  <c r="K127" i="1"/>
  <c r="DA127" i="1"/>
  <c r="BU127" i="1"/>
  <c r="AO127" i="1"/>
  <c r="CS127" i="1"/>
  <c r="BM127" i="1"/>
  <c r="AG127" i="1"/>
  <c r="C128" i="1"/>
  <c r="AE128" i="1" s="1"/>
  <c r="CK127" i="1"/>
  <c r="BE127" i="1"/>
  <c r="W127" i="1"/>
  <c r="CC127" i="1"/>
  <c r="AW127" i="1"/>
  <c r="O127" i="1"/>
  <c r="DG127" i="1" l="1"/>
  <c r="CW128" i="1"/>
  <c r="CO128" i="1"/>
  <c r="CG128" i="1"/>
  <c r="BY128" i="1"/>
  <c r="BQ128" i="1"/>
  <c r="BI128" i="1"/>
  <c r="BA128" i="1"/>
  <c r="AS128" i="1"/>
  <c r="AK128" i="1"/>
  <c r="AA128" i="1"/>
  <c r="S128" i="1"/>
  <c r="K128" i="1"/>
  <c r="C129" i="1"/>
  <c r="AE129" i="1" s="1"/>
  <c r="DA128" i="1"/>
  <c r="CS128" i="1"/>
  <c r="CK128" i="1"/>
  <c r="CC128" i="1"/>
  <c r="BU128" i="1"/>
  <c r="BM128" i="1"/>
  <c r="BE128" i="1"/>
  <c r="AW128" i="1"/>
  <c r="AO128" i="1"/>
  <c r="AG128" i="1"/>
  <c r="W128" i="1"/>
  <c r="O128" i="1"/>
  <c r="CY128" i="1"/>
  <c r="CQ128" i="1"/>
  <c r="CI128" i="1"/>
  <c r="CA128" i="1"/>
  <c r="BS128" i="1"/>
  <c r="BK128" i="1"/>
  <c r="BC128" i="1"/>
  <c r="AU128" i="1"/>
  <c r="AM128" i="1"/>
  <c r="AC128" i="1"/>
  <c r="U128" i="1"/>
  <c r="M128" i="1"/>
  <c r="CM128" i="1"/>
  <c r="BG128" i="1"/>
  <c r="Y128" i="1"/>
  <c r="CE128" i="1"/>
  <c r="AY128" i="1"/>
  <c r="Q128" i="1"/>
  <c r="DC128" i="1"/>
  <c r="BW128" i="1"/>
  <c r="AQ128" i="1"/>
  <c r="CU128" i="1"/>
  <c r="BO128" i="1"/>
  <c r="AI128" i="1"/>
  <c r="DG128" i="1" l="1"/>
  <c r="CY129" i="1"/>
  <c r="CQ129" i="1"/>
  <c r="CI129" i="1"/>
  <c r="CA129" i="1"/>
  <c r="BS129" i="1"/>
  <c r="BK129" i="1"/>
  <c r="BC129" i="1"/>
  <c r="AU129" i="1"/>
  <c r="AM129" i="1"/>
  <c r="AC129" i="1"/>
  <c r="U129" i="1"/>
  <c r="M129" i="1"/>
  <c r="DC129" i="1"/>
  <c r="CU129" i="1"/>
  <c r="CM129" i="1"/>
  <c r="CE129" i="1"/>
  <c r="BW129" i="1"/>
  <c r="BO129" i="1"/>
  <c r="BG129" i="1"/>
  <c r="AY129" i="1"/>
  <c r="AQ129" i="1"/>
  <c r="AI129" i="1"/>
  <c r="Y129" i="1"/>
  <c r="Q129" i="1"/>
  <c r="C130" i="1"/>
  <c r="AE130" i="1" s="1"/>
  <c r="DA129" i="1"/>
  <c r="CS129" i="1"/>
  <c r="CK129" i="1"/>
  <c r="CC129" i="1"/>
  <c r="BU129" i="1"/>
  <c r="BM129" i="1"/>
  <c r="BE129" i="1"/>
  <c r="AW129" i="1"/>
  <c r="AO129" i="1"/>
  <c r="AG129" i="1"/>
  <c r="W129" i="1"/>
  <c r="O129" i="1"/>
  <c r="BY129" i="1"/>
  <c r="AS129" i="1"/>
  <c r="K129" i="1"/>
  <c r="CW129" i="1"/>
  <c r="BQ129" i="1"/>
  <c r="AK129" i="1"/>
  <c r="CO129" i="1"/>
  <c r="BI129" i="1"/>
  <c r="AA129" i="1"/>
  <c r="CG129" i="1"/>
  <c r="BA129" i="1"/>
  <c r="S129" i="1"/>
  <c r="DG129" i="1" l="1"/>
  <c r="C131" i="1"/>
  <c r="AE131" i="1" s="1"/>
  <c r="DA130" i="1"/>
  <c r="CS130" i="1"/>
  <c r="CK130" i="1"/>
  <c r="CC130" i="1"/>
  <c r="BU130" i="1"/>
  <c r="BM130" i="1"/>
  <c r="BE130" i="1"/>
  <c r="AW130" i="1"/>
  <c r="AO130" i="1"/>
  <c r="AG130" i="1"/>
  <c r="W130" i="1"/>
  <c r="O130" i="1"/>
  <c r="CW130" i="1"/>
  <c r="CO130" i="1"/>
  <c r="CG130" i="1"/>
  <c r="BY130" i="1"/>
  <c r="BQ130" i="1"/>
  <c r="BI130" i="1"/>
  <c r="BA130" i="1"/>
  <c r="AS130" i="1"/>
  <c r="AK130" i="1"/>
  <c r="AA130" i="1"/>
  <c r="S130" i="1"/>
  <c r="K130" i="1"/>
  <c r="DC130" i="1"/>
  <c r="CU130" i="1"/>
  <c r="CM130" i="1"/>
  <c r="CE130" i="1"/>
  <c r="BW130" i="1"/>
  <c r="BO130" i="1"/>
  <c r="BG130" i="1"/>
  <c r="AY130" i="1"/>
  <c r="AQ130" i="1"/>
  <c r="AI130" i="1"/>
  <c r="Y130" i="1"/>
  <c r="Q130" i="1"/>
  <c r="CY130" i="1"/>
  <c r="BS130" i="1"/>
  <c r="AM130" i="1"/>
  <c r="CQ130" i="1"/>
  <c r="BK130" i="1"/>
  <c r="AC130" i="1"/>
  <c r="CI130" i="1"/>
  <c r="BC130" i="1"/>
  <c r="U130" i="1"/>
  <c r="CA130" i="1"/>
  <c r="AU130" i="1"/>
  <c r="M130" i="1"/>
  <c r="DG130" i="1" l="1"/>
  <c r="DC131" i="1"/>
  <c r="CU131" i="1"/>
  <c r="CM131" i="1"/>
  <c r="CE131" i="1"/>
  <c r="BW131" i="1"/>
  <c r="BO131" i="1"/>
  <c r="BG131" i="1"/>
  <c r="AY131" i="1"/>
  <c r="AQ131" i="1"/>
  <c r="AI131" i="1"/>
  <c r="Y131" i="1"/>
  <c r="Q131" i="1"/>
  <c r="CY131" i="1"/>
  <c r="CQ131" i="1"/>
  <c r="CI131" i="1"/>
  <c r="CA131" i="1"/>
  <c r="BS131" i="1"/>
  <c r="BK131" i="1"/>
  <c r="BC131" i="1"/>
  <c r="AU131" i="1"/>
  <c r="AM131" i="1"/>
  <c r="AC131" i="1"/>
  <c r="U131" i="1"/>
  <c r="M131" i="1"/>
  <c r="CW131" i="1"/>
  <c r="CO131" i="1"/>
  <c r="CG131" i="1"/>
  <c r="BY131" i="1"/>
  <c r="BQ131" i="1"/>
  <c r="BI131" i="1"/>
  <c r="BA131" i="1"/>
  <c r="AS131" i="1"/>
  <c r="AK131" i="1"/>
  <c r="AA131" i="1"/>
  <c r="S131" i="1"/>
  <c r="K131" i="1"/>
  <c r="C132" i="1"/>
  <c r="AE132" i="1" s="1"/>
  <c r="CK131" i="1"/>
  <c r="BE131" i="1"/>
  <c r="W131" i="1"/>
  <c r="CC131" i="1"/>
  <c r="AW131" i="1"/>
  <c r="O131" i="1"/>
  <c r="DA131" i="1"/>
  <c r="BU131" i="1"/>
  <c r="AO131" i="1"/>
  <c r="CS131" i="1"/>
  <c r="BM131" i="1"/>
  <c r="AG131" i="1"/>
  <c r="DG131" i="1" l="1"/>
  <c r="CW132" i="1"/>
  <c r="CO132" i="1"/>
  <c r="CG132" i="1"/>
  <c r="BY132" i="1"/>
  <c r="BQ132" i="1"/>
  <c r="BI132" i="1"/>
  <c r="BA132" i="1"/>
  <c r="AS132" i="1"/>
  <c r="AK132" i="1"/>
  <c r="AA132" i="1"/>
  <c r="S132" i="1"/>
  <c r="K132" i="1"/>
  <c r="C133" i="1"/>
  <c r="AE133" i="1" s="1"/>
  <c r="AE126" i="1" s="1"/>
  <c r="DA132" i="1"/>
  <c r="CS132" i="1"/>
  <c r="CK132" i="1"/>
  <c r="CC132" i="1"/>
  <c r="BU132" i="1"/>
  <c r="BM132" i="1"/>
  <c r="BE132" i="1"/>
  <c r="AW132" i="1"/>
  <c r="AO132" i="1"/>
  <c r="AG132" i="1"/>
  <c r="W132" i="1"/>
  <c r="O132" i="1"/>
  <c r="CY132" i="1"/>
  <c r="CQ132" i="1"/>
  <c r="CI132" i="1"/>
  <c r="CA132" i="1"/>
  <c r="BS132" i="1"/>
  <c r="BK132" i="1"/>
  <c r="BC132" i="1"/>
  <c r="AU132" i="1"/>
  <c r="AM132" i="1"/>
  <c r="AC132" i="1"/>
  <c r="U132" i="1"/>
  <c r="M132" i="1"/>
  <c r="DC132" i="1"/>
  <c r="BW132" i="1"/>
  <c r="AQ132" i="1"/>
  <c r="CU132" i="1"/>
  <c r="BO132" i="1"/>
  <c r="AI132" i="1"/>
  <c r="CM132" i="1"/>
  <c r="BG132" i="1"/>
  <c r="Y132" i="1"/>
  <c r="CE132" i="1"/>
  <c r="AY132" i="1"/>
  <c r="Q132" i="1"/>
  <c r="DG132" i="1" l="1"/>
  <c r="CY133" i="1"/>
  <c r="CY126" i="1" s="1"/>
  <c r="CQ133" i="1"/>
  <c r="CQ126" i="1" s="1"/>
  <c r="CI133" i="1"/>
  <c r="CI126" i="1" s="1"/>
  <c r="CA133" i="1"/>
  <c r="CA126" i="1" s="1"/>
  <c r="BS133" i="1"/>
  <c r="BS126" i="1" s="1"/>
  <c r="BK133" i="1"/>
  <c r="BK126" i="1" s="1"/>
  <c r="BC133" i="1"/>
  <c r="BC126" i="1" s="1"/>
  <c r="AU133" i="1"/>
  <c r="AU126" i="1" s="1"/>
  <c r="AM133" i="1"/>
  <c r="AM126" i="1" s="1"/>
  <c r="AC133" i="1"/>
  <c r="AC126" i="1" s="1"/>
  <c r="U133" i="1"/>
  <c r="U126" i="1" s="1"/>
  <c r="M133" i="1"/>
  <c r="M126" i="1" s="1"/>
  <c r="DC133" i="1"/>
  <c r="DC126" i="1" s="1"/>
  <c r="CU133" i="1"/>
  <c r="CU126" i="1" s="1"/>
  <c r="CM133" i="1"/>
  <c r="CM126" i="1" s="1"/>
  <c r="CE133" i="1"/>
  <c r="CE126" i="1" s="1"/>
  <c r="BW133" i="1"/>
  <c r="BW126" i="1" s="1"/>
  <c r="BO133" i="1"/>
  <c r="BO126" i="1" s="1"/>
  <c r="BG133" i="1"/>
  <c r="BG126" i="1" s="1"/>
  <c r="AY133" i="1"/>
  <c r="AY126" i="1" s="1"/>
  <c r="AQ133" i="1"/>
  <c r="AQ126" i="1" s="1"/>
  <c r="AI133" i="1"/>
  <c r="AI126" i="1" s="1"/>
  <c r="Y133" i="1"/>
  <c r="Y126" i="1" s="1"/>
  <c r="Q133" i="1"/>
  <c r="Q126" i="1" s="1"/>
  <c r="C134" i="1"/>
  <c r="C135" i="1" s="1"/>
  <c r="AE135" i="1" s="1"/>
  <c r="DA133" i="1"/>
  <c r="DA126" i="1" s="1"/>
  <c r="CS133" i="1"/>
  <c r="CS126" i="1" s="1"/>
  <c r="CK133" i="1"/>
  <c r="CK126" i="1" s="1"/>
  <c r="CC133" i="1"/>
  <c r="CC126" i="1" s="1"/>
  <c r="BU133" i="1"/>
  <c r="BU126" i="1" s="1"/>
  <c r="BM133" i="1"/>
  <c r="BM126" i="1" s="1"/>
  <c r="BE133" i="1"/>
  <c r="BE126" i="1" s="1"/>
  <c r="AW133" i="1"/>
  <c r="AW126" i="1" s="1"/>
  <c r="AO133" i="1"/>
  <c r="AO126" i="1" s="1"/>
  <c r="AG133" i="1"/>
  <c r="AG126" i="1" s="1"/>
  <c r="W133" i="1"/>
  <c r="W126" i="1" s="1"/>
  <c r="O133" i="1"/>
  <c r="O126" i="1" s="1"/>
  <c r="CO133" i="1"/>
  <c r="CO126" i="1" s="1"/>
  <c r="BI133" i="1"/>
  <c r="BI126" i="1" s="1"/>
  <c r="AA133" i="1"/>
  <c r="AA126" i="1" s="1"/>
  <c r="CG133" i="1"/>
  <c r="CG126" i="1" s="1"/>
  <c r="BA133" i="1"/>
  <c r="BA126" i="1" s="1"/>
  <c r="S133" i="1"/>
  <c r="S126" i="1" s="1"/>
  <c r="BY133" i="1"/>
  <c r="BY126" i="1" s="1"/>
  <c r="AS133" i="1"/>
  <c r="AS126" i="1" s="1"/>
  <c r="K133" i="1"/>
  <c r="DG133" i="1" s="1"/>
  <c r="CW133" i="1"/>
  <c r="CW126" i="1" s="1"/>
  <c r="BQ133" i="1"/>
  <c r="BQ126" i="1" s="1"/>
  <c r="AK133" i="1"/>
  <c r="AK126" i="1" s="1"/>
  <c r="DG126" i="1" l="1"/>
  <c r="K126" i="1"/>
  <c r="DC135" i="1"/>
  <c r="CU135" i="1"/>
  <c r="CM135" i="1"/>
  <c r="CE135" i="1"/>
  <c r="BW135" i="1"/>
  <c r="BO135" i="1"/>
  <c r="BG135" i="1"/>
  <c r="AY135" i="1"/>
  <c r="AQ135" i="1"/>
  <c r="AI135" i="1"/>
  <c r="Y135" i="1"/>
  <c r="Q135" i="1"/>
  <c r="CY135" i="1"/>
  <c r="CQ135" i="1"/>
  <c r="CI135" i="1"/>
  <c r="CA135" i="1"/>
  <c r="BS135" i="1"/>
  <c r="BK135" i="1"/>
  <c r="BC135" i="1"/>
  <c r="AU135" i="1"/>
  <c r="AM135" i="1"/>
  <c r="AC135" i="1"/>
  <c r="U135" i="1"/>
  <c r="M135" i="1"/>
  <c r="CW135" i="1"/>
  <c r="CO135" i="1"/>
  <c r="CG135" i="1"/>
  <c r="BY135" i="1"/>
  <c r="BQ135" i="1"/>
  <c r="BI135" i="1"/>
  <c r="BA135" i="1"/>
  <c r="AS135" i="1"/>
  <c r="AK135" i="1"/>
  <c r="AA135" i="1"/>
  <c r="S135" i="1"/>
  <c r="K135" i="1"/>
  <c r="CC135" i="1"/>
  <c r="AW135" i="1"/>
  <c r="O135" i="1"/>
  <c r="DA135" i="1"/>
  <c r="BU135" i="1"/>
  <c r="AO135" i="1"/>
  <c r="CS135" i="1"/>
  <c r="BM135" i="1"/>
  <c r="AG135" i="1"/>
  <c r="C136" i="1"/>
  <c r="AE136" i="1" s="1"/>
  <c r="CK135" i="1"/>
  <c r="BE135" i="1"/>
  <c r="W135" i="1"/>
  <c r="DG135" i="1" l="1"/>
  <c r="CW136" i="1"/>
  <c r="CO136" i="1"/>
  <c r="CG136" i="1"/>
  <c r="BY136" i="1"/>
  <c r="BQ136" i="1"/>
  <c r="BI136" i="1"/>
  <c r="BA136" i="1"/>
  <c r="AS136" i="1"/>
  <c r="AK136" i="1"/>
  <c r="AA136" i="1"/>
  <c r="S136" i="1"/>
  <c r="K136" i="1"/>
  <c r="DC136" i="1"/>
  <c r="CU136" i="1"/>
  <c r="CM136" i="1"/>
  <c r="CE136" i="1"/>
  <c r="BW136" i="1"/>
  <c r="BO136" i="1"/>
  <c r="BG136" i="1"/>
  <c r="C137" i="1"/>
  <c r="AE137" i="1" s="1"/>
  <c r="DA136" i="1"/>
  <c r="CS136" i="1"/>
  <c r="CK136" i="1"/>
  <c r="CC136" i="1"/>
  <c r="BU136" i="1"/>
  <c r="BM136" i="1"/>
  <c r="BE136" i="1"/>
  <c r="AW136" i="1"/>
  <c r="AO136" i="1"/>
  <c r="AG136" i="1"/>
  <c r="W136" i="1"/>
  <c r="O136" i="1"/>
  <c r="CY136" i="1"/>
  <c r="CQ136" i="1"/>
  <c r="CI136" i="1"/>
  <c r="CA136" i="1"/>
  <c r="BS136" i="1"/>
  <c r="BK136" i="1"/>
  <c r="BC136" i="1"/>
  <c r="AU136" i="1"/>
  <c r="AM136" i="1"/>
  <c r="AC136" i="1"/>
  <c r="U136" i="1"/>
  <c r="M136" i="1"/>
  <c r="AI136" i="1"/>
  <c r="Y136" i="1"/>
  <c r="AY136" i="1"/>
  <c r="Q136" i="1"/>
  <c r="AQ136" i="1"/>
  <c r="DG136" i="1" l="1"/>
  <c r="CY137" i="1"/>
  <c r="CQ137" i="1"/>
  <c r="CI137" i="1"/>
  <c r="CA137" i="1"/>
  <c r="BS137" i="1"/>
  <c r="BK137" i="1"/>
  <c r="BC137" i="1"/>
  <c r="AU137" i="1"/>
  <c r="AM137" i="1"/>
  <c r="AC137" i="1"/>
  <c r="U137" i="1"/>
  <c r="M137" i="1"/>
  <c r="CW137" i="1"/>
  <c r="CO137" i="1"/>
  <c r="CG137" i="1"/>
  <c r="BY137" i="1"/>
  <c r="BQ137" i="1"/>
  <c r="BI137" i="1"/>
  <c r="BA137" i="1"/>
  <c r="AS137" i="1"/>
  <c r="AK137" i="1"/>
  <c r="AA137" i="1"/>
  <c r="S137" i="1"/>
  <c r="K137" i="1"/>
  <c r="DC137" i="1"/>
  <c r="CU137" i="1"/>
  <c r="CM137" i="1"/>
  <c r="CE137" i="1"/>
  <c r="BW137" i="1"/>
  <c r="BO137" i="1"/>
  <c r="BG137" i="1"/>
  <c r="AY137" i="1"/>
  <c r="AQ137" i="1"/>
  <c r="AI137" i="1"/>
  <c r="Y137" i="1"/>
  <c r="Q137" i="1"/>
  <c r="C138" i="1"/>
  <c r="AE138" i="1" s="1"/>
  <c r="DA137" i="1"/>
  <c r="CS137" i="1"/>
  <c r="CK137" i="1"/>
  <c r="CC137" i="1"/>
  <c r="BU137" i="1"/>
  <c r="BM137" i="1"/>
  <c r="BE137" i="1"/>
  <c r="AW137" i="1"/>
  <c r="AO137" i="1"/>
  <c r="AG137" i="1"/>
  <c r="W137" i="1"/>
  <c r="O137" i="1"/>
  <c r="DG137" i="1" l="1"/>
  <c r="C139" i="1"/>
  <c r="AE139" i="1" s="1"/>
  <c r="DA138" i="1"/>
  <c r="CS138" i="1"/>
  <c r="CK138" i="1"/>
  <c r="CC138" i="1"/>
  <c r="BU138" i="1"/>
  <c r="BM138" i="1"/>
  <c r="BE138" i="1"/>
  <c r="AW138" i="1"/>
  <c r="AO138" i="1"/>
  <c r="AG138" i="1"/>
  <c r="W138" i="1"/>
  <c r="O138" i="1"/>
  <c r="CY138" i="1"/>
  <c r="CQ138" i="1"/>
  <c r="CI138" i="1"/>
  <c r="CA138" i="1"/>
  <c r="BS138" i="1"/>
  <c r="BK138" i="1"/>
  <c r="BC138" i="1"/>
  <c r="AU138" i="1"/>
  <c r="AM138" i="1"/>
  <c r="AC138" i="1"/>
  <c r="U138" i="1"/>
  <c r="M138" i="1"/>
  <c r="CW138" i="1"/>
  <c r="CO138" i="1"/>
  <c r="CG138" i="1"/>
  <c r="BY138" i="1"/>
  <c r="BQ138" i="1"/>
  <c r="BI138" i="1"/>
  <c r="BA138" i="1"/>
  <c r="AS138" i="1"/>
  <c r="AK138" i="1"/>
  <c r="AA138" i="1"/>
  <c r="S138" i="1"/>
  <c r="K138" i="1"/>
  <c r="DC138" i="1"/>
  <c r="CU138" i="1"/>
  <c r="CM138" i="1"/>
  <c r="CE138" i="1"/>
  <c r="BW138" i="1"/>
  <c r="BO138" i="1"/>
  <c r="BG138" i="1"/>
  <c r="AY138" i="1"/>
  <c r="AQ138" i="1"/>
  <c r="AI138" i="1"/>
  <c r="Y138" i="1"/>
  <c r="Q138" i="1"/>
  <c r="DG138" i="1" l="1"/>
  <c r="DC139" i="1"/>
  <c r="CU139" i="1"/>
  <c r="CM139" i="1"/>
  <c r="CE139" i="1"/>
  <c r="BW139" i="1"/>
  <c r="BO139" i="1"/>
  <c r="BG139" i="1"/>
  <c r="AY139" i="1"/>
  <c r="AQ139" i="1"/>
  <c r="AI139" i="1"/>
  <c r="Y139" i="1"/>
  <c r="Q139" i="1"/>
  <c r="C140" i="1"/>
  <c r="AE140" i="1" s="1"/>
  <c r="AE134" i="1" s="1"/>
  <c r="DA139" i="1"/>
  <c r="CS139" i="1"/>
  <c r="CK139" i="1"/>
  <c r="CC139" i="1"/>
  <c r="BU139" i="1"/>
  <c r="BM139" i="1"/>
  <c r="BE139" i="1"/>
  <c r="AW139" i="1"/>
  <c r="AO139" i="1"/>
  <c r="AG139" i="1"/>
  <c r="W139" i="1"/>
  <c r="O139" i="1"/>
  <c r="CY139" i="1"/>
  <c r="CQ139" i="1"/>
  <c r="CI139" i="1"/>
  <c r="CA139" i="1"/>
  <c r="BS139" i="1"/>
  <c r="BK139" i="1"/>
  <c r="BC139" i="1"/>
  <c r="AU139" i="1"/>
  <c r="AM139" i="1"/>
  <c r="AC139" i="1"/>
  <c r="U139" i="1"/>
  <c r="M139" i="1"/>
  <c r="CW139" i="1"/>
  <c r="CO139" i="1"/>
  <c r="CG139" i="1"/>
  <c r="BY139" i="1"/>
  <c r="BQ139" i="1"/>
  <c r="BI139" i="1"/>
  <c r="BA139" i="1"/>
  <c r="AS139" i="1"/>
  <c r="AK139" i="1"/>
  <c r="AA139" i="1"/>
  <c r="S139" i="1"/>
  <c r="K139" i="1"/>
  <c r="DG139" i="1" l="1"/>
  <c r="CW140" i="1"/>
  <c r="CW134" i="1" s="1"/>
  <c r="CO140" i="1"/>
  <c r="CO134" i="1" s="1"/>
  <c r="CG140" i="1"/>
  <c r="CG134" i="1" s="1"/>
  <c r="BY140" i="1"/>
  <c r="BY134" i="1" s="1"/>
  <c r="BQ140" i="1"/>
  <c r="BQ134" i="1" s="1"/>
  <c r="BI140" i="1"/>
  <c r="BI134" i="1" s="1"/>
  <c r="BA140" i="1"/>
  <c r="BA134" i="1" s="1"/>
  <c r="AS140" i="1"/>
  <c r="AS134" i="1" s="1"/>
  <c r="AK140" i="1"/>
  <c r="AK134" i="1" s="1"/>
  <c r="AA140" i="1"/>
  <c r="AA134" i="1" s="1"/>
  <c r="S140" i="1"/>
  <c r="S134" i="1" s="1"/>
  <c r="K140" i="1"/>
  <c r="DC140" i="1"/>
  <c r="DC134" i="1" s="1"/>
  <c r="CU140" i="1"/>
  <c r="CU134" i="1" s="1"/>
  <c r="CM140" i="1"/>
  <c r="CM134" i="1" s="1"/>
  <c r="CE140" i="1"/>
  <c r="CE134" i="1" s="1"/>
  <c r="BW140" i="1"/>
  <c r="BW134" i="1" s="1"/>
  <c r="BO140" i="1"/>
  <c r="BO134" i="1" s="1"/>
  <c r="BG140" i="1"/>
  <c r="BG134" i="1" s="1"/>
  <c r="AY140" i="1"/>
  <c r="AY134" i="1" s="1"/>
  <c r="AQ140" i="1"/>
  <c r="AQ134" i="1" s="1"/>
  <c r="AI140" i="1"/>
  <c r="AI134" i="1" s="1"/>
  <c r="Y140" i="1"/>
  <c r="Y134" i="1" s="1"/>
  <c r="Q140" i="1"/>
  <c r="Q134" i="1" s="1"/>
  <c r="C141" i="1"/>
  <c r="C142" i="1" s="1"/>
  <c r="AE142" i="1" s="1"/>
  <c r="DA140" i="1"/>
  <c r="DA134" i="1" s="1"/>
  <c r="CS140" i="1"/>
  <c r="CS134" i="1" s="1"/>
  <c r="CK140" i="1"/>
  <c r="CK134" i="1" s="1"/>
  <c r="CC140" i="1"/>
  <c r="CC134" i="1" s="1"/>
  <c r="BU140" i="1"/>
  <c r="BU134" i="1" s="1"/>
  <c r="BM140" i="1"/>
  <c r="BM134" i="1" s="1"/>
  <c r="BE140" i="1"/>
  <c r="BE134" i="1" s="1"/>
  <c r="AW140" i="1"/>
  <c r="AW134" i="1" s="1"/>
  <c r="AO140" i="1"/>
  <c r="AO134" i="1" s="1"/>
  <c r="AG140" i="1"/>
  <c r="AG134" i="1" s="1"/>
  <c r="W140" i="1"/>
  <c r="W134" i="1" s="1"/>
  <c r="O140" i="1"/>
  <c r="O134" i="1" s="1"/>
  <c r="CY140" i="1"/>
  <c r="CY134" i="1" s="1"/>
  <c r="CQ140" i="1"/>
  <c r="CQ134" i="1" s="1"/>
  <c r="CI140" i="1"/>
  <c r="CI134" i="1" s="1"/>
  <c r="CA140" i="1"/>
  <c r="CA134" i="1" s="1"/>
  <c r="BS140" i="1"/>
  <c r="BS134" i="1" s="1"/>
  <c r="BK140" i="1"/>
  <c r="BK134" i="1" s="1"/>
  <c r="BC140" i="1"/>
  <c r="BC134" i="1" s="1"/>
  <c r="AU140" i="1"/>
  <c r="AU134" i="1" s="1"/>
  <c r="AM140" i="1"/>
  <c r="AM134" i="1" s="1"/>
  <c r="AC140" i="1"/>
  <c r="AC134" i="1" s="1"/>
  <c r="U140" i="1"/>
  <c r="U134" i="1" s="1"/>
  <c r="M140" i="1"/>
  <c r="M134" i="1" s="1"/>
  <c r="K134" i="1" l="1"/>
  <c r="DG140" i="1"/>
  <c r="DG134" i="1" s="1"/>
  <c r="C143" i="1"/>
  <c r="AE143" i="1" s="1"/>
  <c r="DA142" i="1"/>
  <c r="CS142" i="1"/>
  <c r="CK142" i="1"/>
  <c r="CC142" i="1"/>
  <c r="BU142" i="1"/>
  <c r="BM142" i="1"/>
  <c r="BE142" i="1"/>
  <c r="AW142" i="1"/>
  <c r="AO142" i="1"/>
  <c r="AG142" i="1"/>
  <c r="W142" i="1"/>
  <c r="O142" i="1"/>
  <c r="CY142" i="1"/>
  <c r="CQ142" i="1"/>
  <c r="CI142" i="1"/>
  <c r="CA142" i="1"/>
  <c r="BS142" i="1"/>
  <c r="BK142" i="1"/>
  <c r="BC142" i="1"/>
  <c r="AU142" i="1"/>
  <c r="AM142" i="1"/>
  <c r="AC142" i="1"/>
  <c r="U142" i="1"/>
  <c r="M142" i="1"/>
  <c r="CW142" i="1"/>
  <c r="CO142" i="1"/>
  <c r="CG142" i="1"/>
  <c r="BY142" i="1"/>
  <c r="BQ142" i="1"/>
  <c r="BI142" i="1"/>
  <c r="BA142" i="1"/>
  <c r="AS142" i="1"/>
  <c r="AK142" i="1"/>
  <c r="AA142" i="1"/>
  <c r="S142" i="1"/>
  <c r="K142" i="1"/>
  <c r="DG142" i="1" s="1"/>
  <c r="DC142" i="1"/>
  <c r="CU142" i="1"/>
  <c r="CM142" i="1"/>
  <c r="CE142" i="1"/>
  <c r="BW142" i="1"/>
  <c r="BO142" i="1"/>
  <c r="BG142" i="1"/>
  <c r="AY142" i="1"/>
  <c r="AQ142" i="1"/>
  <c r="AI142" i="1"/>
  <c r="Y142" i="1"/>
  <c r="Q142" i="1"/>
  <c r="DC143" i="1" l="1"/>
  <c r="CU143" i="1"/>
  <c r="CM143" i="1"/>
  <c r="CE143" i="1"/>
  <c r="BW143" i="1"/>
  <c r="BO143" i="1"/>
  <c r="BG143" i="1"/>
  <c r="AY143" i="1"/>
  <c r="AQ143" i="1"/>
  <c r="AI143" i="1"/>
  <c r="Y143" i="1"/>
  <c r="Q143" i="1"/>
  <c r="C144" i="1"/>
  <c r="AE144" i="1" s="1"/>
  <c r="DA143" i="1"/>
  <c r="CS143" i="1"/>
  <c r="CK143" i="1"/>
  <c r="CC143" i="1"/>
  <c r="BU143" i="1"/>
  <c r="BM143" i="1"/>
  <c r="BE143" i="1"/>
  <c r="AW143" i="1"/>
  <c r="AO143" i="1"/>
  <c r="AG143" i="1"/>
  <c r="W143" i="1"/>
  <c r="O143" i="1"/>
  <c r="CY143" i="1"/>
  <c r="CQ143" i="1"/>
  <c r="CI143" i="1"/>
  <c r="CA143" i="1"/>
  <c r="BS143" i="1"/>
  <c r="BK143" i="1"/>
  <c r="BC143" i="1"/>
  <c r="AU143" i="1"/>
  <c r="AM143" i="1"/>
  <c r="AC143" i="1"/>
  <c r="U143" i="1"/>
  <c r="M143" i="1"/>
  <c r="CW143" i="1"/>
  <c r="CO143" i="1"/>
  <c r="CG143" i="1"/>
  <c r="BY143" i="1"/>
  <c r="BQ143" i="1"/>
  <c r="BI143" i="1"/>
  <c r="BA143" i="1"/>
  <c r="AS143" i="1"/>
  <c r="AK143" i="1"/>
  <c r="AA143" i="1"/>
  <c r="S143" i="1"/>
  <c r="K143" i="1"/>
  <c r="DG143" i="1" l="1"/>
  <c r="CW144" i="1"/>
  <c r="CO144" i="1"/>
  <c r="CG144" i="1"/>
  <c r="BY144" i="1"/>
  <c r="BQ144" i="1"/>
  <c r="BI144" i="1"/>
  <c r="BA144" i="1"/>
  <c r="AS144" i="1"/>
  <c r="AK144" i="1"/>
  <c r="AA144" i="1"/>
  <c r="S144" i="1"/>
  <c r="K144" i="1"/>
  <c r="DC144" i="1"/>
  <c r="CU144" i="1"/>
  <c r="CM144" i="1"/>
  <c r="CE144" i="1"/>
  <c r="BW144" i="1"/>
  <c r="BO144" i="1"/>
  <c r="BG144" i="1"/>
  <c r="AY144" i="1"/>
  <c r="AQ144" i="1"/>
  <c r="AI144" i="1"/>
  <c r="Y144" i="1"/>
  <c r="Q144" i="1"/>
  <c r="C145" i="1"/>
  <c r="AE145" i="1" s="1"/>
  <c r="AE141" i="1" s="1"/>
  <c r="DA144" i="1"/>
  <c r="CS144" i="1"/>
  <c r="CK144" i="1"/>
  <c r="CC144" i="1"/>
  <c r="BU144" i="1"/>
  <c r="BM144" i="1"/>
  <c r="BE144" i="1"/>
  <c r="AW144" i="1"/>
  <c r="AO144" i="1"/>
  <c r="AG144" i="1"/>
  <c r="W144" i="1"/>
  <c r="O144" i="1"/>
  <c r="CY144" i="1"/>
  <c r="CQ144" i="1"/>
  <c r="CI144" i="1"/>
  <c r="CA144" i="1"/>
  <c r="BS144" i="1"/>
  <c r="BK144" i="1"/>
  <c r="BC144" i="1"/>
  <c r="AU144" i="1"/>
  <c r="AM144" i="1"/>
  <c r="AC144" i="1"/>
  <c r="U144" i="1"/>
  <c r="M144" i="1"/>
  <c r="DG144" i="1" l="1"/>
  <c r="CY145" i="1"/>
  <c r="CY141" i="1" s="1"/>
  <c r="CQ145" i="1"/>
  <c r="CI145" i="1"/>
  <c r="CI141" i="1" s="1"/>
  <c r="CA145" i="1"/>
  <c r="CA141" i="1" s="1"/>
  <c r="BS145" i="1"/>
  <c r="BS141" i="1" s="1"/>
  <c r="BK145" i="1"/>
  <c r="BC145" i="1"/>
  <c r="BC141" i="1" s="1"/>
  <c r="AU145" i="1"/>
  <c r="AU141" i="1" s="1"/>
  <c r="AM145" i="1"/>
  <c r="AM141" i="1" s="1"/>
  <c r="AC145" i="1"/>
  <c r="U145" i="1"/>
  <c r="U141" i="1" s="1"/>
  <c r="M145" i="1"/>
  <c r="M141" i="1" s="1"/>
  <c r="CW145" i="1"/>
  <c r="CW141" i="1" s="1"/>
  <c r="CO145" i="1"/>
  <c r="CO141" i="1" s="1"/>
  <c r="CG145" i="1"/>
  <c r="CG141" i="1" s="1"/>
  <c r="BY145" i="1"/>
  <c r="BY141" i="1" s="1"/>
  <c r="BQ145" i="1"/>
  <c r="BQ141" i="1" s="1"/>
  <c r="BI145" i="1"/>
  <c r="BI141" i="1" s="1"/>
  <c r="BA145" i="1"/>
  <c r="BA141" i="1" s="1"/>
  <c r="AS145" i="1"/>
  <c r="AS141" i="1" s="1"/>
  <c r="AK145" i="1"/>
  <c r="AA145" i="1"/>
  <c r="AA141" i="1" s="1"/>
  <c r="S145" i="1"/>
  <c r="S141" i="1" s="1"/>
  <c r="K145" i="1"/>
  <c r="DC145" i="1"/>
  <c r="DC141" i="1" s="1"/>
  <c r="CU145" i="1"/>
  <c r="CU141" i="1" s="1"/>
  <c r="CM145" i="1"/>
  <c r="CM141" i="1" s="1"/>
  <c r="CE145" i="1"/>
  <c r="CE141" i="1" s="1"/>
  <c r="BW145" i="1"/>
  <c r="BW141" i="1" s="1"/>
  <c r="BO145" i="1"/>
  <c r="BO141" i="1" s="1"/>
  <c r="BG145" i="1"/>
  <c r="AY145" i="1"/>
  <c r="AY141" i="1" s="1"/>
  <c r="AQ145" i="1"/>
  <c r="AQ141" i="1" s="1"/>
  <c r="AI145" i="1"/>
  <c r="AI141" i="1" s="1"/>
  <c r="Y145" i="1"/>
  <c r="Y141" i="1" s="1"/>
  <c r="Q145" i="1"/>
  <c r="Q141" i="1" s="1"/>
  <c r="C146" i="1"/>
  <c r="C147" i="1" s="1"/>
  <c r="AE147" i="1" s="1"/>
  <c r="DA145" i="1"/>
  <c r="DA141" i="1" s="1"/>
  <c r="CS145" i="1"/>
  <c r="CS141" i="1" s="1"/>
  <c r="CK145" i="1"/>
  <c r="CK141" i="1" s="1"/>
  <c r="CC145" i="1"/>
  <c r="CC141" i="1" s="1"/>
  <c r="BU145" i="1"/>
  <c r="BU141" i="1" s="1"/>
  <c r="BM145" i="1"/>
  <c r="BM141" i="1" s="1"/>
  <c r="BE145" i="1"/>
  <c r="BE141" i="1" s="1"/>
  <c r="AW145" i="1"/>
  <c r="AW141" i="1" s="1"/>
  <c r="AO145" i="1"/>
  <c r="AO141" i="1" s="1"/>
  <c r="AG145" i="1"/>
  <c r="W145" i="1"/>
  <c r="W141" i="1" s="1"/>
  <c r="O145" i="1"/>
  <c r="O141" i="1" s="1"/>
  <c r="AK141" i="1"/>
  <c r="AC141" i="1"/>
  <c r="BK141" i="1"/>
  <c r="CQ141" i="1"/>
  <c r="AG141" i="1"/>
  <c r="BG141" i="1"/>
  <c r="DG145" i="1" l="1"/>
  <c r="DG141" i="1" s="1"/>
  <c r="DC147" i="1"/>
  <c r="CU147" i="1"/>
  <c r="CM147" i="1"/>
  <c r="CE147" i="1"/>
  <c r="BW147" i="1"/>
  <c r="BO147" i="1"/>
  <c r="BG147" i="1"/>
  <c r="AY147" i="1"/>
  <c r="AQ147" i="1"/>
  <c r="AI147" i="1"/>
  <c r="Y147" i="1"/>
  <c r="Q147" i="1"/>
  <c r="C148" i="1"/>
  <c r="AE148" i="1" s="1"/>
  <c r="DA147" i="1"/>
  <c r="CS147" i="1"/>
  <c r="CK147" i="1"/>
  <c r="CC147" i="1"/>
  <c r="BU147" i="1"/>
  <c r="BM147" i="1"/>
  <c r="BE147" i="1"/>
  <c r="AW147" i="1"/>
  <c r="AO147" i="1"/>
  <c r="AG147" i="1"/>
  <c r="W147" i="1"/>
  <c r="O147" i="1"/>
  <c r="CY147" i="1"/>
  <c r="CQ147" i="1"/>
  <c r="CI147" i="1"/>
  <c r="CA147" i="1"/>
  <c r="BS147" i="1"/>
  <c r="BK147" i="1"/>
  <c r="BC147" i="1"/>
  <c r="AU147" i="1"/>
  <c r="AM147" i="1"/>
  <c r="AC147" i="1"/>
  <c r="U147" i="1"/>
  <c r="M147" i="1"/>
  <c r="CW147" i="1"/>
  <c r="CO147" i="1"/>
  <c r="CG147" i="1"/>
  <c r="BY147" i="1"/>
  <c r="BQ147" i="1"/>
  <c r="BI147" i="1"/>
  <c r="BA147" i="1"/>
  <c r="AS147" i="1"/>
  <c r="AK147" i="1"/>
  <c r="AA147" i="1"/>
  <c r="S147" i="1"/>
  <c r="K147" i="1"/>
  <c r="DG147" i="1" s="1"/>
  <c r="K141" i="1"/>
  <c r="CW148" i="1" l="1"/>
  <c r="CO148" i="1"/>
  <c r="CG148" i="1"/>
  <c r="BY148" i="1"/>
  <c r="BQ148" i="1"/>
  <c r="BI148" i="1"/>
  <c r="BA148" i="1"/>
  <c r="AS148" i="1"/>
  <c r="AK148" i="1"/>
  <c r="AA148" i="1"/>
  <c r="S148" i="1"/>
  <c r="K148" i="1"/>
  <c r="DC148" i="1"/>
  <c r="CU148" i="1"/>
  <c r="CM148" i="1"/>
  <c r="CE148" i="1"/>
  <c r="BW148" i="1"/>
  <c r="BO148" i="1"/>
  <c r="BG148" i="1"/>
  <c r="AY148" i="1"/>
  <c r="AQ148" i="1"/>
  <c r="AI148" i="1"/>
  <c r="Y148" i="1"/>
  <c r="Q148" i="1"/>
  <c r="C149" i="1"/>
  <c r="AE149" i="1" s="1"/>
  <c r="DA148" i="1"/>
  <c r="CS148" i="1"/>
  <c r="CK148" i="1"/>
  <c r="CC148" i="1"/>
  <c r="BU148" i="1"/>
  <c r="BM148" i="1"/>
  <c r="BE148" i="1"/>
  <c r="AW148" i="1"/>
  <c r="AO148" i="1"/>
  <c r="AG148" i="1"/>
  <c r="W148" i="1"/>
  <c r="O148" i="1"/>
  <c r="CY148" i="1"/>
  <c r="CQ148" i="1"/>
  <c r="CI148" i="1"/>
  <c r="CA148" i="1"/>
  <c r="BS148" i="1"/>
  <c r="BK148" i="1"/>
  <c r="BC148" i="1"/>
  <c r="AU148" i="1"/>
  <c r="AM148" i="1"/>
  <c r="AC148" i="1"/>
  <c r="U148" i="1"/>
  <c r="M148" i="1"/>
  <c r="DG148" i="1" l="1"/>
  <c r="CY149" i="1"/>
  <c r="CQ149" i="1"/>
  <c r="CI149" i="1"/>
  <c r="CA149" i="1"/>
  <c r="BS149" i="1"/>
  <c r="BK149" i="1"/>
  <c r="BC149" i="1"/>
  <c r="AU149" i="1"/>
  <c r="AM149" i="1"/>
  <c r="AC149" i="1"/>
  <c r="U149" i="1"/>
  <c r="M149" i="1"/>
  <c r="CW149" i="1"/>
  <c r="CO149" i="1"/>
  <c r="CG149" i="1"/>
  <c r="BY149" i="1"/>
  <c r="BQ149" i="1"/>
  <c r="BI149" i="1"/>
  <c r="BA149" i="1"/>
  <c r="AS149" i="1"/>
  <c r="AK149" i="1"/>
  <c r="AA149" i="1"/>
  <c r="S149" i="1"/>
  <c r="K149" i="1"/>
  <c r="DC149" i="1"/>
  <c r="CU149" i="1"/>
  <c r="CM149" i="1"/>
  <c r="CE149" i="1"/>
  <c r="BW149" i="1"/>
  <c r="BO149" i="1"/>
  <c r="BG149" i="1"/>
  <c r="AY149" i="1"/>
  <c r="AQ149" i="1"/>
  <c r="AI149" i="1"/>
  <c r="Y149" i="1"/>
  <c r="Q149" i="1"/>
  <c r="C150" i="1"/>
  <c r="AE150" i="1" s="1"/>
  <c r="DA149" i="1"/>
  <c r="CS149" i="1"/>
  <c r="CK149" i="1"/>
  <c r="CC149" i="1"/>
  <c r="BU149" i="1"/>
  <c r="BM149" i="1"/>
  <c r="BE149" i="1"/>
  <c r="AW149" i="1"/>
  <c r="AO149" i="1"/>
  <c r="AG149" i="1"/>
  <c r="W149" i="1"/>
  <c r="O149" i="1"/>
  <c r="DG149" i="1" l="1"/>
  <c r="C151" i="1"/>
  <c r="AE151" i="1" s="1"/>
  <c r="DA150" i="1"/>
  <c r="CS150" i="1"/>
  <c r="CK150" i="1"/>
  <c r="CC150" i="1"/>
  <c r="BU150" i="1"/>
  <c r="BM150" i="1"/>
  <c r="BE150" i="1"/>
  <c r="AW150" i="1"/>
  <c r="AO150" i="1"/>
  <c r="AG150" i="1"/>
  <c r="W150" i="1"/>
  <c r="O150" i="1"/>
  <c r="CY150" i="1"/>
  <c r="CQ150" i="1"/>
  <c r="CI150" i="1"/>
  <c r="CA150" i="1"/>
  <c r="BS150" i="1"/>
  <c r="BK150" i="1"/>
  <c r="BC150" i="1"/>
  <c r="AU150" i="1"/>
  <c r="AM150" i="1"/>
  <c r="AC150" i="1"/>
  <c r="U150" i="1"/>
  <c r="M150" i="1"/>
  <c r="CW150" i="1"/>
  <c r="CO150" i="1"/>
  <c r="CG150" i="1"/>
  <c r="BY150" i="1"/>
  <c r="BQ150" i="1"/>
  <c r="BI150" i="1"/>
  <c r="BA150" i="1"/>
  <c r="AS150" i="1"/>
  <c r="AK150" i="1"/>
  <c r="AA150" i="1"/>
  <c r="S150" i="1"/>
  <c r="K150" i="1"/>
  <c r="DC150" i="1"/>
  <c r="CU150" i="1"/>
  <c r="CM150" i="1"/>
  <c r="CE150" i="1"/>
  <c r="BW150" i="1"/>
  <c r="BO150" i="1"/>
  <c r="BG150" i="1"/>
  <c r="AY150" i="1"/>
  <c r="AQ150" i="1"/>
  <c r="AI150" i="1"/>
  <c r="Y150" i="1"/>
  <c r="Q150" i="1"/>
  <c r="DG150" i="1" l="1"/>
  <c r="DC151" i="1"/>
  <c r="CU151" i="1"/>
  <c r="CM151" i="1"/>
  <c r="CE151" i="1"/>
  <c r="BW151" i="1"/>
  <c r="BO151" i="1"/>
  <c r="BG151" i="1"/>
  <c r="AY151" i="1"/>
  <c r="AQ151" i="1"/>
  <c r="AI151" i="1"/>
  <c r="Y151" i="1"/>
  <c r="Q151" i="1"/>
  <c r="C152" i="1"/>
  <c r="AE152" i="1" s="1"/>
  <c r="DA151" i="1"/>
  <c r="CS151" i="1"/>
  <c r="CK151" i="1"/>
  <c r="CC151" i="1"/>
  <c r="BU151" i="1"/>
  <c r="BM151" i="1"/>
  <c r="BE151" i="1"/>
  <c r="AW151" i="1"/>
  <c r="AO151" i="1"/>
  <c r="AG151" i="1"/>
  <c r="W151" i="1"/>
  <c r="O151" i="1"/>
  <c r="CY151" i="1"/>
  <c r="CQ151" i="1"/>
  <c r="CI151" i="1"/>
  <c r="CA151" i="1"/>
  <c r="BS151" i="1"/>
  <c r="BK151" i="1"/>
  <c r="BC151" i="1"/>
  <c r="AU151" i="1"/>
  <c r="AM151" i="1"/>
  <c r="AC151" i="1"/>
  <c r="U151" i="1"/>
  <c r="M151" i="1"/>
  <c r="CW151" i="1"/>
  <c r="CO151" i="1"/>
  <c r="CG151" i="1"/>
  <c r="BY151" i="1"/>
  <c r="BQ151" i="1"/>
  <c r="BI151" i="1"/>
  <c r="BA151" i="1"/>
  <c r="AS151" i="1"/>
  <c r="AK151" i="1"/>
  <c r="AA151" i="1"/>
  <c r="S151" i="1"/>
  <c r="K151" i="1"/>
  <c r="DG151" i="1" l="1"/>
  <c r="CW152" i="1"/>
  <c r="CO152" i="1"/>
  <c r="CG152" i="1"/>
  <c r="BY152" i="1"/>
  <c r="BQ152" i="1"/>
  <c r="BI152" i="1"/>
  <c r="BA152" i="1"/>
  <c r="AS152" i="1"/>
  <c r="AK152" i="1"/>
  <c r="AA152" i="1"/>
  <c r="S152" i="1"/>
  <c r="K152" i="1"/>
  <c r="DC152" i="1"/>
  <c r="CU152" i="1"/>
  <c r="CM152" i="1"/>
  <c r="CE152" i="1"/>
  <c r="BW152" i="1"/>
  <c r="BO152" i="1"/>
  <c r="BG152" i="1"/>
  <c r="AY152" i="1"/>
  <c r="AQ152" i="1"/>
  <c r="AI152" i="1"/>
  <c r="Y152" i="1"/>
  <c r="Q152" i="1"/>
  <c r="C153" i="1"/>
  <c r="AE153" i="1" s="1"/>
  <c r="DA152" i="1"/>
  <c r="CS152" i="1"/>
  <c r="CK152" i="1"/>
  <c r="CC152" i="1"/>
  <c r="BU152" i="1"/>
  <c r="BM152" i="1"/>
  <c r="BE152" i="1"/>
  <c r="AW152" i="1"/>
  <c r="AO152" i="1"/>
  <c r="AG152" i="1"/>
  <c r="W152" i="1"/>
  <c r="O152" i="1"/>
  <c r="CY152" i="1"/>
  <c r="CQ152" i="1"/>
  <c r="CI152" i="1"/>
  <c r="CA152" i="1"/>
  <c r="BS152" i="1"/>
  <c r="BK152" i="1"/>
  <c r="BC152" i="1"/>
  <c r="AU152" i="1"/>
  <c r="AM152" i="1"/>
  <c r="AC152" i="1"/>
  <c r="U152" i="1"/>
  <c r="M152" i="1"/>
  <c r="DG152" i="1" l="1"/>
  <c r="CY153" i="1"/>
  <c r="CQ153" i="1"/>
  <c r="CI153" i="1"/>
  <c r="CA153" i="1"/>
  <c r="BS153" i="1"/>
  <c r="BK153" i="1"/>
  <c r="BC153" i="1"/>
  <c r="AU153" i="1"/>
  <c r="AM153" i="1"/>
  <c r="AC153" i="1"/>
  <c r="U153" i="1"/>
  <c r="M153" i="1"/>
  <c r="CW153" i="1"/>
  <c r="CO153" i="1"/>
  <c r="CG153" i="1"/>
  <c r="BY153" i="1"/>
  <c r="BQ153" i="1"/>
  <c r="BI153" i="1"/>
  <c r="BA153" i="1"/>
  <c r="AS153" i="1"/>
  <c r="AK153" i="1"/>
  <c r="AA153" i="1"/>
  <c r="S153" i="1"/>
  <c r="K153" i="1"/>
  <c r="DC153" i="1"/>
  <c r="CU153" i="1"/>
  <c r="CM153" i="1"/>
  <c r="CE153" i="1"/>
  <c r="BW153" i="1"/>
  <c r="BO153" i="1"/>
  <c r="BG153" i="1"/>
  <c r="AY153" i="1"/>
  <c r="AQ153" i="1"/>
  <c r="AI153" i="1"/>
  <c r="Y153" i="1"/>
  <c r="Q153" i="1"/>
  <c r="C154" i="1"/>
  <c r="AE154" i="1" s="1"/>
  <c r="DA153" i="1"/>
  <c r="CS153" i="1"/>
  <c r="CK153" i="1"/>
  <c r="CC153" i="1"/>
  <c r="BU153" i="1"/>
  <c r="BM153" i="1"/>
  <c r="BE153" i="1"/>
  <c r="AW153" i="1"/>
  <c r="AO153" i="1"/>
  <c r="AG153" i="1"/>
  <c r="W153" i="1"/>
  <c r="O153" i="1"/>
  <c r="DG153" i="1" l="1"/>
  <c r="C155" i="1"/>
  <c r="AE155" i="1" s="1"/>
  <c r="DA154" i="1"/>
  <c r="CS154" i="1"/>
  <c r="CK154" i="1"/>
  <c r="CC154" i="1"/>
  <c r="BU154" i="1"/>
  <c r="BM154" i="1"/>
  <c r="BE154" i="1"/>
  <c r="AW154" i="1"/>
  <c r="AO154" i="1"/>
  <c r="AG154" i="1"/>
  <c r="W154" i="1"/>
  <c r="O154" i="1"/>
  <c r="CY154" i="1"/>
  <c r="CQ154" i="1"/>
  <c r="CI154" i="1"/>
  <c r="CA154" i="1"/>
  <c r="BS154" i="1"/>
  <c r="BK154" i="1"/>
  <c r="BC154" i="1"/>
  <c r="AU154" i="1"/>
  <c r="AM154" i="1"/>
  <c r="AC154" i="1"/>
  <c r="U154" i="1"/>
  <c r="M154" i="1"/>
  <c r="CW154" i="1"/>
  <c r="CO154" i="1"/>
  <c r="CG154" i="1"/>
  <c r="BY154" i="1"/>
  <c r="BQ154" i="1"/>
  <c r="BI154" i="1"/>
  <c r="BA154" i="1"/>
  <c r="AS154" i="1"/>
  <c r="AK154" i="1"/>
  <c r="AA154" i="1"/>
  <c r="S154" i="1"/>
  <c r="K154" i="1"/>
  <c r="DC154" i="1"/>
  <c r="CU154" i="1"/>
  <c r="CM154" i="1"/>
  <c r="CE154" i="1"/>
  <c r="BW154" i="1"/>
  <c r="BO154" i="1"/>
  <c r="BG154" i="1"/>
  <c r="AY154" i="1"/>
  <c r="AQ154" i="1"/>
  <c r="AI154" i="1"/>
  <c r="Y154" i="1"/>
  <c r="Q154" i="1"/>
  <c r="DG154" i="1" l="1"/>
  <c r="DC155" i="1"/>
  <c r="CU155" i="1"/>
  <c r="CM155" i="1"/>
  <c r="CE155" i="1"/>
  <c r="BW155" i="1"/>
  <c r="BO155" i="1"/>
  <c r="BG155" i="1"/>
  <c r="AY155" i="1"/>
  <c r="AQ155" i="1"/>
  <c r="AI155" i="1"/>
  <c r="Y155" i="1"/>
  <c r="Q155" i="1"/>
  <c r="C156" i="1"/>
  <c r="AE156" i="1" s="1"/>
  <c r="AE146" i="1" s="1"/>
  <c r="DA155" i="1"/>
  <c r="CS155" i="1"/>
  <c r="CK155" i="1"/>
  <c r="CC155" i="1"/>
  <c r="BU155" i="1"/>
  <c r="BM155" i="1"/>
  <c r="BE155" i="1"/>
  <c r="AW155" i="1"/>
  <c r="AO155" i="1"/>
  <c r="AG155" i="1"/>
  <c r="W155" i="1"/>
  <c r="O155" i="1"/>
  <c r="CY155" i="1"/>
  <c r="CQ155" i="1"/>
  <c r="CI155" i="1"/>
  <c r="CA155" i="1"/>
  <c r="BS155" i="1"/>
  <c r="BK155" i="1"/>
  <c r="BC155" i="1"/>
  <c r="AU155" i="1"/>
  <c r="AM155" i="1"/>
  <c r="AC155" i="1"/>
  <c r="U155" i="1"/>
  <c r="M155" i="1"/>
  <c r="CW155" i="1"/>
  <c r="CO155" i="1"/>
  <c r="CG155" i="1"/>
  <c r="BY155" i="1"/>
  <c r="BQ155" i="1"/>
  <c r="BI155" i="1"/>
  <c r="BA155" i="1"/>
  <c r="AS155" i="1"/>
  <c r="AK155" i="1"/>
  <c r="AA155" i="1"/>
  <c r="S155" i="1"/>
  <c r="K155" i="1"/>
  <c r="DG155" i="1" s="1"/>
  <c r="CW156" i="1" l="1"/>
  <c r="CW146" i="1" s="1"/>
  <c r="CO156" i="1"/>
  <c r="CO146" i="1" s="1"/>
  <c r="CG156" i="1"/>
  <c r="CG146" i="1" s="1"/>
  <c r="BY156" i="1"/>
  <c r="BY146" i="1" s="1"/>
  <c r="BQ156" i="1"/>
  <c r="BQ146" i="1" s="1"/>
  <c r="BI156" i="1"/>
  <c r="BI146" i="1" s="1"/>
  <c r="BA156" i="1"/>
  <c r="BA146" i="1" s="1"/>
  <c r="AS156" i="1"/>
  <c r="AS146" i="1" s="1"/>
  <c r="AK156" i="1"/>
  <c r="AK146" i="1" s="1"/>
  <c r="AA156" i="1"/>
  <c r="AA146" i="1" s="1"/>
  <c r="S156" i="1"/>
  <c r="S146" i="1" s="1"/>
  <c r="K156" i="1"/>
  <c r="DC156" i="1"/>
  <c r="DC146" i="1" s="1"/>
  <c r="CU156" i="1"/>
  <c r="CU146" i="1" s="1"/>
  <c r="CM156" i="1"/>
  <c r="CM146" i="1" s="1"/>
  <c r="CE156" i="1"/>
  <c r="CE146" i="1" s="1"/>
  <c r="BW156" i="1"/>
  <c r="BW146" i="1" s="1"/>
  <c r="BO156" i="1"/>
  <c r="BO146" i="1" s="1"/>
  <c r="BG156" i="1"/>
  <c r="BG146" i="1" s="1"/>
  <c r="AY156" i="1"/>
  <c r="AY146" i="1" s="1"/>
  <c r="AQ156" i="1"/>
  <c r="AQ146" i="1" s="1"/>
  <c r="AI156" i="1"/>
  <c r="AI146" i="1" s="1"/>
  <c r="Y156" i="1"/>
  <c r="Y146" i="1" s="1"/>
  <c r="Q156" i="1"/>
  <c r="Q146" i="1" s="1"/>
  <c r="C157" i="1"/>
  <c r="C158" i="1" s="1"/>
  <c r="AE158" i="1" s="1"/>
  <c r="DA156" i="1"/>
  <c r="DA146" i="1" s="1"/>
  <c r="CS156" i="1"/>
  <c r="CS146" i="1" s="1"/>
  <c r="CK156" i="1"/>
  <c r="CK146" i="1" s="1"/>
  <c r="CC156" i="1"/>
  <c r="CC146" i="1" s="1"/>
  <c r="BU156" i="1"/>
  <c r="BU146" i="1" s="1"/>
  <c r="BM156" i="1"/>
  <c r="BM146" i="1" s="1"/>
  <c r="BE156" i="1"/>
  <c r="BE146" i="1" s="1"/>
  <c r="AW156" i="1"/>
  <c r="AW146" i="1" s="1"/>
  <c r="AO156" i="1"/>
  <c r="AO146" i="1" s="1"/>
  <c r="AG156" i="1"/>
  <c r="AG146" i="1" s="1"/>
  <c r="W156" i="1"/>
  <c r="W146" i="1" s="1"/>
  <c r="O156" i="1"/>
  <c r="O146" i="1" s="1"/>
  <c r="CY156" i="1"/>
  <c r="CY146" i="1" s="1"/>
  <c r="CQ156" i="1"/>
  <c r="CQ146" i="1" s="1"/>
  <c r="CI156" i="1"/>
  <c r="CI146" i="1" s="1"/>
  <c r="CA156" i="1"/>
  <c r="CA146" i="1" s="1"/>
  <c r="BS156" i="1"/>
  <c r="BS146" i="1" s="1"/>
  <c r="BK156" i="1"/>
  <c r="BK146" i="1" s="1"/>
  <c r="BC156" i="1"/>
  <c r="BC146" i="1" s="1"/>
  <c r="AU156" i="1"/>
  <c r="AU146" i="1" s="1"/>
  <c r="AM156" i="1"/>
  <c r="AM146" i="1" s="1"/>
  <c r="AC156" i="1"/>
  <c r="AC146" i="1" s="1"/>
  <c r="U156" i="1"/>
  <c r="U146" i="1" s="1"/>
  <c r="M156" i="1"/>
  <c r="M146" i="1" s="1"/>
  <c r="DG156" i="1" l="1"/>
  <c r="DG146" i="1" s="1"/>
  <c r="C159" i="1"/>
  <c r="AE159" i="1" s="1"/>
  <c r="AE157" i="1" s="1"/>
  <c r="DA158" i="1"/>
  <c r="CS158" i="1"/>
  <c r="CK158" i="1"/>
  <c r="CC158" i="1"/>
  <c r="BU158" i="1"/>
  <c r="BM158" i="1"/>
  <c r="BE158" i="1"/>
  <c r="AW158" i="1"/>
  <c r="AO158" i="1"/>
  <c r="AG158" i="1"/>
  <c r="W158" i="1"/>
  <c r="O158" i="1"/>
  <c r="CY158" i="1"/>
  <c r="CQ158" i="1"/>
  <c r="CI158" i="1"/>
  <c r="CA158" i="1"/>
  <c r="BS158" i="1"/>
  <c r="BK158" i="1"/>
  <c r="BC158" i="1"/>
  <c r="AU158" i="1"/>
  <c r="AM158" i="1"/>
  <c r="AC158" i="1"/>
  <c r="U158" i="1"/>
  <c r="M158" i="1"/>
  <c r="CW158" i="1"/>
  <c r="CO158" i="1"/>
  <c r="CG158" i="1"/>
  <c r="BY158" i="1"/>
  <c r="BQ158" i="1"/>
  <c r="BI158" i="1"/>
  <c r="BA158" i="1"/>
  <c r="AS158" i="1"/>
  <c r="AK158" i="1"/>
  <c r="AA158" i="1"/>
  <c r="S158" i="1"/>
  <c r="K158" i="1"/>
  <c r="DC158" i="1"/>
  <c r="CU158" i="1"/>
  <c r="CM158" i="1"/>
  <c r="CE158" i="1"/>
  <c r="BW158" i="1"/>
  <c r="BO158" i="1"/>
  <c r="BG158" i="1"/>
  <c r="AY158" i="1"/>
  <c r="AQ158" i="1"/>
  <c r="AI158" i="1"/>
  <c r="Y158" i="1"/>
  <c r="Q158" i="1"/>
  <c r="K146" i="1"/>
  <c r="DG158" i="1" l="1"/>
  <c r="DC159" i="1"/>
  <c r="DC157" i="1" s="1"/>
  <c r="CU159" i="1"/>
  <c r="CM159" i="1"/>
  <c r="CE159" i="1"/>
  <c r="CE157" i="1" s="1"/>
  <c r="BW159" i="1"/>
  <c r="BW157" i="1" s="1"/>
  <c r="BO159" i="1"/>
  <c r="BG159" i="1"/>
  <c r="AY159" i="1"/>
  <c r="AY157" i="1" s="1"/>
  <c r="AQ159" i="1"/>
  <c r="AQ157" i="1" s="1"/>
  <c r="AI159" i="1"/>
  <c r="Y159" i="1"/>
  <c r="Q159" i="1"/>
  <c r="Q157" i="1" s="1"/>
  <c r="C160" i="1"/>
  <c r="C161" i="1" s="1"/>
  <c r="AE161" i="1" s="1"/>
  <c r="DA159" i="1"/>
  <c r="DA157" i="1" s="1"/>
  <c r="CS159" i="1"/>
  <c r="CK159" i="1"/>
  <c r="CC159" i="1"/>
  <c r="CC157" i="1" s="1"/>
  <c r="BU159" i="1"/>
  <c r="BU157" i="1" s="1"/>
  <c r="BM159" i="1"/>
  <c r="BE159" i="1"/>
  <c r="BE157" i="1" s="1"/>
  <c r="AW159" i="1"/>
  <c r="AW157" i="1" s="1"/>
  <c r="AO159" i="1"/>
  <c r="AO157" i="1" s="1"/>
  <c r="AG159" i="1"/>
  <c r="W159" i="1"/>
  <c r="W157" i="1" s="1"/>
  <c r="O159" i="1"/>
  <c r="O157" i="1" s="1"/>
  <c r="CY159" i="1"/>
  <c r="CY157" i="1" s="1"/>
  <c r="CQ159" i="1"/>
  <c r="CI159" i="1"/>
  <c r="CI157" i="1" s="1"/>
  <c r="CA159" i="1"/>
  <c r="CA157" i="1" s="1"/>
  <c r="BS159" i="1"/>
  <c r="BS157" i="1" s="1"/>
  <c r="BK159" i="1"/>
  <c r="BC159" i="1"/>
  <c r="AU159" i="1"/>
  <c r="AU157" i="1" s="1"/>
  <c r="AM159" i="1"/>
  <c r="AM157" i="1" s="1"/>
  <c r="AC159" i="1"/>
  <c r="U159" i="1"/>
  <c r="M159" i="1"/>
  <c r="M157" i="1" s="1"/>
  <c r="CW159" i="1"/>
  <c r="CW157" i="1" s="1"/>
  <c r="CO159" i="1"/>
  <c r="CG159" i="1"/>
  <c r="CG157" i="1" s="1"/>
  <c r="BY159" i="1"/>
  <c r="BY157" i="1" s="1"/>
  <c r="BQ159" i="1"/>
  <c r="BQ157" i="1" s="1"/>
  <c r="BI159" i="1"/>
  <c r="BA159" i="1"/>
  <c r="BA157" i="1" s="1"/>
  <c r="AS159" i="1"/>
  <c r="AS157" i="1" s="1"/>
  <c r="AK159" i="1"/>
  <c r="AK157" i="1" s="1"/>
  <c r="AA159" i="1"/>
  <c r="S159" i="1"/>
  <c r="S157" i="1" s="1"/>
  <c r="K159" i="1"/>
  <c r="Y157" i="1"/>
  <c r="BG157" i="1"/>
  <c r="CM157" i="1"/>
  <c r="U157" i="1"/>
  <c r="BC157" i="1"/>
  <c r="CK157" i="1"/>
  <c r="AI157" i="1"/>
  <c r="BO157" i="1"/>
  <c r="CU157" i="1"/>
  <c r="AA157" i="1"/>
  <c r="BI157" i="1"/>
  <c r="CO157" i="1"/>
  <c r="AC157" i="1"/>
  <c r="BK157" i="1"/>
  <c r="CQ157" i="1"/>
  <c r="AG157" i="1"/>
  <c r="BM157" i="1"/>
  <c r="CS157" i="1"/>
  <c r="DG159" i="1" l="1"/>
  <c r="DG157" i="1" s="1"/>
  <c r="CY161" i="1"/>
  <c r="CQ161" i="1"/>
  <c r="CI161" i="1"/>
  <c r="CA161" i="1"/>
  <c r="BS161" i="1"/>
  <c r="BK161" i="1"/>
  <c r="BC161" i="1"/>
  <c r="AU161" i="1"/>
  <c r="AM161" i="1"/>
  <c r="AC161" i="1"/>
  <c r="U161" i="1"/>
  <c r="M161" i="1"/>
  <c r="CW161" i="1"/>
  <c r="CO161" i="1"/>
  <c r="CG161" i="1"/>
  <c r="BY161" i="1"/>
  <c r="BQ161" i="1"/>
  <c r="BI161" i="1"/>
  <c r="BA161" i="1"/>
  <c r="AS161" i="1"/>
  <c r="AK161" i="1"/>
  <c r="AA161" i="1"/>
  <c r="S161" i="1"/>
  <c r="K161" i="1"/>
  <c r="DC161" i="1"/>
  <c r="CU161" i="1"/>
  <c r="CM161" i="1"/>
  <c r="CE161" i="1"/>
  <c r="BW161" i="1"/>
  <c r="BO161" i="1"/>
  <c r="BG161" i="1"/>
  <c r="AY161" i="1"/>
  <c r="AQ161" i="1"/>
  <c r="AI161" i="1"/>
  <c r="Y161" i="1"/>
  <c r="Q161" i="1"/>
  <c r="C162" i="1"/>
  <c r="AE162" i="1" s="1"/>
  <c r="DA161" i="1"/>
  <c r="CS161" i="1"/>
  <c r="CK161" i="1"/>
  <c r="CC161" i="1"/>
  <c r="BU161" i="1"/>
  <c r="BM161" i="1"/>
  <c r="BE161" i="1"/>
  <c r="AW161" i="1"/>
  <c r="AO161" i="1"/>
  <c r="AG161" i="1"/>
  <c r="W161" i="1"/>
  <c r="O161" i="1"/>
  <c r="K157" i="1"/>
  <c r="DG161" i="1" l="1"/>
  <c r="C163" i="1"/>
  <c r="AE163" i="1" s="1"/>
  <c r="DA162" i="1"/>
  <c r="CS162" i="1"/>
  <c r="CK162" i="1"/>
  <c r="CC162" i="1"/>
  <c r="BU162" i="1"/>
  <c r="BM162" i="1"/>
  <c r="BE162" i="1"/>
  <c r="AW162" i="1"/>
  <c r="AO162" i="1"/>
  <c r="AG162" i="1"/>
  <c r="W162" i="1"/>
  <c r="O162" i="1"/>
  <c r="CY162" i="1"/>
  <c r="CQ162" i="1"/>
  <c r="CI162" i="1"/>
  <c r="CA162" i="1"/>
  <c r="BS162" i="1"/>
  <c r="BK162" i="1"/>
  <c r="BC162" i="1"/>
  <c r="AU162" i="1"/>
  <c r="AM162" i="1"/>
  <c r="AC162" i="1"/>
  <c r="U162" i="1"/>
  <c r="M162" i="1"/>
  <c r="CW162" i="1"/>
  <c r="CO162" i="1"/>
  <c r="CG162" i="1"/>
  <c r="BY162" i="1"/>
  <c r="BQ162" i="1"/>
  <c r="BI162" i="1"/>
  <c r="BA162" i="1"/>
  <c r="AS162" i="1"/>
  <c r="AK162" i="1"/>
  <c r="AA162" i="1"/>
  <c r="S162" i="1"/>
  <c r="K162" i="1"/>
  <c r="DC162" i="1"/>
  <c r="CU162" i="1"/>
  <c r="CM162" i="1"/>
  <c r="CE162" i="1"/>
  <c r="BW162" i="1"/>
  <c r="BO162" i="1"/>
  <c r="BG162" i="1"/>
  <c r="AY162" i="1"/>
  <c r="AQ162" i="1"/>
  <c r="AI162" i="1"/>
  <c r="Y162" i="1"/>
  <c r="Q162" i="1"/>
  <c r="DG162" i="1" l="1"/>
  <c r="DC163" i="1"/>
  <c r="CU163" i="1"/>
  <c r="CM163" i="1"/>
  <c r="CE163" i="1"/>
  <c r="BW163" i="1"/>
  <c r="BO163" i="1"/>
  <c r="BG163" i="1"/>
  <c r="AY163" i="1"/>
  <c r="AQ163" i="1"/>
  <c r="AI163" i="1"/>
  <c r="Y163" i="1"/>
  <c r="Q163" i="1"/>
  <c r="C164" i="1"/>
  <c r="AE164" i="1" s="1"/>
  <c r="DA163" i="1"/>
  <c r="CS163" i="1"/>
  <c r="CK163" i="1"/>
  <c r="CC163" i="1"/>
  <c r="BU163" i="1"/>
  <c r="BM163" i="1"/>
  <c r="BE163" i="1"/>
  <c r="AW163" i="1"/>
  <c r="AO163" i="1"/>
  <c r="AG163" i="1"/>
  <c r="W163" i="1"/>
  <c r="O163" i="1"/>
  <c r="CY163" i="1"/>
  <c r="CQ163" i="1"/>
  <c r="CI163" i="1"/>
  <c r="CA163" i="1"/>
  <c r="BS163" i="1"/>
  <c r="BK163" i="1"/>
  <c r="BC163" i="1"/>
  <c r="AU163" i="1"/>
  <c r="AM163" i="1"/>
  <c r="AC163" i="1"/>
  <c r="U163" i="1"/>
  <c r="M163" i="1"/>
  <c r="CW163" i="1"/>
  <c r="CO163" i="1"/>
  <c r="CG163" i="1"/>
  <c r="BY163" i="1"/>
  <c r="BQ163" i="1"/>
  <c r="BI163" i="1"/>
  <c r="BA163" i="1"/>
  <c r="AS163" i="1"/>
  <c r="AK163" i="1"/>
  <c r="AA163" i="1"/>
  <c r="S163" i="1"/>
  <c r="K163" i="1"/>
  <c r="DG163" i="1" s="1"/>
  <c r="CW164" i="1" l="1"/>
  <c r="CO164" i="1"/>
  <c r="CG164" i="1"/>
  <c r="BY164" i="1"/>
  <c r="BQ164" i="1"/>
  <c r="BI164" i="1"/>
  <c r="BA164" i="1"/>
  <c r="AS164" i="1"/>
  <c r="AK164" i="1"/>
  <c r="AA164" i="1"/>
  <c r="S164" i="1"/>
  <c r="K164" i="1"/>
  <c r="DC164" i="1"/>
  <c r="CU164" i="1"/>
  <c r="CM164" i="1"/>
  <c r="CE164" i="1"/>
  <c r="BW164" i="1"/>
  <c r="BO164" i="1"/>
  <c r="BG164" i="1"/>
  <c r="AY164" i="1"/>
  <c r="AQ164" i="1"/>
  <c r="AI164" i="1"/>
  <c r="Y164" i="1"/>
  <c r="Q164" i="1"/>
  <c r="C165" i="1"/>
  <c r="AE165" i="1" s="1"/>
  <c r="DA164" i="1"/>
  <c r="CS164" i="1"/>
  <c r="CK164" i="1"/>
  <c r="CC164" i="1"/>
  <c r="BU164" i="1"/>
  <c r="BM164" i="1"/>
  <c r="BE164" i="1"/>
  <c r="AW164" i="1"/>
  <c r="AO164" i="1"/>
  <c r="AG164" i="1"/>
  <c r="W164" i="1"/>
  <c r="O164" i="1"/>
  <c r="CY164" i="1"/>
  <c r="CQ164" i="1"/>
  <c r="CI164" i="1"/>
  <c r="CA164" i="1"/>
  <c r="BS164" i="1"/>
  <c r="BK164" i="1"/>
  <c r="BC164" i="1"/>
  <c r="AU164" i="1"/>
  <c r="AM164" i="1"/>
  <c r="AC164" i="1"/>
  <c r="U164" i="1"/>
  <c r="M164" i="1"/>
  <c r="DG164" i="1" l="1"/>
  <c r="CY165" i="1"/>
  <c r="CQ165" i="1"/>
  <c r="CI165" i="1"/>
  <c r="CA165" i="1"/>
  <c r="BS165" i="1"/>
  <c r="BK165" i="1"/>
  <c r="BC165" i="1"/>
  <c r="AU165" i="1"/>
  <c r="AM165" i="1"/>
  <c r="AC165" i="1"/>
  <c r="U165" i="1"/>
  <c r="M165" i="1"/>
  <c r="CW165" i="1"/>
  <c r="CO165" i="1"/>
  <c r="CG165" i="1"/>
  <c r="BY165" i="1"/>
  <c r="BQ165" i="1"/>
  <c r="BI165" i="1"/>
  <c r="BA165" i="1"/>
  <c r="AS165" i="1"/>
  <c r="AK165" i="1"/>
  <c r="AA165" i="1"/>
  <c r="S165" i="1"/>
  <c r="K165" i="1"/>
  <c r="DC165" i="1"/>
  <c r="CU165" i="1"/>
  <c r="CM165" i="1"/>
  <c r="CE165" i="1"/>
  <c r="BW165" i="1"/>
  <c r="BO165" i="1"/>
  <c r="BG165" i="1"/>
  <c r="AY165" i="1"/>
  <c r="AQ165" i="1"/>
  <c r="AI165" i="1"/>
  <c r="Y165" i="1"/>
  <c r="Q165" i="1"/>
  <c r="C166" i="1"/>
  <c r="AE166" i="1" s="1"/>
  <c r="DA165" i="1"/>
  <c r="CS165" i="1"/>
  <c r="CK165" i="1"/>
  <c r="CC165" i="1"/>
  <c r="BU165" i="1"/>
  <c r="BM165" i="1"/>
  <c r="BE165" i="1"/>
  <c r="AW165" i="1"/>
  <c r="AO165" i="1"/>
  <c r="AG165" i="1"/>
  <c r="W165" i="1"/>
  <c r="O165" i="1"/>
  <c r="DG165" i="1" l="1"/>
  <c r="C167" i="1"/>
  <c r="AE167" i="1" s="1"/>
  <c r="AE160" i="1" s="1"/>
  <c r="DA166" i="1"/>
  <c r="CS166" i="1"/>
  <c r="CK166" i="1"/>
  <c r="CC166" i="1"/>
  <c r="BU166" i="1"/>
  <c r="BM166" i="1"/>
  <c r="BE166" i="1"/>
  <c r="AW166" i="1"/>
  <c r="AO166" i="1"/>
  <c r="AG166" i="1"/>
  <c r="W166" i="1"/>
  <c r="O166" i="1"/>
  <c r="CY166" i="1"/>
  <c r="CQ166" i="1"/>
  <c r="CI166" i="1"/>
  <c r="CA166" i="1"/>
  <c r="BS166" i="1"/>
  <c r="BK166" i="1"/>
  <c r="BC166" i="1"/>
  <c r="AU166" i="1"/>
  <c r="AM166" i="1"/>
  <c r="AC166" i="1"/>
  <c r="U166" i="1"/>
  <c r="M166" i="1"/>
  <c r="CW166" i="1"/>
  <c r="CO166" i="1"/>
  <c r="CG166" i="1"/>
  <c r="BY166" i="1"/>
  <c r="BQ166" i="1"/>
  <c r="BI166" i="1"/>
  <c r="BA166" i="1"/>
  <c r="AS166" i="1"/>
  <c r="AK166" i="1"/>
  <c r="AA166" i="1"/>
  <c r="S166" i="1"/>
  <c r="K166" i="1"/>
  <c r="DC166" i="1"/>
  <c r="CU166" i="1"/>
  <c r="CM166" i="1"/>
  <c r="CE166" i="1"/>
  <c r="BW166" i="1"/>
  <c r="BO166" i="1"/>
  <c r="BG166" i="1"/>
  <c r="AY166" i="1"/>
  <c r="AQ166" i="1"/>
  <c r="AI166" i="1"/>
  <c r="Y166" i="1"/>
  <c r="Q166" i="1"/>
  <c r="DG166" i="1" l="1"/>
  <c r="DC167" i="1"/>
  <c r="DC160" i="1" s="1"/>
  <c r="CU167" i="1"/>
  <c r="CU160" i="1" s="1"/>
  <c r="CM167" i="1"/>
  <c r="CM160" i="1" s="1"/>
  <c r="CE167" i="1"/>
  <c r="CE160" i="1" s="1"/>
  <c r="BW167" i="1"/>
  <c r="BW160" i="1" s="1"/>
  <c r="BO167" i="1"/>
  <c r="BO160" i="1" s="1"/>
  <c r="BG167" i="1"/>
  <c r="BG160" i="1" s="1"/>
  <c r="AY167" i="1"/>
  <c r="AY160" i="1" s="1"/>
  <c r="AQ167" i="1"/>
  <c r="AQ160" i="1" s="1"/>
  <c r="AI167" i="1"/>
  <c r="AI160" i="1" s="1"/>
  <c r="Y167" i="1"/>
  <c r="Y160" i="1" s="1"/>
  <c r="Q167" i="1"/>
  <c r="Q160" i="1" s="1"/>
  <c r="C168" i="1"/>
  <c r="C169" i="1" s="1"/>
  <c r="AE169" i="1" s="1"/>
  <c r="DA167" i="1"/>
  <c r="DA160" i="1" s="1"/>
  <c r="CS167" i="1"/>
  <c r="CS160" i="1" s="1"/>
  <c r="CK167" i="1"/>
  <c r="CK160" i="1" s="1"/>
  <c r="CC167" i="1"/>
  <c r="CC160" i="1" s="1"/>
  <c r="BU167" i="1"/>
  <c r="BU160" i="1" s="1"/>
  <c r="BM167" i="1"/>
  <c r="BM160" i="1" s="1"/>
  <c r="BE167" i="1"/>
  <c r="BE160" i="1" s="1"/>
  <c r="AW167" i="1"/>
  <c r="AW160" i="1" s="1"/>
  <c r="AO167" i="1"/>
  <c r="AO160" i="1" s="1"/>
  <c r="AG167" i="1"/>
  <c r="AG160" i="1" s="1"/>
  <c r="W167" i="1"/>
  <c r="W160" i="1" s="1"/>
  <c r="O167" i="1"/>
  <c r="O160" i="1" s="1"/>
  <c r="CY167" i="1"/>
  <c r="CY160" i="1" s="1"/>
  <c r="CQ167" i="1"/>
  <c r="CQ160" i="1" s="1"/>
  <c r="CI167" i="1"/>
  <c r="CI160" i="1" s="1"/>
  <c r="CA167" i="1"/>
  <c r="CA160" i="1" s="1"/>
  <c r="BS167" i="1"/>
  <c r="BS160" i="1" s="1"/>
  <c r="BK167" i="1"/>
  <c r="BK160" i="1" s="1"/>
  <c r="BC167" i="1"/>
  <c r="BC160" i="1" s="1"/>
  <c r="AU167" i="1"/>
  <c r="AU160" i="1" s="1"/>
  <c r="AM167" i="1"/>
  <c r="AM160" i="1" s="1"/>
  <c r="AC167" i="1"/>
  <c r="AC160" i="1" s="1"/>
  <c r="U167" i="1"/>
  <c r="U160" i="1" s="1"/>
  <c r="M167" i="1"/>
  <c r="M160" i="1" s="1"/>
  <c r="CW167" i="1"/>
  <c r="CW160" i="1" s="1"/>
  <c r="CO167" i="1"/>
  <c r="CO160" i="1" s="1"/>
  <c r="CG167" i="1"/>
  <c r="CG160" i="1" s="1"/>
  <c r="BY167" i="1"/>
  <c r="BY160" i="1" s="1"/>
  <c r="BQ167" i="1"/>
  <c r="BQ160" i="1" s="1"/>
  <c r="BI167" i="1"/>
  <c r="BI160" i="1" s="1"/>
  <c r="BA167" i="1"/>
  <c r="BA160" i="1" s="1"/>
  <c r="AS167" i="1"/>
  <c r="AS160" i="1" s="1"/>
  <c r="AK167" i="1"/>
  <c r="AK160" i="1" s="1"/>
  <c r="AA167" i="1"/>
  <c r="AA160" i="1" s="1"/>
  <c r="S167" i="1"/>
  <c r="S160" i="1" s="1"/>
  <c r="K167" i="1"/>
  <c r="DG167" i="1" s="1"/>
  <c r="DG160" i="1" l="1"/>
  <c r="C170" i="1"/>
  <c r="AE170" i="1" s="1"/>
  <c r="DA169" i="1"/>
  <c r="CS169" i="1"/>
  <c r="CK169" i="1"/>
  <c r="CC169" i="1"/>
  <c r="BU169" i="1"/>
  <c r="BM169" i="1"/>
  <c r="BE169" i="1"/>
  <c r="AW169" i="1"/>
  <c r="AO169" i="1"/>
  <c r="AG169" i="1"/>
  <c r="W169" i="1"/>
  <c r="O169" i="1"/>
  <c r="CU169" i="1"/>
  <c r="CI169" i="1"/>
  <c r="BY169" i="1"/>
  <c r="BO169" i="1"/>
  <c r="BC169" i="1"/>
  <c r="AS169" i="1"/>
  <c r="AI169" i="1"/>
  <c r="U169" i="1"/>
  <c r="K169" i="1"/>
  <c r="DC169" i="1"/>
  <c r="CQ169" i="1"/>
  <c r="CG169" i="1"/>
  <c r="BW169" i="1"/>
  <c r="BK169" i="1"/>
  <c r="BA169" i="1"/>
  <c r="AQ169" i="1"/>
  <c r="AC169" i="1"/>
  <c r="S169" i="1"/>
  <c r="CY169" i="1"/>
  <c r="CO169" i="1"/>
  <c r="CE169" i="1"/>
  <c r="BS169" i="1"/>
  <c r="BI169" i="1"/>
  <c r="AY169" i="1"/>
  <c r="AM169" i="1"/>
  <c r="AA169" i="1"/>
  <c r="Q169" i="1"/>
  <c r="CW169" i="1"/>
  <c r="CM169" i="1"/>
  <c r="CA169" i="1"/>
  <c r="BQ169" i="1"/>
  <c r="BG169" i="1"/>
  <c r="AU169" i="1"/>
  <c r="AK169" i="1"/>
  <c r="Y169" i="1"/>
  <c r="M169" i="1"/>
  <c r="K160" i="1"/>
  <c r="DG169" i="1" l="1"/>
  <c r="CW170" i="1"/>
  <c r="DC170" i="1"/>
  <c r="CU170" i="1"/>
  <c r="CM170" i="1"/>
  <c r="CE170" i="1"/>
  <c r="BW170" i="1"/>
  <c r="BO170" i="1"/>
  <c r="BG170" i="1"/>
  <c r="AY170" i="1"/>
  <c r="AQ170" i="1"/>
  <c r="AI170" i="1"/>
  <c r="Y170" i="1"/>
  <c r="Q170" i="1"/>
  <c r="CY170" i="1"/>
  <c r="CQ170" i="1"/>
  <c r="CI170" i="1"/>
  <c r="CA170" i="1"/>
  <c r="BS170" i="1"/>
  <c r="BK170" i="1"/>
  <c r="BC170" i="1"/>
  <c r="AU170" i="1"/>
  <c r="DA170" i="1"/>
  <c r="CG170" i="1"/>
  <c r="BQ170" i="1"/>
  <c r="BA170" i="1"/>
  <c r="AM170" i="1"/>
  <c r="AA170" i="1"/>
  <c r="O170" i="1"/>
  <c r="CS170" i="1"/>
  <c r="CC170" i="1"/>
  <c r="BM170" i="1"/>
  <c r="AW170" i="1"/>
  <c r="AK170" i="1"/>
  <c r="W170" i="1"/>
  <c r="M170" i="1"/>
  <c r="C171" i="1"/>
  <c r="AE171" i="1" s="1"/>
  <c r="CO170" i="1"/>
  <c r="BY170" i="1"/>
  <c r="BI170" i="1"/>
  <c r="AS170" i="1"/>
  <c r="AG170" i="1"/>
  <c r="U170" i="1"/>
  <c r="K170" i="1"/>
  <c r="CK170" i="1"/>
  <c r="BU170" i="1"/>
  <c r="BE170" i="1"/>
  <c r="AO170" i="1"/>
  <c r="AC170" i="1"/>
  <c r="S170" i="1"/>
  <c r="DG170" i="1" l="1"/>
  <c r="CY171" i="1"/>
  <c r="CQ171" i="1"/>
  <c r="CI171" i="1"/>
  <c r="CA171" i="1"/>
  <c r="BS171" i="1"/>
  <c r="BK171" i="1"/>
  <c r="BC171" i="1"/>
  <c r="AU171" i="1"/>
  <c r="AM171" i="1"/>
  <c r="AC171" i="1"/>
  <c r="U171" i="1"/>
  <c r="M171" i="1"/>
  <c r="CW171" i="1"/>
  <c r="CO171" i="1"/>
  <c r="CG171" i="1"/>
  <c r="BY171" i="1"/>
  <c r="BQ171" i="1"/>
  <c r="BI171" i="1"/>
  <c r="BA171" i="1"/>
  <c r="AS171" i="1"/>
  <c r="AK171" i="1"/>
  <c r="AA171" i="1"/>
  <c r="S171" i="1"/>
  <c r="K171" i="1"/>
  <c r="C172" i="1"/>
  <c r="AE172" i="1" s="1"/>
  <c r="DA171" i="1"/>
  <c r="CS171" i="1"/>
  <c r="CK171" i="1"/>
  <c r="CC171" i="1"/>
  <c r="BU171" i="1"/>
  <c r="BM171" i="1"/>
  <c r="BE171" i="1"/>
  <c r="AW171" i="1"/>
  <c r="AO171" i="1"/>
  <c r="AG171" i="1"/>
  <c r="W171" i="1"/>
  <c r="O171" i="1"/>
  <c r="CM171" i="1"/>
  <c r="BG171" i="1"/>
  <c r="Y171" i="1"/>
  <c r="CE171" i="1"/>
  <c r="AY171" i="1"/>
  <c r="Q171" i="1"/>
  <c r="DC171" i="1"/>
  <c r="BW171" i="1"/>
  <c r="AQ171" i="1"/>
  <c r="CU171" i="1"/>
  <c r="BO171" i="1"/>
  <c r="AI171" i="1"/>
  <c r="DG171" i="1" l="1"/>
  <c r="C173" i="1"/>
  <c r="AE173" i="1" s="1"/>
  <c r="DA172" i="1"/>
  <c r="CS172" i="1"/>
  <c r="CK172" i="1"/>
  <c r="CC172" i="1"/>
  <c r="BU172" i="1"/>
  <c r="BM172" i="1"/>
  <c r="BE172" i="1"/>
  <c r="AW172" i="1"/>
  <c r="AO172" i="1"/>
  <c r="AG172" i="1"/>
  <c r="W172" i="1"/>
  <c r="O172" i="1"/>
  <c r="CY172" i="1"/>
  <c r="CQ172" i="1"/>
  <c r="CI172" i="1"/>
  <c r="CA172" i="1"/>
  <c r="BS172" i="1"/>
  <c r="BK172" i="1"/>
  <c r="BC172" i="1"/>
  <c r="AU172" i="1"/>
  <c r="AM172" i="1"/>
  <c r="AC172" i="1"/>
  <c r="U172" i="1"/>
  <c r="M172" i="1"/>
  <c r="DC172" i="1"/>
  <c r="CU172" i="1"/>
  <c r="CM172" i="1"/>
  <c r="CE172" i="1"/>
  <c r="BW172" i="1"/>
  <c r="BO172" i="1"/>
  <c r="BG172" i="1"/>
  <c r="AY172" i="1"/>
  <c r="AQ172" i="1"/>
  <c r="AI172" i="1"/>
  <c r="Y172" i="1"/>
  <c r="Q172" i="1"/>
  <c r="BY172" i="1"/>
  <c r="AS172" i="1"/>
  <c r="K172" i="1"/>
  <c r="DG172" i="1" s="1"/>
  <c r="CW172" i="1"/>
  <c r="BQ172" i="1"/>
  <c r="AK172" i="1"/>
  <c r="CO172" i="1"/>
  <c r="BI172" i="1"/>
  <c r="AA172" i="1"/>
  <c r="CG172" i="1"/>
  <c r="BA172" i="1"/>
  <c r="S172" i="1"/>
  <c r="DC173" i="1" l="1"/>
  <c r="CU173" i="1"/>
  <c r="CM173" i="1"/>
  <c r="CE173" i="1"/>
  <c r="BW173" i="1"/>
  <c r="BO173" i="1"/>
  <c r="BG173" i="1"/>
  <c r="AY173" i="1"/>
  <c r="AQ173" i="1"/>
  <c r="AI173" i="1"/>
  <c r="Y173" i="1"/>
  <c r="Q173" i="1"/>
  <c r="C174" i="1"/>
  <c r="AE174" i="1" s="1"/>
  <c r="DA173" i="1"/>
  <c r="CS173" i="1"/>
  <c r="CK173" i="1"/>
  <c r="CC173" i="1"/>
  <c r="BU173" i="1"/>
  <c r="BM173" i="1"/>
  <c r="BE173" i="1"/>
  <c r="AW173" i="1"/>
  <c r="AO173" i="1"/>
  <c r="AG173" i="1"/>
  <c r="W173" i="1"/>
  <c r="O173" i="1"/>
  <c r="CW173" i="1"/>
  <c r="CO173" i="1"/>
  <c r="CG173" i="1"/>
  <c r="BY173" i="1"/>
  <c r="BQ173" i="1"/>
  <c r="BI173" i="1"/>
  <c r="BA173" i="1"/>
  <c r="AS173" i="1"/>
  <c r="AK173" i="1"/>
  <c r="AA173" i="1"/>
  <c r="S173" i="1"/>
  <c r="K173" i="1"/>
  <c r="CY173" i="1"/>
  <c r="BS173" i="1"/>
  <c r="AM173" i="1"/>
  <c r="CQ173" i="1"/>
  <c r="BK173" i="1"/>
  <c r="AC173" i="1"/>
  <c r="CI173" i="1"/>
  <c r="BC173" i="1"/>
  <c r="U173" i="1"/>
  <c r="CA173" i="1"/>
  <c r="AU173" i="1"/>
  <c r="M173" i="1"/>
  <c r="DG173" i="1" l="1"/>
  <c r="CW174" i="1"/>
  <c r="CO174" i="1"/>
  <c r="CG174" i="1"/>
  <c r="BY174" i="1"/>
  <c r="BQ174" i="1"/>
  <c r="BI174" i="1"/>
  <c r="BA174" i="1"/>
  <c r="AS174" i="1"/>
  <c r="AK174" i="1"/>
  <c r="AA174" i="1"/>
  <c r="S174" i="1"/>
  <c r="K174" i="1"/>
  <c r="DC174" i="1"/>
  <c r="CU174" i="1"/>
  <c r="CM174" i="1"/>
  <c r="CE174" i="1"/>
  <c r="BW174" i="1"/>
  <c r="BO174" i="1"/>
  <c r="BG174" i="1"/>
  <c r="AY174" i="1"/>
  <c r="AQ174" i="1"/>
  <c r="AI174" i="1"/>
  <c r="Y174" i="1"/>
  <c r="Q174" i="1"/>
  <c r="CY174" i="1"/>
  <c r="CQ174" i="1"/>
  <c r="CI174" i="1"/>
  <c r="CA174" i="1"/>
  <c r="BS174" i="1"/>
  <c r="BK174" i="1"/>
  <c r="BC174" i="1"/>
  <c r="AU174" i="1"/>
  <c r="AM174" i="1"/>
  <c r="AC174" i="1"/>
  <c r="U174" i="1"/>
  <c r="M174" i="1"/>
  <c r="C175" i="1"/>
  <c r="AE175" i="1" s="1"/>
  <c r="CK174" i="1"/>
  <c r="BE174" i="1"/>
  <c r="W174" i="1"/>
  <c r="CC174" i="1"/>
  <c r="AW174" i="1"/>
  <c r="O174" i="1"/>
  <c r="DA174" i="1"/>
  <c r="BU174" i="1"/>
  <c r="AO174" i="1"/>
  <c r="CS174" i="1"/>
  <c r="BM174" i="1"/>
  <c r="AG174" i="1"/>
  <c r="DG174" i="1" l="1"/>
  <c r="CY175" i="1"/>
  <c r="CQ175" i="1"/>
  <c r="CI175" i="1"/>
  <c r="CA175" i="1"/>
  <c r="BS175" i="1"/>
  <c r="BK175" i="1"/>
  <c r="BC175" i="1"/>
  <c r="AU175" i="1"/>
  <c r="AM175" i="1"/>
  <c r="AC175" i="1"/>
  <c r="U175" i="1"/>
  <c r="M175" i="1"/>
  <c r="CW175" i="1"/>
  <c r="CO175" i="1"/>
  <c r="CG175" i="1"/>
  <c r="BY175" i="1"/>
  <c r="BQ175" i="1"/>
  <c r="BI175" i="1"/>
  <c r="BA175" i="1"/>
  <c r="AS175" i="1"/>
  <c r="AK175" i="1"/>
  <c r="AA175" i="1"/>
  <c r="S175" i="1"/>
  <c r="K175" i="1"/>
  <c r="C176" i="1"/>
  <c r="AE176" i="1" s="1"/>
  <c r="DA175" i="1"/>
  <c r="CS175" i="1"/>
  <c r="CK175" i="1"/>
  <c r="CC175" i="1"/>
  <c r="BU175" i="1"/>
  <c r="BM175" i="1"/>
  <c r="BE175" i="1"/>
  <c r="AW175" i="1"/>
  <c r="AO175" i="1"/>
  <c r="AG175" i="1"/>
  <c r="W175" i="1"/>
  <c r="O175" i="1"/>
  <c r="DC175" i="1"/>
  <c r="BW175" i="1"/>
  <c r="AQ175" i="1"/>
  <c r="CU175" i="1"/>
  <c r="BO175" i="1"/>
  <c r="AI175" i="1"/>
  <c r="CM175" i="1"/>
  <c r="BG175" i="1"/>
  <c r="Y175" i="1"/>
  <c r="CE175" i="1"/>
  <c r="AY175" i="1"/>
  <c r="Q175" i="1"/>
  <c r="DG175" i="1" l="1"/>
  <c r="C177" i="1"/>
  <c r="AE177" i="1" s="1"/>
  <c r="DA176" i="1"/>
  <c r="CS176" i="1"/>
  <c r="CK176" i="1"/>
  <c r="CC176" i="1"/>
  <c r="BU176" i="1"/>
  <c r="BM176" i="1"/>
  <c r="BE176" i="1"/>
  <c r="AW176" i="1"/>
  <c r="AO176" i="1"/>
  <c r="AG176" i="1"/>
  <c r="W176" i="1"/>
  <c r="O176" i="1"/>
  <c r="CY176" i="1"/>
  <c r="CQ176" i="1"/>
  <c r="CI176" i="1"/>
  <c r="CA176" i="1"/>
  <c r="BS176" i="1"/>
  <c r="BK176" i="1"/>
  <c r="BC176" i="1"/>
  <c r="AU176" i="1"/>
  <c r="AM176" i="1"/>
  <c r="AC176" i="1"/>
  <c r="U176" i="1"/>
  <c r="M176" i="1"/>
  <c r="DC176" i="1"/>
  <c r="CU176" i="1"/>
  <c r="CM176" i="1"/>
  <c r="CE176" i="1"/>
  <c r="BW176" i="1"/>
  <c r="BO176" i="1"/>
  <c r="BG176" i="1"/>
  <c r="AY176" i="1"/>
  <c r="AQ176" i="1"/>
  <c r="AI176" i="1"/>
  <c r="Y176" i="1"/>
  <c r="Q176" i="1"/>
  <c r="CO176" i="1"/>
  <c r="BI176" i="1"/>
  <c r="AA176" i="1"/>
  <c r="CG176" i="1"/>
  <c r="BA176" i="1"/>
  <c r="S176" i="1"/>
  <c r="BY176" i="1"/>
  <c r="AS176" i="1"/>
  <c r="K176" i="1"/>
  <c r="DG176" i="1" s="1"/>
  <c r="CW176" i="1"/>
  <c r="BQ176" i="1"/>
  <c r="AK176" i="1"/>
  <c r="DC177" i="1" l="1"/>
  <c r="CU177" i="1"/>
  <c r="CM177" i="1"/>
  <c r="CE177" i="1"/>
  <c r="BW177" i="1"/>
  <c r="BO177" i="1"/>
  <c r="BG177" i="1"/>
  <c r="AY177" i="1"/>
  <c r="AQ177" i="1"/>
  <c r="AI177" i="1"/>
  <c r="Y177" i="1"/>
  <c r="Q177" i="1"/>
  <c r="C178" i="1"/>
  <c r="AE178" i="1" s="1"/>
  <c r="DA177" i="1"/>
  <c r="CS177" i="1"/>
  <c r="CK177" i="1"/>
  <c r="CC177" i="1"/>
  <c r="BU177" i="1"/>
  <c r="BM177" i="1"/>
  <c r="BE177" i="1"/>
  <c r="AW177" i="1"/>
  <c r="AO177" i="1"/>
  <c r="AG177" i="1"/>
  <c r="W177" i="1"/>
  <c r="O177" i="1"/>
  <c r="CW177" i="1"/>
  <c r="CO177" i="1"/>
  <c r="CG177" i="1"/>
  <c r="BY177" i="1"/>
  <c r="BQ177" i="1"/>
  <c r="BI177" i="1"/>
  <c r="BA177" i="1"/>
  <c r="AS177" i="1"/>
  <c r="AK177" i="1"/>
  <c r="AA177" i="1"/>
  <c r="S177" i="1"/>
  <c r="K177" i="1"/>
  <c r="CI177" i="1"/>
  <c r="BC177" i="1"/>
  <c r="U177" i="1"/>
  <c r="CA177" i="1"/>
  <c r="AU177" i="1"/>
  <c r="M177" i="1"/>
  <c r="CY177" i="1"/>
  <c r="BS177" i="1"/>
  <c r="AM177" i="1"/>
  <c r="CQ177" i="1"/>
  <c r="BK177" i="1"/>
  <c r="AC177" i="1"/>
  <c r="DG177" i="1" l="1"/>
  <c r="CW178" i="1"/>
  <c r="CO178" i="1"/>
  <c r="CG178" i="1"/>
  <c r="BY178" i="1"/>
  <c r="BQ178" i="1"/>
  <c r="BI178" i="1"/>
  <c r="BA178" i="1"/>
  <c r="AS178" i="1"/>
  <c r="AK178" i="1"/>
  <c r="AA178" i="1"/>
  <c r="S178" i="1"/>
  <c r="K178" i="1"/>
  <c r="DC178" i="1"/>
  <c r="CU178" i="1"/>
  <c r="CM178" i="1"/>
  <c r="CE178" i="1"/>
  <c r="BW178" i="1"/>
  <c r="BO178" i="1"/>
  <c r="BG178" i="1"/>
  <c r="AY178" i="1"/>
  <c r="AQ178" i="1"/>
  <c r="AI178" i="1"/>
  <c r="Y178" i="1"/>
  <c r="Q178" i="1"/>
  <c r="CY178" i="1"/>
  <c r="CQ178" i="1"/>
  <c r="CI178" i="1"/>
  <c r="CA178" i="1"/>
  <c r="BS178" i="1"/>
  <c r="BK178" i="1"/>
  <c r="BC178" i="1"/>
  <c r="AU178" i="1"/>
  <c r="AM178" i="1"/>
  <c r="AC178" i="1"/>
  <c r="U178" i="1"/>
  <c r="M178" i="1"/>
  <c r="DA178" i="1"/>
  <c r="BU178" i="1"/>
  <c r="AO178" i="1"/>
  <c r="CS178" i="1"/>
  <c r="BM178" i="1"/>
  <c r="AG178" i="1"/>
  <c r="C179" i="1"/>
  <c r="AE179" i="1" s="1"/>
  <c r="CK178" i="1"/>
  <c r="BE178" i="1"/>
  <c r="W178" i="1"/>
  <c r="CC178" i="1"/>
  <c r="AW178" i="1"/>
  <c r="O178" i="1"/>
  <c r="DG178" i="1" l="1"/>
  <c r="CY179" i="1"/>
  <c r="CQ179" i="1"/>
  <c r="CI179" i="1"/>
  <c r="CA179" i="1"/>
  <c r="BS179" i="1"/>
  <c r="BK179" i="1"/>
  <c r="BC179" i="1"/>
  <c r="AU179" i="1"/>
  <c r="AM179" i="1"/>
  <c r="AC179" i="1"/>
  <c r="U179" i="1"/>
  <c r="M179" i="1"/>
  <c r="CW179" i="1"/>
  <c r="CO179" i="1"/>
  <c r="CG179" i="1"/>
  <c r="BY179" i="1"/>
  <c r="BQ179" i="1"/>
  <c r="BI179" i="1"/>
  <c r="BA179" i="1"/>
  <c r="AS179" i="1"/>
  <c r="AK179" i="1"/>
  <c r="AA179" i="1"/>
  <c r="S179" i="1"/>
  <c r="K179" i="1"/>
  <c r="C180" i="1"/>
  <c r="AE180" i="1" s="1"/>
  <c r="DA179" i="1"/>
  <c r="CS179" i="1"/>
  <c r="CK179" i="1"/>
  <c r="CC179" i="1"/>
  <c r="BU179" i="1"/>
  <c r="BM179" i="1"/>
  <c r="BE179" i="1"/>
  <c r="AW179" i="1"/>
  <c r="AO179" i="1"/>
  <c r="AG179" i="1"/>
  <c r="W179" i="1"/>
  <c r="O179" i="1"/>
  <c r="CM179" i="1"/>
  <c r="BG179" i="1"/>
  <c r="Y179" i="1"/>
  <c r="CE179" i="1"/>
  <c r="AY179" i="1"/>
  <c r="Q179" i="1"/>
  <c r="DC179" i="1"/>
  <c r="BW179" i="1"/>
  <c r="AQ179" i="1"/>
  <c r="CU179" i="1"/>
  <c r="BO179" i="1"/>
  <c r="AI179" i="1"/>
  <c r="DG179" i="1" l="1"/>
  <c r="C181" i="1"/>
  <c r="AE181" i="1" s="1"/>
  <c r="AE168" i="1" s="1"/>
  <c r="DA180" i="1"/>
  <c r="CS180" i="1"/>
  <c r="CK180" i="1"/>
  <c r="CC180" i="1"/>
  <c r="BU180" i="1"/>
  <c r="BM180" i="1"/>
  <c r="BE180" i="1"/>
  <c r="AW180" i="1"/>
  <c r="AO180" i="1"/>
  <c r="AG180" i="1"/>
  <c r="W180" i="1"/>
  <c r="O180" i="1"/>
  <c r="CY180" i="1"/>
  <c r="CQ180" i="1"/>
  <c r="CI180" i="1"/>
  <c r="CA180" i="1"/>
  <c r="BS180" i="1"/>
  <c r="BK180" i="1"/>
  <c r="BC180" i="1"/>
  <c r="AU180" i="1"/>
  <c r="AM180" i="1"/>
  <c r="AC180" i="1"/>
  <c r="U180" i="1"/>
  <c r="M180" i="1"/>
  <c r="DC180" i="1"/>
  <c r="CU180" i="1"/>
  <c r="CM180" i="1"/>
  <c r="CE180" i="1"/>
  <c r="BW180" i="1"/>
  <c r="BO180" i="1"/>
  <c r="BG180" i="1"/>
  <c r="AY180" i="1"/>
  <c r="AQ180" i="1"/>
  <c r="AI180" i="1"/>
  <c r="Y180" i="1"/>
  <c r="Q180" i="1"/>
  <c r="BY180" i="1"/>
  <c r="AS180" i="1"/>
  <c r="K180" i="1"/>
  <c r="DG180" i="1" s="1"/>
  <c r="CW180" i="1"/>
  <c r="BQ180" i="1"/>
  <c r="AK180" i="1"/>
  <c r="CO180" i="1"/>
  <c r="BI180" i="1"/>
  <c r="AA180" i="1"/>
  <c r="CG180" i="1"/>
  <c r="BA180" i="1"/>
  <c r="S180" i="1"/>
  <c r="DC181" i="1" l="1"/>
  <c r="DC168" i="1" s="1"/>
  <c r="CU181" i="1"/>
  <c r="CU168" i="1" s="1"/>
  <c r="CM181" i="1"/>
  <c r="CM168" i="1" s="1"/>
  <c r="CE181" i="1"/>
  <c r="CE168" i="1" s="1"/>
  <c r="BW181" i="1"/>
  <c r="BW168" i="1" s="1"/>
  <c r="BO181" i="1"/>
  <c r="BO168" i="1" s="1"/>
  <c r="BG181" i="1"/>
  <c r="BG168" i="1" s="1"/>
  <c r="AY181" i="1"/>
  <c r="AY168" i="1" s="1"/>
  <c r="AQ181" i="1"/>
  <c r="AQ168" i="1" s="1"/>
  <c r="AI181" i="1"/>
  <c r="AI168" i="1" s="1"/>
  <c r="Y181" i="1"/>
  <c r="Y168" i="1" s="1"/>
  <c r="Q181" i="1"/>
  <c r="Q168" i="1" s="1"/>
  <c r="C182" i="1"/>
  <c r="C183" i="1" s="1"/>
  <c r="AE183" i="1" s="1"/>
  <c r="DA181" i="1"/>
  <c r="DA168" i="1" s="1"/>
  <c r="CS181" i="1"/>
  <c r="CS168" i="1" s="1"/>
  <c r="CK181" i="1"/>
  <c r="CK168" i="1" s="1"/>
  <c r="CC181" i="1"/>
  <c r="CC168" i="1" s="1"/>
  <c r="BU181" i="1"/>
  <c r="BU168" i="1" s="1"/>
  <c r="BM181" i="1"/>
  <c r="BM168" i="1" s="1"/>
  <c r="BE181" i="1"/>
  <c r="BE168" i="1" s="1"/>
  <c r="AW181" i="1"/>
  <c r="AW168" i="1" s="1"/>
  <c r="AO181" i="1"/>
  <c r="AO168" i="1" s="1"/>
  <c r="AG181" i="1"/>
  <c r="AG168" i="1" s="1"/>
  <c r="W181" i="1"/>
  <c r="W168" i="1" s="1"/>
  <c r="O181" i="1"/>
  <c r="O168" i="1" s="1"/>
  <c r="CW181" i="1"/>
  <c r="CW168" i="1" s="1"/>
  <c r="CO181" i="1"/>
  <c r="CO168" i="1" s="1"/>
  <c r="CG181" i="1"/>
  <c r="CG168" i="1" s="1"/>
  <c r="BY181" i="1"/>
  <c r="BY168" i="1" s="1"/>
  <c r="BQ181" i="1"/>
  <c r="BQ168" i="1" s="1"/>
  <c r="BI181" i="1"/>
  <c r="BI168" i="1" s="1"/>
  <c r="BA181" i="1"/>
  <c r="BA168" i="1" s="1"/>
  <c r="AS181" i="1"/>
  <c r="AS168" i="1" s="1"/>
  <c r="AK181" i="1"/>
  <c r="AK168" i="1" s="1"/>
  <c r="AA181" i="1"/>
  <c r="AA168" i="1" s="1"/>
  <c r="S181" i="1"/>
  <c r="S168" i="1" s="1"/>
  <c r="K181" i="1"/>
  <c r="CY181" i="1"/>
  <c r="CY168" i="1" s="1"/>
  <c r="BS181" i="1"/>
  <c r="BS168" i="1" s="1"/>
  <c r="AM181" i="1"/>
  <c r="AM168" i="1" s="1"/>
  <c r="CQ181" i="1"/>
  <c r="CQ168" i="1" s="1"/>
  <c r="BK181" i="1"/>
  <c r="BK168" i="1" s="1"/>
  <c r="AC181" i="1"/>
  <c r="AC168" i="1" s="1"/>
  <c r="CI181" i="1"/>
  <c r="CI168" i="1" s="1"/>
  <c r="BC181" i="1"/>
  <c r="BC168" i="1" s="1"/>
  <c r="U181" i="1"/>
  <c r="U168" i="1" s="1"/>
  <c r="CA181" i="1"/>
  <c r="CA168" i="1" s="1"/>
  <c r="AU181" i="1"/>
  <c r="AU168" i="1" s="1"/>
  <c r="M181" i="1"/>
  <c r="M168" i="1" s="1"/>
  <c r="DG181" i="1" l="1"/>
  <c r="DG168" i="1" s="1"/>
  <c r="K168" i="1"/>
  <c r="CY183" i="1"/>
  <c r="CQ183" i="1"/>
  <c r="CI183" i="1"/>
  <c r="CA183" i="1"/>
  <c r="BS183" i="1"/>
  <c r="BK183" i="1"/>
  <c r="BC183" i="1"/>
  <c r="AU183" i="1"/>
  <c r="AM183" i="1"/>
  <c r="AC183" i="1"/>
  <c r="U183" i="1"/>
  <c r="M183" i="1"/>
  <c r="CW183" i="1"/>
  <c r="CO183" i="1"/>
  <c r="CG183" i="1"/>
  <c r="BY183" i="1"/>
  <c r="BQ183" i="1"/>
  <c r="BI183" i="1"/>
  <c r="BA183" i="1"/>
  <c r="AS183" i="1"/>
  <c r="AK183" i="1"/>
  <c r="AA183" i="1"/>
  <c r="S183" i="1"/>
  <c r="K183" i="1"/>
  <c r="C184" i="1"/>
  <c r="AE184" i="1" s="1"/>
  <c r="DA183" i="1"/>
  <c r="CS183" i="1"/>
  <c r="CK183" i="1"/>
  <c r="CC183" i="1"/>
  <c r="BU183" i="1"/>
  <c r="BM183" i="1"/>
  <c r="BE183" i="1"/>
  <c r="AW183" i="1"/>
  <c r="AO183" i="1"/>
  <c r="AG183" i="1"/>
  <c r="W183" i="1"/>
  <c r="O183" i="1"/>
  <c r="CE183" i="1"/>
  <c r="AY183" i="1"/>
  <c r="Q183" i="1"/>
  <c r="DC183" i="1"/>
  <c r="BW183" i="1"/>
  <c r="AQ183" i="1"/>
  <c r="CU183" i="1"/>
  <c r="BO183" i="1"/>
  <c r="AI183" i="1"/>
  <c r="CM183" i="1"/>
  <c r="BG183" i="1"/>
  <c r="Y183" i="1"/>
  <c r="DG183" i="1" l="1"/>
  <c r="C185" i="1"/>
  <c r="AE185" i="1" s="1"/>
  <c r="DA184" i="1"/>
  <c r="CS184" i="1"/>
  <c r="CK184" i="1"/>
  <c r="CC184" i="1"/>
  <c r="BU184" i="1"/>
  <c r="BM184" i="1"/>
  <c r="BE184" i="1"/>
  <c r="AW184" i="1"/>
  <c r="AO184" i="1"/>
  <c r="AG184" i="1"/>
  <c r="W184" i="1"/>
  <c r="O184" i="1"/>
  <c r="CY184" i="1"/>
  <c r="CQ184" i="1"/>
  <c r="CI184" i="1"/>
  <c r="CA184" i="1"/>
  <c r="BS184" i="1"/>
  <c r="BK184" i="1"/>
  <c r="BC184" i="1"/>
  <c r="AU184" i="1"/>
  <c r="AM184" i="1"/>
  <c r="AC184" i="1"/>
  <c r="U184" i="1"/>
  <c r="M184" i="1"/>
  <c r="DC184" i="1"/>
  <c r="CU184" i="1"/>
  <c r="CM184" i="1"/>
  <c r="CE184" i="1"/>
  <c r="BW184" i="1"/>
  <c r="BO184" i="1"/>
  <c r="BG184" i="1"/>
  <c r="AY184" i="1"/>
  <c r="AQ184" i="1"/>
  <c r="AI184" i="1"/>
  <c r="Y184" i="1"/>
  <c r="Q184" i="1"/>
  <c r="CW184" i="1"/>
  <c r="BQ184" i="1"/>
  <c r="AK184" i="1"/>
  <c r="CO184" i="1"/>
  <c r="BI184" i="1"/>
  <c r="AA184" i="1"/>
  <c r="CG184" i="1"/>
  <c r="BA184" i="1"/>
  <c r="S184" i="1"/>
  <c r="BY184" i="1"/>
  <c r="AS184" i="1"/>
  <c r="K184" i="1"/>
  <c r="DG184" i="1" s="1"/>
  <c r="DC185" i="1" l="1"/>
  <c r="CU185" i="1"/>
  <c r="CM185" i="1"/>
  <c r="CE185" i="1"/>
  <c r="BW185" i="1"/>
  <c r="BO185" i="1"/>
  <c r="BG185" i="1"/>
  <c r="AY185" i="1"/>
  <c r="AQ185" i="1"/>
  <c r="AI185" i="1"/>
  <c r="Y185" i="1"/>
  <c r="Q185" i="1"/>
  <c r="C186" i="1"/>
  <c r="AE186" i="1" s="1"/>
  <c r="DA185" i="1"/>
  <c r="CS185" i="1"/>
  <c r="CK185" i="1"/>
  <c r="CC185" i="1"/>
  <c r="BU185" i="1"/>
  <c r="BM185" i="1"/>
  <c r="BE185" i="1"/>
  <c r="AW185" i="1"/>
  <c r="AO185" i="1"/>
  <c r="AG185" i="1"/>
  <c r="W185" i="1"/>
  <c r="O185" i="1"/>
  <c r="CW185" i="1"/>
  <c r="CO185" i="1"/>
  <c r="CG185" i="1"/>
  <c r="BY185" i="1"/>
  <c r="BQ185" i="1"/>
  <c r="BI185" i="1"/>
  <c r="BA185" i="1"/>
  <c r="AS185" i="1"/>
  <c r="AK185" i="1"/>
  <c r="AA185" i="1"/>
  <c r="S185" i="1"/>
  <c r="K185" i="1"/>
  <c r="CQ185" i="1"/>
  <c r="BK185" i="1"/>
  <c r="AC185" i="1"/>
  <c r="CI185" i="1"/>
  <c r="BC185" i="1"/>
  <c r="U185" i="1"/>
  <c r="CA185" i="1"/>
  <c r="AU185" i="1"/>
  <c r="M185" i="1"/>
  <c r="CY185" i="1"/>
  <c r="BS185" i="1"/>
  <c r="AM185" i="1"/>
  <c r="DG185" i="1" l="1"/>
  <c r="DC186" i="1"/>
  <c r="CU186" i="1"/>
  <c r="CM186" i="1"/>
  <c r="CE186" i="1"/>
  <c r="BW186" i="1"/>
  <c r="BO186" i="1"/>
  <c r="BG186" i="1"/>
  <c r="AY186" i="1"/>
  <c r="CS186" i="1"/>
  <c r="CI186" i="1"/>
  <c r="BY186" i="1"/>
  <c r="BM186" i="1"/>
  <c r="BC186" i="1"/>
  <c r="AS186" i="1"/>
  <c r="AK186" i="1"/>
  <c r="AA186" i="1"/>
  <c r="S186" i="1"/>
  <c r="K186" i="1"/>
  <c r="DA186" i="1"/>
  <c r="CQ186" i="1"/>
  <c r="CG186" i="1"/>
  <c r="BU186" i="1"/>
  <c r="BK186" i="1"/>
  <c r="BA186" i="1"/>
  <c r="AQ186" i="1"/>
  <c r="AI186" i="1"/>
  <c r="Y186" i="1"/>
  <c r="Q186" i="1"/>
  <c r="C187" i="1"/>
  <c r="AE187" i="1" s="1"/>
  <c r="CY186" i="1"/>
  <c r="CW186" i="1"/>
  <c r="CK186" i="1"/>
  <c r="CA186" i="1"/>
  <c r="BQ186" i="1"/>
  <c r="BE186" i="1"/>
  <c r="AU186" i="1"/>
  <c r="AM186" i="1"/>
  <c r="AC186" i="1"/>
  <c r="U186" i="1"/>
  <c r="M186" i="1"/>
  <c r="CO186" i="1"/>
  <c r="AW186" i="1"/>
  <c r="O186" i="1"/>
  <c r="CC186" i="1"/>
  <c r="AO186" i="1"/>
  <c r="BS186" i="1"/>
  <c r="AG186" i="1"/>
  <c r="BI186" i="1"/>
  <c r="W186" i="1"/>
  <c r="DG186" i="1" l="1"/>
  <c r="CY187" i="1"/>
  <c r="CQ187" i="1"/>
  <c r="CI187" i="1"/>
  <c r="CA187" i="1"/>
  <c r="BS187" i="1"/>
  <c r="BK187" i="1"/>
  <c r="BC187" i="1"/>
  <c r="AU187" i="1"/>
  <c r="AM187" i="1"/>
  <c r="AC187" i="1"/>
  <c r="U187" i="1"/>
  <c r="M187" i="1"/>
  <c r="CW187" i="1"/>
  <c r="CO187" i="1"/>
  <c r="CG187" i="1"/>
  <c r="BY187" i="1"/>
  <c r="BQ187" i="1"/>
  <c r="BI187" i="1"/>
  <c r="BA187" i="1"/>
  <c r="AS187" i="1"/>
  <c r="AK187" i="1"/>
  <c r="AA187" i="1"/>
  <c r="S187" i="1"/>
  <c r="K187" i="1"/>
  <c r="C188" i="1"/>
  <c r="AE188" i="1" s="1"/>
  <c r="CU187" i="1"/>
  <c r="CE187" i="1"/>
  <c r="BO187" i="1"/>
  <c r="AY187" i="1"/>
  <c r="AI187" i="1"/>
  <c r="Q187" i="1"/>
  <c r="CS187" i="1"/>
  <c r="CC187" i="1"/>
  <c r="BM187" i="1"/>
  <c r="AW187" i="1"/>
  <c r="AG187" i="1"/>
  <c r="O187" i="1"/>
  <c r="DC187" i="1"/>
  <c r="CM187" i="1"/>
  <c r="BW187" i="1"/>
  <c r="BG187" i="1"/>
  <c r="AQ187" i="1"/>
  <c r="Y187" i="1"/>
  <c r="DA187" i="1"/>
  <c r="CK187" i="1"/>
  <c r="BU187" i="1"/>
  <c r="BE187" i="1"/>
  <c r="AO187" i="1"/>
  <c r="W187" i="1"/>
  <c r="DG187" i="1" l="1"/>
  <c r="C189" i="1"/>
  <c r="AE189" i="1" s="1"/>
  <c r="DA188" i="1"/>
  <c r="CS188" i="1"/>
  <c r="CK188" i="1"/>
  <c r="CC188" i="1"/>
  <c r="BU188" i="1"/>
  <c r="BM188" i="1"/>
  <c r="BE188" i="1"/>
  <c r="AW188" i="1"/>
  <c r="AO188" i="1"/>
  <c r="AG188" i="1"/>
  <c r="W188" i="1"/>
  <c r="O188" i="1"/>
  <c r="CY188" i="1"/>
  <c r="CQ188" i="1"/>
  <c r="CI188" i="1"/>
  <c r="CA188" i="1"/>
  <c r="BS188" i="1"/>
  <c r="BK188" i="1"/>
  <c r="BC188" i="1"/>
  <c r="AU188" i="1"/>
  <c r="AM188" i="1"/>
  <c r="AC188" i="1"/>
  <c r="U188" i="1"/>
  <c r="M188" i="1"/>
  <c r="DC188" i="1"/>
  <c r="CM188" i="1"/>
  <c r="BW188" i="1"/>
  <c r="BG188" i="1"/>
  <c r="AQ188" i="1"/>
  <c r="Y188" i="1"/>
  <c r="CW188" i="1"/>
  <c r="CG188" i="1"/>
  <c r="BQ188" i="1"/>
  <c r="BA188" i="1"/>
  <c r="AK188" i="1"/>
  <c r="S188" i="1"/>
  <c r="CU188" i="1"/>
  <c r="CE188" i="1"/>
  <c r="BO188" i="1"/>
  <c r="AY188" i="1"/>
  <c r="AI188" i="1"/>
  <c r="Q188" i="1"/>
  <c r="CO188" i="1"/>
  <c r="BY188" i="1"/>
  <c r="BI188" i="1"/>
  <c r="AS188" i="1"/>
  <c r="AA188" i="1"/>
  <c r="K188" i="1"/>
  <c r="DG188" i="1" s="1"/>
  <c r="DC189" i="1" l="1"/>
  <c r="CU189" i="1"/>
  <c r="CM189" i="1"/>
  <c r="CE189" i="1"/>
  <c r="BW189" i="1"/>
  <c r="BO189" i="1"/>
  <c r="BG189" i="1"/>
  <c r="AY189" i="1"/>
  <c r="AQ189" i="1"/>
  <c r="AI189" i="1"/>
  <c r="Y189" i="1"/>
  <c r="Q189" i="1"/>
  <c r="C190" i="1"/>
  <c r="AE190" i="1" s="1"/>
  <c r="DA189" i="1"/>
  <c r="CS189" i="1"/>
  <c r="CK189" i="1"/>
  <c r="CC189" i="1"/>
  <c r="BU189" i="1"/>
  <c r="BM189" i="1"/>
  <c r="BE189" i="1"/>
  <c r="AW189" i="1"/>
  <c r="AO189" i="1"/>
  <c r="AG189" i="1"/>
  <c r="W189" i="1"/>
  <c r="O189" i="1"/>
  <c r="CW189" i="1"/>
  <c r="CG189" i="1"/>
  <c r="BQ189" i="1"/>
  <c r="BA189" i="1"/>
  <c r="AK189" i="1"/>
  <c r="S189" i="1"/>
  <c r="CQ189" i="1"/>
  <c r="CA189" i="1"/>
  <c r="BK189" i="1"/>
  <c r="AU189" i="1"/>
  <c r="AC189" i="1"/>
  <c r="M189" i="1"/>
  <c r="CO189" i="1"/>
  <c r="BY189" i="1"/>
  <c r="BI189" i="1"/>
  <c r="AS189" i="1"/>
  <c r="AA189" i="1"/>
  <c r="K189" i="1"/>
  <c r="DG189" i="1" s="1"/>
  <c r="CY189" i="1"/>
  <c r="CI189" i="1"/>
  <c r="BS189" i="1"/>
  <c r="BC189" i="1"/>
  <c r="AM189" i="1"/>
  <c r="U189" i="1"/>
  <c r="CW190" i="1" l="1"/>
  <c r="CO190" i="1"/>
  <c r="CG190" i="1"/>
  <c r="BY190" i="1"/>
  <c r="BQ190" i="1"/>
  <c r="BI190" i="1"/>
  <c r="BA190" i="1"/>
  <c r="AS190" i="1"/>
  <c r="AK190" i="1"/>
  <c r="AA190" i="1"/>
  <c r="S190" i="1"/>
  <c r="K190" i="1"/>
  <c r="DC190" i="1"/>
  <c r="CU190" i="1"/>
  <c r="CM190" i="1"/>
  <c r="CE190" i="1"/>
  <c r="BW190" i="1"/>
  <c r="BO190" i="1"/>
  <c r="BG190" i="1"/>
  <c r="AY190" i="1"/>
  <c r="AQ190" i="1"/>
  <c r="AI190" i="1"/>
  <c r="Y190" i="1"/>
  <c r="Q190" i="1"/>
  <c r="CQ190" i="1"/>
  <c r="CA190" i="1"/>
  <c r="BK190" i="1"/>
  <c r="AU190" i="1"/>
  <c r="AC190" i="1"/>
  <c r="M190" i="1"/>
  <c r="DA190" i="1"/>
  <c r="CK190" i="1"/>
  <c r="BU190" i="1"/>
  <c r="BE190" i="1"/>
  <c r="AO190" i="1"/>
  <c r="W190" i="1"/>
  <c r="C191" i="1"/>
  <c r="AE191" i="1" s="1"/>
  <c r="CY190" i="1"/>
  <c r="CI190" i="1"/>
  <c r="BS190" i="1"/>
  <c r="BC190" i="1"/>
  <c r="AM190" i="1"/>
  <c r="U190" i="1"/>
  <c r="CS190" i="1"/>
  <c r="CC190" i="1"/>
  <c r="BM190" i="1"/>
  <c r="AW190" i="1"/>
  <c r="AG190" i="1"/>
  <c r="O190" i="1"/>
  <c r="DG190" i="1" l="1"/>
  <c r="CY191" i="1"/>
  <c r="CQ191" i="1"/>
  <c r="CI191" i="1"/>
  <c r="CA191" i="1"/>
  <c r="BS191" i="1"/>
  <c r="BK191" i="1"/>
  <c r="BC191" i="1"/>
  <c r="AU191" i="1"/>
  <c r="AM191" i="1"/>
  <c r="AC191" i="1"/>
  <c r="U191" i="1"/>
  <c r="M191" i="1"/>
  <c r="CW191" i="1"/>
  <c r="CO191" i="1"/>
  <c r="CG191" i="1"/>
  <c r="BY191" i="1"/>
  <c r="BQ191" i="1"/>
  <c r="BI191" i="1"/>
  <c r="BA191" i="1"/>
  <c r="AS191" i="1"/>
  <c r="AK191" i="1"/>
  <c r="AA191" i="1"/>
  <c r="S191" i="1"/>
  <c r="K191" i="1"/>
  <c r="C192" i="1"/>
  <c r="AE192" i="1" s="1"/>
  <c r="CU191" i="1"/>
  <c r="CE191" i="1"/>
  <c r="BO191" i="1"/>
  <c r="AY191" i="1"/>
  <c r="AI191" i="1"/>
  <c r="Q191" i="1"/>
  <c r="CS191" i="1"/>
  <c r="CC191" i="1"/>
  <c r="BM191" i="1"/>
  <c r="AW191" i="1"/>
  <c r="AG191" i="1"/>
  <c r="O191" i="1"/>
  <c r="DC191" i="1"/>
  <c r="CM191" i="1"/>
  <c r="BW191" i="1"/>
  <c r="BG191" i="1"/>
  <c r="AQ191" i="1"/>
  <c r="Y191" i="1"/>
  <c r="DA191" i="1"/>
  <c r="CK191" i="1"/>
  <c r="BU191" i="1"/>
  <c r="BE191" i="1"/>
  <c r="AO191" i="1"/>
  <c r="W191" i="1"/>
  <c r="DG191" i="1" l="1"/>
  <c r="C193" i="1"/>
  <c r="AE193" i="1" s="1"/>
  <c r="DA192" i="1"/>
  <c r="CS192" i="1"/>
  <c r="CK192" i="1"/>
  <c r="CC192" i="1"/>
  <c r="BU192" i="1"/>
  <c r="BM192" i="1"/>
  <c r="BE192" i="1"/>
  <c r="AW192" i="1"/>
  <c r="AO192" i="1"/>
  <c r="AG192" i="1"/>
  <c r="W192" i="1"/>
  <c r="O192" i="1"/>
  <c r="CY192" i="1"/>
  <c r="CQ192" i="1"/>
  <c r="CI192" i="1"/>
  <c r="CA192" i="1"/>
  <c r="BS192" i="1"/>
  <c r="BK192" i="1"/>
  <c r="BC192" i="1"/>
  <c r="AU192" i="1"/>
  <c r="AM192" i="1"/>
  <c r="AC192" i="1"/>
  <c r="U192" i="1"/>
  <c r="M192" i="1"/>
  <c r="DC192" i="1"/>
  <c r="CM192" i="1"/>
  <c r="BW192" i="1"/>
  <c r="BG192" i="1"/>
  <c r="AQ192" i="1"/>
  <c r="Y192" i="1"/>
  <c r="CW192" i="1"/>
  <c r="CG192" i="1"/>
  <c r="BQ192" i="1"/>
  <c r="BA192" i="1"/>
  <c r="AK192" i="1"/>
  <c r="S192" i="1"/>
  <c r="CU192" i="1"/>
  <c r="CE192" i="1"/>
  <c r="BO192" i="1"/>
  <c r="AY192" i="1"/>
  <c r="AI192" i="1"/>
  <c r="Q192" i="1"/>
  <c r="CO192" i="1"/>
  <c r="BY192" i="1"/>
  <c r="BI192" i="1"/>
  <c r="AS192" i="1"/>
  <c r="AA192" i="1"/>
  <c r="K192" i="1"/>
  <c r="DG192" i="1" s="1"/>
  <c r="DC193" i="1" l="1"/>
  <c r="CU193" i="1"/>
  <c r="CM193" i="1"/>
  <c r="CE193" i="1"/>
  <c r="BW193" i="1"/>
  <c r="BO193" i="1"/>
  <c r="BG193" i="1"/>
  <c r="AY193" i="1"/>
  <c r="AQ193" i="1"/>
  <c r="AI193" i="1"/>
  <c r="Y193" i="1"/>
  <c r="Q193" i="1"/>
  <c r="C194" i="1"/>
  <c r="AE194" i="1" s="1"/>
  <c r="DA193" i="1"/>
  <c r="CS193" i="1"/>
  <c r="CK193" i="1"/>
  <c r="CC193" i="1"/>
  <c r="BU193" i="1"/>
  <c r="BM193" i="1"/>
  <c r="BE193" i="1"/>
  <c r="AW193" i="1"/>
  <c r="AO193" i="1"/>
  <c r="AG193" i="1"/>
  <c r="W193" i="1"/>
  <c r="O193" i="1"/>
  <c r="CW193" i="1"/>
  <c r="CG193" i="1"/>
  <c r="BQ193" i="1"/>
  <c r="BA193" i="1"/>
  <c r="AK193" i="1"/>
  <c r="S193" i="1"/>
  <c r="CQ193" i="1"/>
  <c r="CA193" i="1"/>
  <c r="BK193" i="1"/>
  <c r="AU193" i="1"/>
  <c r="AC193" i="1"/>
  <c r="M193" i="1"/>
  <c r="CO193" i="1"/>
  <c r="BY193" i="1"/>
  <c r="BI193" i="1"/>
  <c r="AS193" i="1"/>
  <c r="AA193" i="1"/>
  <c r="K193" i="1"/>
  <c r="DG193" i="1" s="1"/>
  <c r="CY193" i="1"/>
  <c r="CI193" i="1"/>
  <c r="BS193" i="1"/>
  <c r="BC193" i="1"/>
  <c r="AM193" i="1"/>
  <c r="U193" i="1"/>
  <c r="CW194" i="1" l="1"/>
  <c r="CO194" i="1"/>
  <c r="CG194" i="1"/>
  <c r="BY194" i="1"/>
  <c r="BQ194" i="1"/>
  <c r="BI194" i="1"/>
  <c r="BA194" i="1"/>
  <c r="AS194" i="1"/>
  <c r="AK194" i="1"/>
  <c r="AA194" i="1"/>
  <c r="S194" i="1"/>
  <c r="K194" i="1"/>
  <c r="DC194" i="1"/>
  <c r="CU194" i="1"/>
  <c r="CM194" i="1"/>
  <c r="CE194" i="1"/>
  <c r="BW194" i="1"/>
  <c r="BO194" i="1"/>
  <c r="BG194" i="1"/>
  <c r="AY194" i="1"/>
  <c r="AQ194" i="1"/>
  <c r="AI194" i="1"/>
  <c r="Y194" i="1"/>
  <c r="Q194" i="1"/>
  <c r="CQ194" i="1"/>
  <c r="CA194" i="1"/>
  <c r="BK194" i="1"/>
  <c r="AU194" i="1"/>
  <c r="AC194" i="1"/>
  <c r="M194" i="1"/>
  <c r="DA194" i="1"/>
  <c r="CK194" i="1"/>
  <c r="BU194" i="1"/>
  <c r="BE194" i="1"/>
  <c r="AO194" i="1"/>
  <c r="W194" i="1"/>
  <c r="C195" i="1"/>
  <c r="AE195" i="1" s="1"/>
  <c r="CY194" i="1"/>
  <c r="CI194" i="1"/>
  <c r="BS194" i="1"/>
  <c r="BC194" i="1"/>
  <c r="AM194" i="1"/>
  <c r="U194" i="1"/>
  <c r="CS194" i="1"/>
  <c r="CC194" i="1"/>
  <c r="BM194" i="1"/>
  <c r="AW194" i="1"/>
  <c r="AG194" i="1"/>
  <c r="O194" i="1"/>
  <c r="DG194" i="1" l="1"/>
  <c r="CY195" i="1"/>
  <c r="CQ195" i="1"/>
  <c r="CI195" i="1"/>
  <c r="CA195" i="1"/>
  <c r="BS195" i="1"/>
  <c r="BK195" i="1"/>
  <c r="BC195" i="1"/>
  <c r="AU195" i="1"/>
  <c r="AM195" i="1"/>
  <c r="AC195" i="1"/>
  <c r="U195" i="1"/>
  <c r="M195" i="1"/>
  <c r="CW195" i="1"/>
  <c r="CO195" i="1"/>
  <c r="CG195" i="1"/>
  <c r="BY195" i="1"/>
  <c r="BQ195" i="1"/>
  <c r="BI195" i="1"/>
  <c r="BA195" i="1"/>
  <c r="AS195" i="1"/>
  <c r="AK195" i="1"/>
  <c r="AA195" i="1"/>
  <c r="S195" i="1"/>
  <c r="K195" i="1"/>
  <c r="C196" i="1"/>
  <c r="AE196" i="1" s="1"/>
  <c r="CU195" i="1"/>
  <c r="CE195" i="1"/>
  <c r="BO195" i="1"/>
  <c r="AY195" i="1"/>
  <c r="AI195" i="1"/>
  <c r="Q195" i="1"/>
  <c r="CS195" i="1"/>
  <c r="CC195" i="1"/>
  <c r="BM195" i="1"/>
  <c r="AW195" i="1"/>
  <c r="AG195" i="1"/>
  <c r="O195" i="1"/>
  <c r="DC195" i="1"/>
  <c r="CM195" i="1"/>
  <c r="BW195" i="1"/>
  <c r="BG195" i="1"/>
  <c r="AQ195" i="1"/>
  <c r="Y195" i="1"/>
  <c r="DA195" i="1"/>
  <c r="CK195" i="1"/>
  <c r="BU195" i="1"/>
  <c r="BE195" i="1"/>
  <c r="AO195" i="1"/>
  <c r="W195" i="1"/>
  <c r="DG195" i="1" l="1"/>
  <c r="C197" i="1"/>
  <c r="AE197" i="1" s="1"/>
  <c r="DA196" i="1"/>
  <c r="CS196" i="1"/>
  <c r="CK196" i="1"/>
  <c r="CC196" i="1"/>
  <c r="BU196" i="1"/>
  <c r="BM196" i="1"/>
  <c r="BE196" i="1"/>
  <c r="AW196" i="1"/>
  <c r="AO196" i="1"/>
  <c r="AG196" i="1"/>
  <c r="W196" i="1"/>
  <c r="O196" i="1"/>
  <c r="CY196" i="1"/>
  <c r="CQ196" i="1"/>
  <c r="CI196" i="1"/>
  <c r="CA196" i="1"/>
  <c r="BS196" i="1"/>
  <c r="BK196" i="1"/>
  <c r="BC196" i="1"/>
  <c r="AU196" i="1"/>
  <c r="AM196" i="1"/>
  <c r="AC196" i="1"/>
  <c r="U196" i="1"/>
  <c r="M196" i="1"/>
  <c r="DC196" i="1"/>
  <c r="CM196" i="1"/>
  <c r="BW196" i="1"/>
  <c r="BG196" i="1"/>
  <c r="AQ196" i="1"/>
  <c r="Y196" i="1"/>
  <c r="CW196" i="1"/>
  <c r="CG196" i="1"/>
  <c r="BQ196" i="1"/>
  <c r="BA196" i="1"/>
  <c r="AK196" i="1"/>
  <c r="S196" i="1"/>
  <c r="CU196" i="1"/>
  <c r="CE196" i="1"/>
  <c r="BO196" i="1"/>
  <c r="AY196" i="1"/>
  <c r="AI196" i="1"/>
  <c r="Q196" i="1"/>
  <c r="CO196" i="1"/>
  <c r="BY196" i="1"/>
  <c r="BI196" i="1"/>
  <c r="AS196" i="1"/>
  <c r="AA196" i="1"/>
  <c r="K196" i="1"/>
  <c r="DG196" i="1" s="1"/>
  <c r="DC197" i="1" l="1"/>
  <c r="CU197" i="1"/>
  <c r="CM197" i="1"/>
  <c r="CE197" i="1"/>
  <c r="BW197" i="1"/>
  <c r="BO197" i="1"/>
  <c r="BG197" i="1"/>
  <c r="AY197" i="1"/>
  <c r="AQ197" i="1"/>
  <c r="AI197" i="1"/>
  <c r="Y197" i="1"/>
  <c r="Q197" i="1"/>
  <c r="C198" i="1"/>
  <c r="AE198" i="1" s="1"/>
  <c r="DA197" i="1"/>
  <c r="CS197" i="1"/>
  <c r="CK197" i="1"/>
  <c r="CC197" i="1"/>
  <c r="BU197" i="1"/>
  <c r="BM197" i="1"/>
  <c r="BE197" i="1"/>
  <c r="AW197" i="1"/>
  <c r="AO197" i="1"/>
  <c r="AG197" i="1"/>
  <c r="W197" i="1"/>
  <c r="O197" i="1"/>
  <c r="CW197" i="1"/>
  <c r="CG197" i="1"/>
  <c r="BQ197" i="1"/>
  <c r="BA197" i="1"/>
  <c r="AK197" i="1"/>
  <c r="S197" i="1"/>
  <c r="CQ197" i="1"/>
  <c r="CA197" i="1"/>
  <c r="BK197" i="1"/>
  <c r="AU197" i="1"/>
  <c r="AC197" i="1"/>
  <c r="M197" i="1"/>
  <c r="CO197" i="1"/>
  <c r="BY197" i="1"/>
  <c r="BI197" i="1"/>
  <c r="AS197" i="1"/>
  <c r="AA197" i="1"/>
  <c r="K197" i="1"/>
  <c r="DG197" i="1" s="1"/>
  <c r="CY197" i="1"/>
  <c r="CI197" i="1"/>
  <c r="BS197" i="1"/>
  <c r="BC197" i="1"/>
  <c r="AM197" i="1"/>
  <c r="U197" i="1"/>
  <c r="CW198" i="1" l="1"/>
  <c r="CO198" i="1"/>
  <c r="CG198" i="1"/>
  <c r="BY198" i="1"/>
  <c r="BQ198" i="1"/>
  <c r="BI198" i="1"/>
  <c r="BA198" i="1"/>
  <c r="AS198" i="1"/>
  <c r="AK198" i="1"/>
  <c r="AA198" i="1"/>
  <c r="S198" i="1"/>
  <c r="K198" i="1"/>
  <c r="DC198" i="1"/>
  <c r="CU198" i="1"/>
  <c r="CM198" i="1"/>
  <c r="CE198" i="1"/>
  <c r="BW198" i="1"/>
  <c r="BO198" i="1"/>
  <c r="BG198" i="1"/>
  <c r="AY198" i="1"/>
  <c r="AQ198" i="1"/>
  <c r="AI198" i="1"/>
  <c r="Y198" i="1"/>
  <c r="Q198" i="1"/>
  <c r="CQ198" i="1"/>
  <c r="CA198" i="1"/>
  <c r="BK198" i="1"/>
  <c r="AU198" i="1"/>
  <c r="AC198" i="1"/>
  <c r="M198" i="1"/>
  <c r="DA198" i="1"/>
  <c r="CK198" i="1"/>
  <c r="BU198" i="1"/>
  <c r="BE198" i="1"/>
  <c r="AO198" i="1"/>
  <c r="W198" i="1"/>
  <c r="C199" i="1"/>
  <c r="AE199" i="1" s="1"/>
  <c r="CY198" i="1"/>
  <c r="CI198" i="1"/>
  <c r="BS198" i="1"/>
  <c r="BC198" i="1"/>
  <c r="AM198" i="1"/>
  <c r="U198" i="1"/>
  <c r="CS198" i="1"/>
  <c r="CC198" i="1"/>
  <c r="BM198" i="1"/>
  <c r="AW198" i="1"/>
  <c r="AG198" i="1"/>
  <c r="O198" i="1"/>
  <c r="DG198" i="1" l="1"/>
  <c r="CY199" i="1"/>
  <c r="CQ199" i="1"/>
  <c r="CI199" i="1"/>
  <c r="CA199" i="1"/>
  <c r="BS199" i="1"/>
  <c r="BK199" i="1"/>
  <c r="BC199" i="1"/>
  <c r="AU199" i="1"/>
  <c r="AM199" i="1"/>
  <c r="AC199" i="1"/>
  <c r="U199" i="1"/>
  <c r="M199" i="1"/>
  <c r="CW199" i="1"/>
  <c r="CO199" i="1"/>
  <c r="CG199" i="1"/>
  <c r="BY199" i="1"/>
  <c r="BQ199" i="1"/>
  <c r="BI199" i="1"/>
  <c r="BA199" i="1"/>
  <c r="AS199" i="1"/>
  <c r="AK199" i="1"/>
  <c r="AA199" i="1"/>
  <c r="S199" i="1"/>
  <c r="K199" i="1"/>
  <c r="C200" i="1"/>
  <c r="AE200" i="1" s="1"/>
  <c r="CU199" i="1"/>
  <c r="CE199" i="1"/>
  <c r="BO199" i="1"/>
  <c r="AY199" i="1"/>
  <c r="AI199" i="1"/>
  <c r="Q199" i="1"/>
  <c r="CS199" i="1"/>
  <c r="CC199" i="1"/>
  <c r="BM199" i="1"/>
  <c r="AW199" i="1"/>
  <c r="AG199" i="1"/>
  <c r="O199" i="1"/>
  <c r="DC199" i="1"/>
  <c r="CM199" i="1"/>
  <c r="BW199" i="1"/>
  <c r="BG199" i="1"/>
  <c r="AQ199" i="1"/>
  <c r="Y199" i="1"/>
  <c r="DA199" i="1"/>
  <c r="CK199" i="1"/>
  <c r="BU199" i="1"/>
  <c r="BE199" i="1"/>
  <c r="AO199" i="1"/>
  <c r="W199" i="1"/>
  <c r="DG199" i="1" l="1"/>
  <c r="C201" i="1"/>
  <c r="AE201" i="1" s="1"/>
  <c r="DA200" i="1"/>
  <c r="CS200" i="1"/>
  <c r="CK200" i="1"/>
  <c r="CC200" i="1"/>
  <c r="CY200" i="1"/>
  <c r="CO200" i="1"/>
  <c r="CE200" i="1"/>
  <c r="BU200" i="1"/>
  <c r="BM200" i="1"/>
  <c r="BE200" i="1"/>
  <c r="AW200" i="1"/>
  <c r="AO200" i="1"/>
  <c r="AG200" i="1"/>
  <c r="W200" i="1"/>
  <c r="O200" i="1"/>
  <c r="CW200" i="1"/>
  <c r="CM200" i="1"/>
  <c r="CA200" i="1"/>
  <c r="BS200" i="1"/>
  <c r="BK200" i="1"/>
  <c r="BC200" i="1"/>
  <c r="AU200" i="1"/>
  <c r="AM200" i="1"/>
  <c r="AC200" i="1"/>
  <c r="U200" i="1"/>
  <c r="M200" i="1"/>
  <c r="CU200" i="1"/>
  <c r="CI200" i="1"/>
  <c r="BY200" i="1"/>
  <c r="BQ200" i="1"/>
  <c r="BI200" i="1"/>
  <c r="BA200" i="1"/>
  <c r="DC200" i="1"/>
  <c r="BO200" i="1"/>
  <c r="AQ200" i="1"/>
  <c r="Y200" i="1"/>
  <c r="CQ200" i="1"/>
  <c r="BG200" i="1"/>
  <c r="AK200" i="1"/>
  <c r="S200" i="1"/>
  <c r="CG200" i="1"/>
  <c r="AY200" i="1"/>
  <c r="AI200" i="1"/>
  <c r="Q200" i="1"/>
  <c r="BW200" i="1"/>
  <c r="AS200" i="1"/>
  <c r="AA200" i="1"/>
  <c r="K200" i="1"/>
  <c r="DG200" i="1" s="1"/>
  <c r="DC201" i="1" l="1"/>
  <c r="CU201" i="1"/>
  <c r="CM201" i="1"/>
  <c r="CE201" i="1"/>
  <c r="BW201" i="1"/>
  <c r="BO201" i="1"/>
  <c r="BG201" i="1"/>
  <c r="AY201" i="1"/>
  <c r="AQ201" i="1"/>
  <c r="AI201" i="1"/>
  <c r="Y201" i="1"/>
  <c r="Q201" i="1"/>
  <c r="CS201" i="1"/>
  <c r="CI201" i="1"/>
  <c r="BY201" i="1"/>
  <c r="BM201" i="1"/>
  <c r="BC201" i="1"/>
  <c r="AS201" i="1"/>
  <c r="AG201" i="1"/>
  <c r="U201" i="1"/>
  <c r="K201" i="1"/>
  <c r="DA201" i="1"/>
  <c r="CQ201" i="1"/>
  <c r="CG201" i="1"/>
  <c r="BU201" i="1"/>
  <c r="BK201" i="1"/>
  <c r="BA201" i="1"/>
  <c r="AO201" i="1"/>
  <c r="AC201" i="1"/>
  <c r="S201" i="1"/>
  <c r="C202" i="1"/>
  <c r="AE202" i="1" s="1"/>
  <c r="CY201" i="1"/>
  <c r="CO201" i="1"/>
  <c r="CC201" i="1"/>
  <c r="BS201" i="1"/>
  <c r="BI201" i="1"/>
  <c r="AW201" i="1"/>
  <c r="AM201" i="1"/>
  <c r="AA201" i="1"/>
  <c r="O201" i="1"/>
  <c r="CA201" i="1"/>
  <c r="AK201" i="1"/>
  <c r="BQ201" i="1"/>
  <c r="W201" i="1"/>
  <c r="CW201" i="1"/>
  <c r="BE201" i="1"/>
  <c r="M201" i="1"/>
  <c r="CK201" i="1"/>
  <c r="AU201" i="1"/>
  <c r="DG201" i="1" l="1"/>
  <c r="CW202" i="1"/>
  <c r="CO202" i="1"/>
  <c r="CG202" i="1"/>
  <c r="BY202" i="1"/>
  <c r="BQ202" i="1"/>
  <c r="BI202" i="1"/>
  <c r="BA202" i="1"/>
  <c r="AS202" i="1"/>
  <c r="AK202" i="1"/>
  <c r="AA202" i="1"/>
  <c r="S202" i="1"/>
  <c r="K202" i="1"/>
  <c r="CY202" i="1"/>
  <c r="CM202" i="1"/>
  <c r="CC202" i="1"/>
  <c r="BS202" i="1"/>
  <c r="BG202" i="1"/>
  <c r="AW202" i="1"/>
  <c r="AM202" i="1"/>
  <c r="Y202" i="1"/>
  <c r="O202" i="1"/>
  <c r="CU202" i="1"/>
  <c r="CK202" i="1"/>
  <c r="CA202" i="1"/>
  <c r="BO202" i="1"/>
  <c r="BE202" i="1"/>
  <c r="AU202" i="1"/>
  <c r="AI202" i="1"/>
  <c r="W202" i="1"/>
  <c r="M202" i="1"/>
  <c r="DC202" i="1"/>
  <c r="CS202" i="1"/>
  <c r="CI202" i="1"/>
  <c r="BW202" i="1"/>
  <c r="BM202" i="1"/>
  <c r="BC202" i="1"/>
  <c r="AQ202" i="1"/>
  <c r="AG202" i="1"/>
  <c r="U202" i="1"/>
  <c r="CQ202" i="1"/>
  <c r="AY202" i="1"/>
  <c r="C203" i="1"/>
  <c r="AE203" i="1" s="1"/>
  <c r="CE202" i="1"/>
  <c r="AO202" i="1"/>
  <c r="BU202" i="1"/>
  <c r="AC202" i="1"/>
  <c r="DA202" i="1"/>
  <c r="BK202" i="1"/>
  <c r="Q202" i="1"/>
  <c r="DG202" i="1" l="1"/>
  <c r="CY203" i="1"/>
  <c r="CQ203" i="1"/>
  <c r="CI203" i="1"/>
  <c r="CA203" i="1"/>
  <c r="BS203" i="1"/>
  <c r="BK203" i="1"/>
  <c r="BC203" i="1"/>
  <c r="AU203" i="1"/>
  <c r="AM203" i="1"/>
  <c r="AC203" i="1"/>
  <c r="U203" i="1"/>
  <c r="M203" i="1"/>
  <c r="DA203" i="1"/>
  <c r="CO203" i="1"/>
  <c r="CE203" i="1"/>
  <c r="BU203" i="1"/>
  <c r="BI203" i="1"/>
  <c r="AY203" i="1"/>
  <c r="AO203" i="1"/>
  <c r="AA203" i="1"/>
  <c r="Q203" i="1"/>
  <c r="C204" i="1"/>
  <c r="AE204" i="1" s="1"/>
  <c r="CW203" i="1"/>
  <c r="CM203" i="1"/>
  <c r="CC203" i="1"/>
  <c r="BQ203" i="1"/>
  <c r="BG203" i="1"/>
  <c r="AW203" i="1"/>
  <c r="AK203" i="1"/>
  <c r="Y203" i="1"/>
  <c r="O203" i="1"/>
  <c r="CU203" i="1"/>
  <c r="CK203" i="1"/>
  <c r="BY203" i="1"/>
  <c r="BO203" i="1"/>
  <c r="BE203" i="1"/>
  <c r="AS203" i="1"/>
  <c r="AI203" i="1"/>
  <c r="W203" i="1"/>
  <c r="K203" i="1"/>
  <c r="DG203" i="1" s="1"/>
  <c r="DC203" i="1"/>
  <c r="BM203" i="1"/>
  <c r="S203" i="1"/>
  <c r="CS203" i="1"/>
  <c r="BA203" i="1"/>
  <c r="CG203" i="1"/>
  <c r="AQ203" i="1"/>
  <c r="BW203" i="1"/>
  <c r="AG203" i="1"/>
  <c r="C205" i="1" l="1"/>
  <c r="AE205" i="1" s="1"/>
  <c r="AE182" i="1" s="1"/>
  <c r="DA204" i="1"/>
  <c r="CS204" i="1"/>
  <c r="CK204" i="1"/>
  <c r="CC204" i="1"/>
  <c r="BU204" i="1"/>
  <c r="BM204" i="1"/>
  <c r="BE204" i="1"/>
  <c r="AW204" i="1"/>
  <c r="AO204" i="1"/>
  <c r="AG204" i="1"/>
  <c r="W204" i="1"/>
  <c r="O204" i="1"/>
  <c r="CU204" i="1"/>
  <c r="CI204" i="1"/>
  <c r="BY204" i="1"/>
  <c r="BO204" i="1"/>
  <c r="BC204" i="1"/>
  <c r="AS204" i="1"/>
  <c r="AI204" i="1"/>
  <c r="U204" i="1"/>
  <c r="K204" i="1"/>
  <c r="DC204" i="1"/>
  <c r="CQ204" i="1"/>
  <c r="CG204" i="1"/>
  <c r="BW204" i="1"/>
  <c r="BK204" i="1"/>
  <c r="BA204" i="1"/>
  <c r="AQ204" i="1"/>
  <c r="AC204" i="1"/>
  <c r="S204" i="1"/>
  <c r="CY204" i="1"/>
  <c r="CO204" i="1"/>
  <c r="CE204" i="1"/>
  <c r="BS204" i="1"/>
  <c r="BI204" i="1"/>
  <c r="AY204" i="1"/>
  <c r="AM204" i="1"/>
  <c r="AA204" i="1"/>
  <c r="Q204" i="1"/>
  <c r="CA204" i="1"/>
  <c r="AK204" i="1"/>
  <c r="BQ204" i="1"/>
  <c r="Y204" i="1"/>
  <c r="CW204" i="1"/>
  <c r="BG204" i="1"/>
  <c r="M204" i="1"/>
  <c r="CM204" i="1"/>
  <c r="AU204" i="1"/>
  <c r="DG204" i="1" l="1"/>
  <c r="DC205" i="1"/>
  <c r="DC182" i="1" s="1"/>
  <c r="CU205" i="1"/>
  <c r="CU182" i="1" s="1"/>
  <c r="CM205" i="1"/>
  <c r="CM182" i="1" s="1"/>
  <c r="CE205" i="1"/>
  <c r="CE182" i="1" s="1"/>
  <c r="BW205" i="1"/>
  <c r="BW182" i="1" s="1"/>
  <c r="BO205" i="1"/>
  <c r="BO182" i="1" s="1"/>
  <c r="BG205" i="1"/>
  <c r="BG182" i="1" s="1"/>
  <c r="AY205" i="1"/>
  <c r="AY182" i="1" s="1"/>
  <c r="AQ205" i="1"/>
  <c r="AQ182" i="1" s="1"/>
  <c r="AI205" i="1"/>
  <c r="AI182" i="1" s="1"/>
  <c r="Y205" i="1"/>
  <c r="Y182" i="1" s="1"/>
  <c r="Q205" i="1"/>
  <c r="Q182" i="1" s="1"/>
  <c r="C206" i="1"/>
  <c r="C207" i="1" s="1"/>
  <c r="AE207" i="1" s="1"/>
  <c r="CY205" i="1"/>
  <c r="CY182" i="1" s="1"/>
  <c r="CO205" i="1"/>
  <c r="CO182" i="1" s="1"/>
  <c r="CC205" i="1"/>
  <c r="CC182" i="1" s="1"/>
  <c r="BS205" i="1"/>
  <c r="BS182" i="1" s="1"/>
  <c r="BI205" i="1"/>
  <c r="BI182" i="1" s="1"/>
  <c r="AW205" i="1"/>
  <c r="AW182" i="1" s="1"/>
  <c r="AM205" i="1"/>
  <c r="AM182" i="1" s="1"/>
  <c r="AA205" i="1"/>
  <c r="AA182" i="1" s="1"/>
  <c r="O205" i="1"/>
  <c r="O182" i="1" s="1"/>
  <c r="CW205" i="1"/>
  <c r="CW182" i="1" s="1"/>
  <c r="CK205" i="1"/>
  <c r="CK182" i="1" s="1"/>
  <c r="CA205" i="1"/>
  <c r="CA182" i="1" s="1"/>
  <c r="BQ205" i="1"/>
  <c r="BQ182" i="1" s="1"/>
  <c r="BE205" i="1"/>
  <c r="BE182" i="1" s="1"/>
  <c r="AU205" i="1"/>
  <c r="AU182" i="1" s="1"/>
  <c r="AK205" i="1"/>
  <c r="AK182" i="1" s="1"/>
  <c r="W205" i="1"/>
  <c r="W182" i="1" s="1"/>
  <c r="M205" i="1"/>
  <c r="M182" i="1" s="1"/>
  <c r="CS205" i="1"/>
  <c r="CS182" i="1" s="1"/>
  <c r="CI205" i="1"/>
  <c r="CI182" i="1" s="1"/>
  <c r="BY205" i="1"/>
  <c r="BY182" i="1" s="1"/>
  <c r="BM205" i="1"/>
  <c r="BM182" i="1" s="1"/>
  <c r="BC205" i="1"/>
  <c r="BC182" i="1" s="1"/>
  <c r="AS205" i="1"/>
  <c r="AS182" i="1" s="1"/>
  <c r="AG205" i="1"/>
  <c r="AG182" i="1" s="1"/>
  <c r="U205" i="1"/>
  <c r="U182" i="1" s="1"/>
  <c r="K205" i="1"/>
  <c r="CQ205" i="1"/>
  <c r="CQ182" i="1" s="1"/>
  <c r="BA205" i="1"/>
  <c r="BA182" i="1" s="1"/>
  <c r="CG205" i="1"/>
  <c r="CG182" i="1" s="1"/>
  <c r="AO205" i="1"/>
  <c r="AO182" i="1" s="1"/>
  <c r="BU205" i="1"/>
  <c r="BU182" i="1" s="1"/>
  <c r="AC205" i="1"/>
  <c r="AC182" i="1" s="1"/>
  <c r="DA205" i="1"/>
  <c r="DA182" i="1" s="1"/>
  <c r="BK205" i="1"/>
  <c r="BK182" i="1" s="1"/>
  <c r="S205" i="1"/>
  <c r="S182" i="1" s="1"/>
  <c r="DG205" i="1" l="1"/>
  <c r="DG182" i="1" s="1"/>
  <c r="DC207" i="1"/>
  <c r="CU207" i="1"/>
  <c r="CM207" i="1"/>
  <c r="CE207" i="1"/>
  <c r="BW207" i="1"/>
  <c r="BO207" i="1"/>
  <c r="BG207" i="1"/>
  <c r="AY207" i="1"/>
  <c r="AQ207" i="1"/>
  <c r="AI207" i="1"/>
  <c r="Y207" i="1"/>
  <c r="Q207" i="1"/>
  <c r="CY207" i="1"/>
  <c r="CQ207" i="1"/>
  <c r="CI207" i="1"/>
  <c r="CA207" i="1"/>
  <c r="BS207" i="1"/>
  <c r="BK207" i="1"/>
  <c r="BC207" i="1"/>
  <c r="AU207" i="1"/>
  <c r="AM207" i="1"/>
  <c r="AC207" i="1"/>
  <c r="U207" i="1"/>
  <c r="M207" i="1"/>
  <c r="CW207" i="1"/>
  <c r="CG207" i="1"/>
  <c r="BQ207" i="1"/>
  <c r="BA207" i="1"/>
  <c r="AK207" i="1"/>
  <c r="S207" i="1"/>
  <c r="C208" i="1"/>
  <c r="AE208" i="1" s="1"/>
  <c r="CS207" i="1"/>
  <c r="CC207" i="1"/>
  <c r="BM207" i="1"/>
  <c r="AW207" i="1"/>
  <c r="AG207" i="1"/>
  <c r="O207" i="1"/>
  <c r="CO207" i="1"/>
  <c r="BY207" i="1"/>
  <c r="BI207" i="1"/>
  <c r="AS207" i="1"/>
  <c r="AA207" i="1"/>
  <c r="K207" i="1"/>
  <c r="CK207" i="1"/>
  <c r="W207" i="1"/>
  <c r="BU207" i="1"/>
  <c r="BE207" i="1"/>
  <c r="DA207" i="1"/>
  <c r="AO207" i="1"/>
  <c r="K182" i="1"/>
  <c r="DG207" i="1" l="1"/>
  <c r="CW208" i="1"/>
  <c r="CO208" i="1"/>
  <c r="CG208" i="1"/>
  <c r="BY208" i="1"/>
  <c r="BQ208" i="1"/>
  <c r="BI208" i="1"/>
  <c r="BA208" i="1"/>
  <c r="AS208" i="1"/>
  <c r="AK208" i="1"/>
  <c r="AA208" i="1"/>
  <c r="S208" i="1"/>
  <c r="K208" i="1"/>
  <c r="C209" i="1"/>
  <c r="AE209" i="1" s="1"/>
  <c r="DA208" i="1"/>
  <c r="CS208" i="1"/>
  <c r="CK208" i="1"/>
  <c r="CC208" i="1"/>
  <c r="BU208" i="1"/>
  <c r="BM208" i="1"/>
  <c r="BE208" i="1"/>
  <c r="AW208" i="1"/>
  <c r="AO208" i="1"/>
  <c r="AG208" i="1"/>
  <c r="W208" i="1"/>
  <c r="O208" i="1"/>
  <c r="CQ208" i="1"/>
  <c r="CA208" i="1"/>
  <c r="BK208" i="1"/>
  <c r="AU208" i="1"/>
  <c r="AC208" i="1"/>
  <c r="M208" i="1"/>
  <c r="DC208" i="1"/>
  <c r="CM208" i="1"/>
  <c r="BW208" i="1"/>
  <c r="BG208" i="1"/>
  <c r="AQ208" i="1"/>
  <c r="Y208" i="1"/>
  <c r="CY208" i="1"/>
  <c r="CI208" i="1"/>
  <c r="BS208" i="1"/>
  <c r="BC208" i="1"/>
  <c r="AM208" i="1"/>
  <c r="U208" i="1"/>
  <c r="CU208" i="1"/>
  <c r="AI208" i="1"/>
  <c r="CE208" i="1"/>
  <c r="Q208" i="1"/>
  <c r="BO208" i="1"/>
  <c r="AY208" i="1"/>
  <c r="DG208" i="1" l="1"/>
  <c r="CY209" i="1"/>
  <c r="CQ209" i="1"/>
  <c r="CI209" i="1"/>
  <c r="CA209" i="1"/>
  <c r="BS209" i="1"/>
  <c r="BK209" i="1"/>
  <c r="BC209" i="1"/>
  <c r="AU209" i="1"/>
  <c r="AM209" i="1"/>
  <c r="AC209" i="1"/>
  <c r="U209" i="1"/>
  <c r="M209" i="1"/>
  <c r="DC209" i="1"/>
  <c r="CU209" i="1"/>
  <c r="CM209" i="1"/>
  <c r="CE209" i="1"/>
  <c r="BW209" i="1"/>
  <c r="BO209" i="1"/>
  <c r="BG209" i="1"/>
  <c r="AY209" i="1"/>
  <c r="AQ209" i="1"/>
  <c r="AI209" i="1"/>
  <c r="Y209" i="1"/>
  <c r="Q209" i="1"/>
  <c r="CW209" i="1"/>
  <c r="CG209" i="1"/>
  <c r="BQ209" i="1"/>
  <c r="BA209" i="1"/>
  <c r="AK209" i="1"/>
  <c r="S209" i="1"/>
  <c r="C210" i="1"/>
  <c r="AE210" i="1" s="1"/>
  <c r="CS209" i="1"/>
  <c r="CC209" i="1"/>
  <c r="BM209" i="1"/>
  <c r="AW209" i="1"/>
  <c r="AG209" i="1"/>
  <c r="O209" i="1"/>
  <c r="CO209" i="1"/>
  <c r="BY209" i="1"/>
  <c r="BI209" i="1"/>
  <c r="AS209" i="1"/>
  <c r="AA209" i="1"/>
  <c r="K209" i="1"/>
  <c r="DA209" i="1"/>
  <c r="AO209" i="1"/>
  <c r="CK209" i="1"/>
  <c r="W209" i="1"/>
  <c r="BU209" i="1"/>
  <c r="BE209" i="1"/>
  <c r="DG209" i="1" l="1"/>
  <c r="C211" i="1"/>
  <c r="AE211" i="1" s="1"/>
  <c r="DA210" i="1"/>
  <c r="CS210" i="1"/>
  <c r="CK210" i="1"/>
  <c r="CC210" i="1"/>
  <c r="BU210" i="1"/>
  <c r="BM210" i="1"/>
  <c r="BE210" i="1"/>
  <c r="AW210" i="1"/>
  <c r="AO210" i="1"/>
  <c r="AG210" i="1"/>
  <c r="W210" i="1"/>
  <c r="O210" i="1"/>
  <c r="CW210" i="1"/>
  <c r="CO210" i="1"/>
  <c r="CG210" i="1"/>
  <c r="BY210" i="1"/>
  <c r="BQ210" i="1"/>
  <c r="BI210" i="1"/>
  <c r="BA210" i="1"/>
  <c r="AS210" i="1"/>
  <c r="AK210" i="1"/>
  <c r="AA210" i="1"/>
  <c r="S210" i="1"/>
  <c r="K210" i="1"/>
  <c r="CQ210" i="1"/>
  <c r="CA210" i="1"/>
  <c r="BK210" i="1"/>
  <c r="AU210" i="1"/>
  <c r="AC210" i="1"/>
  <c r="M210" i="1"/>
  <c r="DC210" i="1"/>
  <c r="CM210" i="1"/>
  <c r="BW210" i="1"/>
  <c r="BG210" i="1"/>
  <c r="AQ210" i="1"/>
  <c r="Y210" i="1"/>
  <c r="CY210" i="1"/>
  <c r="CI210" i="1"/>
  <c r="BS210" i="1"/>
  <c r="BC210" i="1"/>
  <c r="AM210" i="1"/>
  <c r="U210" i="1"/>
  <c r="AY210" i="1"/>
  <c r="CU210" i="1"/>
  <c r="AI210" i="1"/>
  <c r="CE210" i="1"/>
  <c r="Q210" i="1"/>
  <c r="BO210" i="1"/>
  <c r="DG210" i="1" l="1"/>
  <c r="DC211" i="1"/>
  <c r="CU211" i="1"/>
  <c r="CM211" i="1"/>
  <c r="CE211" i="1"/>
  <c r="BW211" i="1"/>
  <c r="BO211" i="1"/>
  <c r="BG211" i="1"/>
  <c r="AY211" i="1"/>
  <c r="AQ211" i="1"/>
  <c r="AI211" i="1"/>
  <c r="Y211" i="1"/>
  <c r="Q211" i="1"/>
  <c r="CY211" i="1"/>
  <c r="CQ211" i="1"/>
  <c r="CI211" i="1"/>
  <c r="CA211" i="1"/>
  <c r="BS211" i="1"/>
  <c r="BK211" i="1"/>
  <c r="BC211" i="1"/>
  <c r="AU211" i="1"/>
  <c r="AM211" i="1"/>
  <c r="AC211" i="1"/>
  <c r="U211" i="1"/>
  <c r="M211" i="1"/>
  <c r="CW211" i="1"/>
  <c r="CG211" i="1"/>
  <c r="BQ211" i="1"/>
  <c r="BA211" i="1"/>
  <c r="AK211" i="1"/>
  <c r="S211" i="1"/>
  <c r="C212" i="1"/>
  <c r="AE212" i="1" s="1"/>
  <c r="CS211" i="1"/>
  <c r="CC211" i="1"/>
  <c r="BM211" i="1"/>
  <c r="AW211" i="1"/>
  <c r="AG211" i="1"/>
  <c r="O211" i="1"/>
  <c r="CO211" i="1"/>
  <c r="BY211" i="1"/>
  <c r="BI211" i="1"/>
  <c r="AS211" i="1"/>
  <c r="AA211" i="1"/>
  <c r="K211" i="1"/>
  <c r="DG211" i="1" s="1"/>
  <c r="BE211" i="1"/>
  <c r="DA211" i="1"/>
  <c r="AO211" i="1"/>
  <c r="CK211" i="1"/>
  <c r="W211" i="1"/>
  <c r="BU211" i="1"/>
  <c r="CW212" i="1" l="1"/>
  <c r="CO212" i="1"/>
  <c r="CG212" i="1"/>
  <c r="BY212" i="1"/>
  <c r="BQ212" i="1"/>
  <c r="BI212" i="1"/>
  <c r="BA212" i="1"/>
  <c r="AS212" i="1"/>
  <c r="AK212" i="1"/>
  <c r="AA212" i="1"/>
  <c r="S212" i="1"/>
  <c r="K212" i="1"/>
  <c r="C213" i="1"/>
  <c r="AE213" i="1" s="1"/>
  <c r="DA212" i="1"/>
  <c r="CS212" i="1"/>
  <c r="CK212" i="1"/>
  <c r="CC212" i="1"/>
  <c r="BU212" i="1"/>
  <c r="BM212" i="1"/>
  <c r="BE212" i="1"/>
  <c r="AW212" i="1"/>
  <c r="AO212" i="1"/>
  <c r="AG212" i="1"/>
  <c r="W212" i="1"/>
  <c r="O212" i="1"/>
  <c r="CQ212" i="1"/>
  <c r="CA212" i="1"/>
  <c r="BK212" i="1"/>
  <c r="AU212" i="1"/>
  <c r="AC212" i="1"/>
  <c r="M212" i="1"/>
  <c r="DC212" i="1"/>
  <c r="CM212" i="1"/>
  <c r="BW212" i="1"/>
  <c r="BG212" i="1"/>
  <c r="AQ212" i="1"/>
  <c r="Y212" i="1"/>
  <c r="CY212" i="1"/>
  <c r="CI212" i="1"/>
  <c r="BS212" i="1"/>
  <c r="BC212" i="1"/>
  <c r="AM212" i="1"/>
  <c r="U212" i="1"/>
  <c r="BO212" i="1"/>
  <c r="AY212" i="1"/>
  <c r="CU212" i="1"/>
  <c r="AI212" i="1"/>
  <c r="CE212" i="1"/>
  <c r="Q212" i="1"/>
  <c r="DG212" i="1" l="1"/>
  <c r="CY213" i="1"/>
  <c r="CQ213" i="1"/>
  <c r="CI213" i="1"/>
  <c r="CA213" i="1"/>
  <c r="BS213" i="1"/>
  <c r="BK213" i="1"/>
  <c r="BC213" i="1"/>
  <c r="AU213" i="1"/>
  <c r="AM213" i="1"/>
  <c r="AC213" i="1"/>
  <c r="U213" i="1"/>
  <c r="M213" i="1"/>
  <c r="DC213" i="1"/>
  <c r="CU213" i="1"/>
  <c r="CM213" i="1"/>
  <c r="CE213" i="1"/>
  <c r="BW213" i="1"/>
  <c r="BO213" i="1"/>
  <c r="BG213" i="1"/>
  <c r="AY213" i="1"/>
  <c r="AQ213" i="1"/>
  <c r="AI213" i="1"/>
  <c r="Y213" i="1"/>
  <c r="Q213" i="1"/>
  <c r="CW213" i="1"/>
  <c r="CG213" i="1"/>
  <c r="BQ213" i="1"/>
  <c r="BA213" i="1"/>
  <c r="AK213" i="1"/>
  <c r="S213" i="1"/>
  <c r="C214" i="1"/>
  <c r="AE214" i="1" s="1"/>
  <c r="CS213" i="1"/>
  <c r="CC213" i="1"/>
  <c r="BM213" i="1"/>
  <c r="AW213" i="1"/>
  <c r="AG213" i="1"/>
  <c r="O213" i="1"/>
  <c r="CO213" i="1"/>
  <c r="BY213" i="1"/>
  <c r="BI213" i="1"/>
  <c r="AS213" i="1"/>
  <c r="AA213" i="1"/>
  <c r="K213" i="1"/>
  <c r="DG213" i="1" s="1"/>
  <c r="BU213" i="1"/>
  <c r="BE213" i="1"/>
  <c r="DA213" i="1"/>
  <c r="AO213" i="1"/>
  <c r="CK213" i="1"/>
  <c r="W213" i="1"/>
  <c r="C215" i="1" l="1"/>
  <c r="AE215" i="1" s="1"/>
  <c r="DA214" i="1"/>
  <c r="CS214" i="1"/>
  <c r="CK214" i="1"/>
  <c r="CC214" i="1"/>
  <c r="BU214" i="1"/>
  <c r="BM214" i="1"/>
  <c r="BE214" i="1"/>
  <c r="AW214" i="1"/>
  <c r="AO214" i="1"/>
  <c r="AG214" i="1"/>
  <c r="W214" i="1"/>
  <c r="O214" i="1"/>
  <c r="CW214" i="1"/>
  <c r="CO214" i="1"/>
  <c r="CG214" i="1"/>
  <c r="BY214" i="1"/>
  <c r="BQ214" i="1"/>
  <c r="BI214" i="1"/>
  <c r="BA214" i="1"/>
  <c r="AS214" i="1"/>
  <c r="AK214" i="1"/>
  <c r="AA214" i="1"/>
  <c r="S214" i="1"/>
  <c r="K214" i="1"/>
  <c r="CQ214" i="1"/>
  <c r="CA214" i="1"/>
  <c r="BK214" i="1"/>
  <c r="AU214" i="1"/>
  <c r="AC214" i="1"/>
  <c r="M214" i="1"/>
  <c r="DC214" i="1"/>
  <c r="CM214" i="1"/>
  <c r="BW214" i="1"/>
  <c r="BG214" i="1"/>
  <c r="AQ214" i="1"/>
  <c r="Y214" i="1"/>
  <c r="CY214" i="1"/>
  <c r="CI214" i="1"/>
  <c r="BS214" i="1"/>
  <c r="BC214" i="1"/>
  <c r="AM214" i="1"/>
  <c r="U214" i="1"/>
  <c r="CE214" i="1"/>
  <c r="Q214" i="1"/>
  <c r="BO214" i="1"/>
  <c r="AY214" i="1"/>
  <c r="CU214" i="1"/>
  <c r="AI214" i="1"/>
  <c r="DG214" i="1" l="1"/>
  <c r="DC215" i="1"/>
  <c r="CU215" i="1"/>
  <c r="CM215" i="1"/>
  <c r="CE215" i="1"/>
  <c r="BW215" i="1"/>
  <c r="BO215" i="1"/>
  <c r="BG215" i="1"/>
  <c r="AY215" i="1"/>
  <c r="AQ215" i="1"/>
  <c r="AI215" i="1"/>
  <c r="Y215" i="1"/>
  <c r="Q215" i="1"/>
  <c r="C216" i="1"/>
  <c r="AE216" i="1" s="1"/>
  <c r="DA215" i="1"/>
  <c r="CS215" i="1"/>
  <c r="CK215" i="1"/>
  <c r="CC215" i="1"/>
  <c r="BU215" i="1"/>
  <c r="CY215" i="1"/>
  <c r="CQ215" i="1"/>
  <c r="CI215" i="1"/>
  <c r="CA215" i="1"/>
  <c r="BS215" i="1"/>
  <c r="BK215" i="1"/>
  <c r="BC215" i="1"/>
  <c r="AU215" i="1"/>
  <c r="AM215" i="1"/>
  <c r="AC215" i="1"/>
  <c r="U215" i="1"/>
  <c r="M215" i="1"/>
  <c r="CW215" i="1"/>
  <c r="BQ215" i="1"/>
  <c r="BA215" i="1"/>
  <c r="AK215" i="1"/>
  <c r="S215" i="1"/>
  <c r="CO215" i="1"/>
  <c r="BM215" i="1"/>
  <c r="AW215" i="1"/>
  <c r="AG215" i="1"/>
  <c r="O215" i="1"/>
  <c r="CG215" i="1"/>
  <c r="BI215" i="1"/>
  <c r="AS215" i="1"/>
  <c r="AA215" i="1"/>
  <c r="K215" i="1"/>
  <c r="DG215" i="1" s="1"/>
  <c r="W215" i="1"/>
  <c r="BY215" i="1"/>
  <c r="BE215" i="1"/>
  <c r="AO215" i="1"/>
  <c r="CW216" i="1" l="1"/>
  <c r="CO216" i="1"/>
  <c r="CG216" i="1"/>
  <c r="BY216" i="1"/>
  <c r="BQ216" i="1"/>
  <c r="BI216" i="1"/>
  <c r="BA216" i="1"/>
  <c r="AS216" i="1"/>
  <c r="AK216" i="1"/>
  <c r="AA216" i="1"/>
  <c r="S216" i="1"/>
  <c r="K216" i="1"/>
  <c r="DC216" i="1"/>
  <c r="CU216" i="1"/>
  <c r="CM216" i="1"/>
  <c r="CE216" i="1"/>
  <c r="BW216" i="1"/>
  <c r="BO216" i="1"/>
  <c r="BG216" i="1"/>
  <c r="AY216" i="1"/>
  <c r="AQ216" i="1"/>
  <c r="AI216" i="1"/>
  <c r="Y216" i="1"/>
  <c r="Q216" i="1"/>
  <c r="C217" i="1"/>
  <c r="AE217" i="1" s="1"/>
  <c r="DA216" i="1"/>
  <c r="CS216" i="1"/>
  <c r="CK216" i="1"/>
  <c r="CC216" i="1"/>
  <c r="BU216" i="1"/>
  <c r="BM216" i="1"/>
  <c r="BE216" i="1"/>
  <c r="AW216" i="1"/>
  <c r="AO216" i="1"/>
  <c r="AG216" i="1"/>
  <c r="W216" i="1"/>
  <c r="O216" i="1"/>
  <c r="CQ216" i="1"/>
  <c r="BK216" i="1"/>
  <c r="AC216" i="1"/>
  <c r="CI216" i="1"/>
  <c r="BC216" i="1"/>
  <c r="U216" i="1"/>
  <c r="CA216" i="1"/>
  <c r="AU216" i="1"/>
  <c r="M216" i="1"/>
  <c r="CY216" i="1"/>
  <c r="BS216" i="1"/>
  <c r="AM216" i="1"/>
  <c r="DG216" i="1" l="1"/>
  <c r="DC217" i="1"/>
  <c r="CU217" i="1"/>
  <c r="CM217" i="1"/>
  <c r="CE217" i="1"/>
  <c r="BW217" i="1"/>
  <c r="BO217" i="1"/>
  <c r="BG217" i="1"/>
  <c r="AY217" i="1"/>
  <c r="AQ217" i="1"/>
  <c r="C218" i="1"/>
  <c r="AE218" i="1" s="1"/>
  <c r="CY217" i="1"/>
  <c r="CO217" i="1"/>
  <c r="CC217" i="1"/>
  <c r="BS217" i="1"/>
  <c r="BI217" i="1"/>
  <c r="AW217" i="1"/>
  <c r="AM217" i="1"/>
  <c r="AC217" i="1"/>
  <c r="U217" i="1"/>
  <c r="M217" i="1"/>
  <c r="CW217" i="1"/>
  <c r="CK217" i="1"/>
  <c r="CA217" i="1"/>
  <c r="BQ217" i="1"/>
  <c r="BE217" i="1"/>
  <c r="AU217" i="1"/>
  <c r="AK217" i="1"/>
  <c r="AA217" i="1"/>
  <c r="S217" i="1"/>
  <c r="K217" i="1"/>
  <c r="CS217" i="1"/>
  <c r="CI217" i="1"/>
  <c r="BY217" i="1"/>
  <c r="BM217" i="1"/>
  <c r="BC217" i="1"/>
  <c r="AS217" i="1"/>
  <c r="AI217" i="1"/>
  <c r="Y217" i="1"/>
  <c r="Q217" i="1"/>
  <c r="CQ217" i="1"/>
  <c r="BA217" i="1"/>
  <c r="O217" i="1"/>
  <c r="CG217" i="1"/>
  <c r="AO217" i="1"/>
  <c r="BU217" i="1"/>
  <c r="AG217" i="1"/>
  <c r="DA217" i="1"/>
  <c r="BK217" i="1"/>
  <c r="W217" i="1"/>
  <c r="DG217" i="1" l="1"/>
  <c r="CY218" i="1"/>
  <c r="CQ218" i="1"/>
  <c r="CI218" i="1"/>
  <c r="CA218" i="1"/>
  <c r="BS218" i="1"/>
  <c r="BK218" i="1"/>
  <c r="BC218" i="1"/>
  <c r="AU218" i="1"/>
  <c r="AM218" i="1"/>
  <c r="AC218" i="1"/>
  <c r="U218" i="1"/>
  <c r="M218" i="1"/>
  <c r="CW218" i="1"/>
  <c r="CO218" i="1"/>
  <c r="CG218" i="1"/>
  <c r="BY218" i="1"/>
  <c r="BQ218" i="1"/>
  <c r="BI218" i="1"/>
  <c r="BA218" i="1"/>
  <c r="AS218" i="1"/>
  <c r="AK218" i="1"/>
  <c r="AA218" i="1"/>
  <c r="S218" i="1"/>
  <c r="K218" i="1"/>
  <c r="DC218" i="1"/>
  <c r="CM218" i="1"/>
  <c r="BW218" i="1"/>
  <c r="BG218" i="1"/>
  <c r="AQ218" i="1"/>
  <c r="Y218" i="1"/>
  <c r="DA218" i="1"/>
  <c r="CK218" i="1"/>
  <c r="BU218" i="1"/>
  <c r="BE218" i="1"/>
  <c r="AO218" i="1"/>
  <c r="W218" i="1"/>
  <c r="C219" i="1"/>
  <c r="AE219" i="1" s="1"/>
  <c r="CU218" i="1"/>
  <c r="CE218" i="1"/>
  <c r="BO218" i="1"/>
  <c r="AY218" i="1"/>
  <c r="AI218" i="1"/>
  <c r="Q218" i="1"/>
  <c r="CS218" i="1"/>
  <c r="AG218" i="1"/>
  <c r="CC218" i="1"/>
  <c r="O218" i="1"/>
  <c r="BM218" i="1"/>
  <c r="AW218" i="1"/>
  <c r="DG218" i="1" l="1"/>
  <c r="C220" i="1"/>
  <c r="AE220" i="1" s="1"/>
  <c r="DA219" i="1"/>
  <c r="CS219" i="1"/>
  <c r="CK219" i="1"/>
  <c r="CC219" i="1"/>
  <c r="BU219" i="1"/>
  <c r="BM219" i="1"/>
  <c r="BE219" i="1"/>
  <c r="AW219" i="1"/>
  <c r="AO219" i="1"/>
  <c r="AG219" i="1"/>
  <c r="W219" i="1"/>
  <c r="O219" i="1"/>
  <c r="CY219" i="1"/>
  <c r="CQ219" i="1"/>
  <c r="CI219" i="1"/>
  <c r="CA219" i="1"/>
  <c r="BS219" i="1"/>
  <c r="BK219" i="1"/>
  <c r="BC219" i="1"/>
  <c r="AU219" i="1"/>
  <c r="AM219" i="1"/>
  <c r="AC219" i="1"/>
  <c r="U219" i="1"/>
  <c r="M219" i="1"/>
  <c r="CU219" i="1"/>
  <c r="CE219" i="1"/>
  <c r="BO219" i="1"/>
  <c r="AY219" i="1"/>
  <c r="AI219" i="1"/>
  <c r="Q219" i="1"/>
  <c r="CO219" i="1"/>
  <c r="BY219" i="1"/>
  <c r="BI219" i="1"/>
  <c r="AS219" i="1"/>
  <c r="AA219" i="1"/>
  <c r="K219" i="1"/>
  <c r="DC219" i="1"/>
  <c r="CM219" i="1"/>
  <c r="BW219" i="1"/>
  <c r="BG219" i="1"/>
  <c r="AQ219" i="1"/>
  <c r="Y219" i="1"/>
  <c r="BA219" i="1"/>
  <c r="CW219" i="1"/>
  <c r="AK219" i="1"/>
  <c r="CG219" i="1"/>
  <c r="S219" i="1"/>
  <c r="BQ219" i="1"/>
  <c r="DG219" i="1" l="1"/>
  <c r="DC220" i="1"/>
  <c r="CU220" i="1"/>
  <c r="CM220" i="1"/>
  <c r="CE220" i="1"/>
  <c r="BW220" i="1"/>
  <c r="BO220" i="1"/>
  <c r="BG220" i="1"/>
  <c r="AY220" i="1"/>
  <c r="AQ220" i="1"/>
  <c r="AI220" i="1"/>
  <c r="Y220" i="1"/>
  <c r="Q220" i="1"/>
  <c r="C221" i="1"/>
  <c r="AE221" i="1" s="1"/>
  <c r="DA220" i="1"/>
  <c r="CS220" i="1"/>
  <c r="CK220" i="1"/>
  <c r="CC220" i="1"/>
  <c r="BU220" i="1"/>
  <c r="BM220" i="1"/>
  <c r="BE220" i="1"/>
  <c r="AW220" i="1"/>
  <c r="AO220" i="1"/>
  <c r="AG220" i="1"/>
  <c r="W220" i="1"/>
  <c r="O220" i="1"/>
  <c r="CO220" i="1"/>
  <c r="BY220" i="1"/>
  <c r="BI220" i="1"/>
  <c r="AS220" i="1"/>
  <c r="AA220" i="1"/>
  <c r="K220" i="1"/>
  <c r="CY220" i="1"/>
  <c r="CI220" i="1"/>
  <c r="BS220" i="1"/>
  <c r="BC220" i="1"/>
  <c r="AM220" i="1"/>
  <c r="U220" i="1"/>
  <c r="CW220" i="1"/>
  <c r="CG220" i="1"/>
  <c r="BQ220" i="1"/>
  <c r="BA220" i="1"/>
  <c r="AK220" i="1"/>
  <c r="S220" i="1"/>
  <c r="BK220" i="1"/>
  <c r="AU220" i="1"/>
  <c r="CQ220" i="1"/>
  <c r="AC220" i="1"/>
  <c r="CA220" i="1"/>
  <c r="M220" i="1"/>
  <c r="DG220" i="1" l="1"/>
  <c r="CW221" i="1"/>
  <c r="CO221" i="1"/>
  <c r="CG221" i="1"/>
  <c r="BY221" i="1"/>
  <c r="BQ221" i="1"/>
  <c r="BI221" i="1"/>
  <c r="BA221" i="1"/>
  <c r="AS221" i="1"/>
  <c r="AK221" i="1"/>
  <c r="AA221" i="1"/>
  <c r="S221" i="1"/>
  <c r="K221" i="1"/>
  <c r="DC221" i="1"/>
  <c r="CU221" i="1"/>
  <c r="CM221" i="1"/>
  <c r="CE221" i="1"/>
  <c r="BW221" i="1"/>
  <c r="BO221" i="1"/>
  <c r="BG221" i="1"/>
  <c r="AY221" i="1"/>
  <c r="AQ221" i="1"/>
  <c r="AI221" i="1"/>
  <c r="Y221" i="1"/>
  <c r="Q221" i="1"/>
  <c r="C222" i="1"/>
  <c r="AE222" i="1" s="1"/>
  <c r="CY221" i="1"/>
  <c r="CI221" i="1"/>
  <c r="BS221" i="1"/>
  <c r="BC221" i="1"/>
  <c r="AM221" i="1"/>
  <c r="U221" i="1"/>
  <c r="CS221" i="1"/>
  <c r="CC221" i="1"/>
  <c r="BM221" i="1"/>
  <c r="AW221" i="1"/>
  <c r="AG221" i="1"/>
  <c r="O221" i="1"/>
  <c r="CQ221" i="1"/>
  <c r="CA221" i="1"/>
  <c r="BK221" i="1"/>
  <c r="AU221" i="1"/>
  <c r="AC221" i="1"/>
  <c r="M221" i="1"/>
  <c r="BU221" i="1"/>
  <c r="BE221" i="1"/>
  <c r="DA221" i="1"/>
  <c r="AO221" i="1"/>
  <c r="W221" i="1"/>
  <c r="CK221" i="1"/>
  <c r="DG221" i="1" l="1"/>
  <c r="CY222" i="1"/>
  <c r="CQ222" i="1"/>
  <c r="CI222" i="1"/>
  <c r="CA222" i="1"/>
  <c r="BS222" i="1"/>
  <c r="BK222" i="1"/>
  <c r="BC222" i="1"/>
  <c r="AU222" i="1"/>
  <c r="AM222" i="1"/>
  <c r="AC222" i="1"/>
  <c r="U222" i="1"/>
  <c r="M222" i="1"/>
  <c r="CW222" i="1"/>
  <c r="CO222" i="1"/>
  <c r="CG222" i="1"/>
  <c r="BY222" i="1"/>
  <c r="BQ222" i="1"/>
  <c r="BI222" i="1"/>
  <c r="BA222" i="1"/>
  <c r="AS222" i="1"/>
  <c r="AK222" i="1"/>
  <c r="AA222" i="1"/>
  <c r="S222" i="1"/>
  <c r="K222" i="1"/>
  <c r="DC222" i="1"/>
  <c r="CM222" i="1"/>
  <c r="BW222" i="1"/>
  <c r="BG222" i="1"/>
  <c r="AQ222" i="1"/>
  <c r="Y222" i="1"/>
  <c r="DA222" i="1"/>
  <c r="CK222" i="1"/>
  <c r="BU222" i="1"/>
  <c r="BE222" i="1"/>
  <c r="AO222" i="1"/>
  <c r="W222" i="1"/>
  <c r="C223" i="1"/>
  <c r="AE223" i="1" s="1"/>
  <c r="CU222" i="1"/>
  <c r="CE222" i="1"/>
  <c r="BO222" i="1"/>
  <c r="AY222" i="1"/>
  <c r="AI222" i="1"/>
  <c r="Q222" i="1"/>
  <c r="CC222" i="1"/>
  <c r="O222" i="1"/>
  <c r="BM222" i="1"/>
  <c r="AW222" i="1"/>
  <c r="CS222" i="1"/>
  <c r="AG222" i="1"/>
  <c r="DG222" i="1" l="1"/>
  <c r="C224" i="1"/>
  <c r="AE224" i="1" s="1"/>
  <c r="DA223" i="1"/>
  <c r="CS223" i="1"/>
  <c r="CK223" i="1"/>
  <c r="CC223" i="1"/>
  <c r="BU223" i="1"/>
  <c r="BM223" i="1"/>
  <c r="BE223" i="1"/>
  <c r="AW223" i="1"/>
  <c r="AO223" i="1"/>
  <c r="AG223" i="1"/>
  <c r="W223" i="1"/>
  <c r="O223" i="1"/>
  <c r="CY223" i="1"/>
  <c r="CQ223" i="1"/>
  <c r="CI223" i="1"/>
  <c r="CA223" i="1"/>
  <c r="BS223" i="1"/>
  <c r="BK223" i="1"/>
  <c r="BC223" i="1"/>
  <c r="AU223" i="1"/>
  <c r="AM223" i="1"/>
  <c r="AC223" i="1"/>
  <c r="U223" i="1"/>
  <c r="M223" i="1"/>
  <c r="CU223" i="1"/>
  <c r="CE223" i="1"/>
  <c r="BO223" i="1"/>
  <c r="AY223" i="1"/>
  <c r="AI223" i="1"/>
  <c r="Q223" i="1"/>
  <c r="CO223" i="1"/>
  <c r="BY223" i="1"/>
  <c r="BI223" i="1"/>
  <c r="AS223" i="1"/>
  <c r="AA223" i="1"/>
  <c r="K223" i="1"/>
  <c r="DC223" i="1"/>
  <c r="CM223" i="1"/>
  <c r="BW223" i="1"/>
  <c r="BG223" i="1"/>
  <c r="AQ223" i="1"/>
  <c r="Y223" i="1"/>
  <c r="CW223" i="1"/>
  <c r="AK223" i="1"/>
  <c r="CG223" i="1"/>
  <c r="S223" i="1"/>
  <c r="BQ223" i="1"/>
  <c r="BA223" i="1"/>
  <c r="DG223" i="1" l="1"/>
  <c r="DC224" i="1"/>
  <c r="CU224" i="1"/>
  <c r="CM224" i="1"/>
  <c r="CE224" i="1"/>
  <c r="BW224" i="1"/>
  <c r="BO224" i="1"/>
  <c r="BG224" i="1"/>
  <c r="AY224" i="1"/>
  <c r="AQ224" i="1"/>
  <c r="AI224" i="1"/>
  <c r="Y224" i="1"/>
  <c r="Q224" i="1"/>
  <c r="C225" i="1"/>
  <c r="AE225" i="1" s="1"/>
  <c r="DA224" i="1"/>
  <c r="CS224" i="1"/>
  <c r="CK224" i="1"/>
  <c r="CC224" i="1"/>
  <c r="BU224" i="1"/>
  <c r="BM224" i="1"/>
  <c r="BE224" i="1"/>
  <c r="AW224" i="1"/>
  <c r="AO224" i="1"/>
  <c r="AG224" i="1"/>
  <c r="W224" i="1"/>
  <c r="O224" i="1"/>
  <c r="CO224" i="1"/>
  <c r="BY224" i="1"/>
  <c r="BI224" i="1"/>
  <c r="AS224" i="1"/>
  <c r="AA224" i="1"/>
  <c r="K224" i="1"/>
  <c r="CY224" i="1"/>
  <c r="CI224" i="1"/>
  <c r="BS224" i="1"/>
  <c r="BC224" i="1"/>
  <c r="AM224" i="1"/>
  <c r="U224" i="1"/>
  <c r="CW224" i="1"/>
  <c r="CG224" i="1"/>
  <c r="BQ224" i="1"/>
  <c r="BA224" i="1"/>
  <c r="AK224" i="1"/>
  <c r="S224" i="1"/>
  <c r="AU224" i="1"/>
  <c r="CQ224" i="1"/>
  <c r="AC224" i="1"/>
  <c r="CA224" i="1"/>
  <c r="M224" i="1"/>
  <c r="BK224" i="1"/>
  <c r="DG224" i="1" l="1"/>
  <c r="CW225" i="1"/>
  <c r="CO225" i="1"/>
  <c r="CG225" i="1"/>
  <c r="BY225" i="1"/>
  <c r="BQ225" i="1"/>
  <c r="BI225" i="1"/>
  <c r="BA225" i="1"/>
  <c r="AS225" i="1"/>
  <c r="AK225" i="1"/>
  <c r="AA225" i="1"/>
  <c r="S225" i="1"/>
  <c r="K225" i="1"/>
  <c r="DC225" i="1"/>
  <c r="CU225" i="1"/>
  <c r="CM225" i="1"/>
  <c r="CE225" i="1"/>
  <c r="BW225" i="1"/>
  <c r="BO225" i="1"/>
  <c r="BG225" i="1"/>
  <c r="AY225" i="1"/>
  <c r="AQ225" i="1"/>
  <c r="AI225" i="1"/>
  <c r="Y225" i="1"/>
  <c r="Q225" i="1"/>
  <c r="C226" i="1"/>
  <c r="AE226" i="1" s="1"/>
  <c r="CY225" i="1"/>
  <c r="CI225" i="1"/>
  <c r="BS225" i="1"/>
  <c r="BC225" i="1"/>
  <c r="AM225" i="1"/>
  <c r="U225" i="1"/>
  <c r="CS225" i="1"/>
  <c r="CC225" i="1"/>
  <c r="BM225" i="1"/>
  <c r="AW225" i="1"/>
  <c r="AG225" i="1"/>
  <c r="O225" i="1"/>
  <c r="CQ225" i="1"/>
  <c r="CA225" i="1"/>
  <c r="BK225" i="1"/>
  <c r="AU225" i="1"/>
  <c r="AC225" i="1"/>
  <c r="M225" i="1"/>
  <c r="BE225" i="1"/>
  <c r="DA225" i="1"/>
  <c r="AO225" i="1"/>
  <c r="CK225" i="1"/>
  <c r="W225" i="1"/>
  <c r="BU225" i="1"/>
  <c r="DG225" i="1" l="1"/>
  <c r="CY226" i="1"/>
  <c r="CQ226" i="1"/>
  <c r="CI226" i="1"/>
  <c r="CA226" i="1"/>
  <c r="BS226" i="1"/>
  <c r="BK226" i="1"/>
  <c r="BC226" i="1"/>
  <c r="AU226" i="1"/>
  <c r="AM226" i="1"/>
  <c r="AC226" i="1"/>
  <c r="U226" i="1"/>
  <c r="M226" i="1"/>
  <c r="CW226" i="1"/>
  <c r="CO226" i="1"/>
  <c r="CG226" i="1"/>
  <c r="BY226" i="1"/>
  <c r="BQ226" i="1"/>
  <c r="BI226" i="1"/>
  <c r="BA226" i="1"/>
  <c r="AS226" i="1"/>
  <c r="AK226" i="1"/>
  <c r="AA226" i="1"/>
  <c r="S226" i="1"/>
  <c r="K226" i="1"/>
  <c r="DC226" i="1"/>
  <c r="CM226" i="1"/>
  <c r="BW226" i="1"/>
  <c r="BG226" i="1"/>
  <c r="AQ226" i="1"/>
  <c r="Y226" i="1"/>
  <c r="DA226" i="1"/>
  <c r="CK226" i="1"/>
  <c r="BU226" i="1"/>
  <c r="BE226" i="1"/>
  <c r="AO226" i="1"/>
  <c r="W226" i="1"/>
  <c r="C227" i="1"/>
  <c r="AE227" i="1" s="1"/>
  <c r="CU226" i="1"/>
  <c r="CE226" i="1"/>
  <c r="BO226" i="1"/>
  <c r="AY226" i="1"/>
  <c r="AI226" i="1"/>
  <c r="Q226" i="1"/>
  <c r="BM226" i="1"/>
  <c r="AW226" i="1"/>
  <c r="CS226" i="1"/>
  <c r="AG226" i="1"/>
  <c r="CC226" i="1"/>
  <c r="O226" i="1"/>
  <c r="DG226" i="1" l="1"/>
  <c r="C228" i="1"/>
  <c r="AE228" i="1" s="1"/>
  <c r="DA227" i="1"/>
  <c r="CS227" i="1"/>
  <c r="CK227" i="1"/>
  <c r="CC227" i="1"/>
  <c r="BU227" i="1"/>
  <c r="BM227" i="1"/>
  <c r="BE227" i="1"/>
  <c r="AW227" i="1"/>
  <c r="AO227" i="1"/>
  <c r="AG227" i="1"/>
  <c r="W227" i="1"/>
  <c r="O227" i="1"/>
  <c r="CY227" i="1"/>
  <c r="CQ227" i="1"/>
  <c r="CI227" i="1"/>
  <c r="CA227" i="1"/>
  <c r="BS227" i="1"/>
  <c r="BK227" i="1"/>
  <c r="BC227" i="1"/>
  <c r="AU227" i="1"/>
  <c r="AM227" i="1"/>
  <c r="AC227" i="1"/>
  <c r="U227" i="1"/>
  <c r="M227" i="1"/>
  <c r="CU227" i="1"/>
  <c r="CE227" i="1"/>
  <c r="BO227" i="1"/>
  <c r="AY227" i="1"/>
  <c r="AI227" i="1"/>
  <c r="Q227" i="1"/>
  <c r="CO227" i="1"/>
  <c r="BY227" i="1"/>
  <c r="BI227" i="1"/>
  <c r="AS227" i="1"/>
  <c r="AA227" i="1"/>
  <c r="K227" i="1"/>
  <c r="DC227" i="1"/>
  <c r="CM227" i="1"/>
  <c r="BW227" i="1"/>
  <c r="BG227" i="1"/>
  <c r="AQ227" i="1"/>
  <c r="Y227" i="1"/>
  <c r="CG227" i="1"/>
  <c r="S227" i="1"/>
  <c r="BQ227" i="1"/>
  <c r="BA227" i="1"/>
  <c r="AK227" i="1"/>
  <c r="CW227" i="1"/>
  <c r="DG227" i="1" l="1"/>
  <c r="DC228" i="1"/>
  <c r="CU228" i="1"/>
  <c r="CM228" i="1"/>
  <c r="CE228" i="1"/>
  <c r="BW228" i="1"/>
  <c r="BO228" i="1"/>
  <c r="BG228" i="1"/>
  <c r="AY228" i="1"/>
  <c r="AQ228" i="1"/>
  <c r="AI228" i="1"/>
  <c r="Y228" i="1"/>
  <c r="Q228" i="1"/>
  <c r="C229" i="1"/>
  <c r="AE229" i="1" s="1"/>
  <c r="DA228" i="1"/>
  <c r="CS228" i="1"/>
  <c r="CK228" i="1"/>
  <c r="CC228" i="1"/>
  <c r="BU228" i="1"/>
  <c r="BM228" i="1"/>
  <c r="BE228" i="1"/>
  <c r="AW228" i="1"/>
  <c r="AO228" i="1"/>
  <c r="AG228" i="1"/>
  <c r="W228" i="1"/>
  <c r="O228" i="1"/>
  <c r="CO228" i="1"/>
  <c r="BY228" i="1"/>
  <c r="BI228" i="1"/>
  <c r="AS228" i="1"/>
  <c r="AA228" i="1"/>
  <c r="K228" i="1"/>
  <c r="CY228" i="1"/>
  <c r="CI228" i="1"/>
  <c r="BS228" i="1"/>
  <c r="BC228" i="1"/>
  <c r="AM228" i="1"/>
  <c r="U228" i="1"/>
  <c r="CW228" i="1"/>
  <c r="CG228" i="1"/>
  <c r="BQ228" i="1"/>
  <c r="BA228" i="1"/>
  <c r="AK228" i="1"/>
  <c r="S228" i="1"/>
  <c r="CQ228" i="1"/>
  <c r="AC228" i="1"/>
  <c r="CA228" i="1"/>
  <c r="M228" i="1"/>
  <c r="BK228" i="1"/>
  <c r="AU228" i="1"/>
  <c r="DG228" i="1" l="1"/>
  <c r="CW229" i="1"/>
  <c r="CO229" i="1"/>
  <c r="CG229" i="1"/>
  <c r="BY229" i="1"/>
  <c r="BQ229" i="1"/>
  <c r="BI229" i="1"/>
  <c r="BA229" i="1"/>
  <c r="AS229" i="1"/>
  <c r="AK229" i="1"/>
  <c r="AA229" i="1"/>
  <c r="S229" i="1"/>
  <c r="K229" i="1"/>
  <c r="DC229" i="1"/>
  <c r="CU229" i="1"/>
  <c r="CM229" i="1"/>
  <c r="CE229" i="1"/>
  <c r="BW229" i="1"/>
  <c r="BO229" i="1"/>
  <c r="BG229" i="1"/>
  <c r="AY229" i="1"/>
  <c r="AQ229" i="1"/>
  <c r="AI229" i="1"/>
  <c r="Y229" i="1"/>
  <c r="Q229" i="1"/>
  <c r="C230" i="1"/>
  <c r="AE230" i="1" s="1"/>
  <c r="AE206" i="1" s="1"/>
  <c r="CY229" i="1"/>
  <c r="CI229" i="1"/>
  <c r="BS229" i="1"/>
  <c r="BC229" i="1"/>
  <c r="AM229" i="1"/>
  <c r="U229" i="1"/>
  <c r="CS229" i="1"/>
  <c r="CC229" i="1"/>
  <c r="BM229" i="1"/>
  <c r="AW229" i="1"/>
  <c r="AG229" i="1"/>
  <c r="O229" i="1"/>
  <c r="CQ229" i="1"/>
  <c r="CA229" i="1"/>
  <c r="BK229" i="1"/>
  <c r="AU229" i="1"/>
  <c r="AC229" i="1"/>
  <c r="M229" i="1"/>
  <c r="DA229" i="1"/>
  <c r="AO229" i="1"/>
  <c r="CK229" i="1"/>
  <c r="W229" i="1"/>
  <c r="BU229" i="1"/>
  <c r="BE229" i="1"/>
  <c r="DG229" i="1" l="1"/>
  <c r="CY230" i="1"/>
  <c r="CY206" i="1" s="1"/>
  <c r="CQ230" i="1"/>
  <c r="CQ206" i="1" s="1"/>
  <c r="CI230" i="1"/>
  <c r="CI206" i="1" s="1"/>
  <c r="CA230" i="1"/>
  <c r="CA206" i="1" s="1"/>
  <c r="BS230" i="1"/>
  <c r="BS206" i="1" s="1"/>
  <c r="BK230" i="1"/>
  <c r="BK206" i="1" s="1"/>
  <c r="BC230" i="1"/>
  <c r="BC206" i="1" s="1"/>
  <c r="AU230" i="1"/>
  <c r="AU206" i="1" s="1"/>
  <c r="AM230" i="1"/>
  <c r="AM206" i="1" s="1"/>
  <c r="AC230" i="1"/>
  <c r="AC206" i="1" s="1"/>
  <c r="U230" i="1"/>
  <c r="U206" i="1" s="1"/>
  <c r="M230" i="1"/>
  <c r="M206" i="1" s="1"/>
  <c r="CW230" i="1"/>
  <c r="CW206" i="1" s="1"/>
  <c r="CO230" i="1"/>
  <c r="CO206" i="1" s="1"/>
  <c r="CG230" i="1"/>
  <c r="CG206" i="1" s="1"/>
  <c r="BY230" i="1"/>
  <c r="BY206" i="1" s="1"/>
  <c r="BQ230" i="1"/>
  <c r="BQ206" i="1" s="1"/>
  <c r="BI230" i="1"/>
  <c r="BI206" i="1" s="1"/>
  <c r="BA230" i="1"/>
  <c r="BA206" i="1" s="1"/>
  <c r="AS230" i="1"/>
  <c r="AS206" i="1" s="1"/>
  <c r="AK230" i="1"/>
  <c r="AK206" i="1" s="1"/>
  <c r="AA230" i="1"/>
  <c r="AA206" i="1" s="1"/>
  <c r="S230" i="1"/>
  <c r="S206" i="1" s="1"/>
  <c r="K230" i="1"/>
  <c r="DC230" i="1"/>
  <c r="DC206" i="1" s="1"/>
  <c r="CM230" i="1"/>
  <c r="CM206" i="1" s="1"/>
  <c r="BW230" i="1"/>
  <c r="BW206" i="1" s="1"/>
  <c r="BG230" i="1"/>
  <c r="BG206" i="1" s="1"/>
  <c r="AQ230" i="1"/>
  <c r="AQ206" i="1" s="1"/>
  <c r="Y230" i="1"/>
  <c r="Y206" i="1" s="1"/>
  <c r="DA230" i="1"/>
  <c r="DA206" i="1" s="1"/>
  <c r="CK230" i="1"/>
  <c r="CK206" i="1" s="1"/>
  <c r="BU230" i="1"/>
  <c r="BU206" i="1" s="1"/>
  <c r="BE230" i="1"/>
  <c r="BE206" i="1" s="1"/>
  <c r="AO230" i="1"/>
  <c r="AO206" i="1" s="1"/>
  <c r="W230" i="1"/>
  <c r="W206" i="1" s="1"/>
  <c r="C231" i="1"/>
  <c r="C232" i="1" s="1"/>
  <c r="AE232" i="1" s="1"/>
  <c r="CU230" i="1"/>
  <c r="CU206" i="1" s="1"/>
  <c r="CE230" i="1"/>
  <c r="CE206" i="1" s="1"/>
  <c r="BO230" i="1"/>
  <c r="BO206" i="1" s="1"/>
  <c r="AY230" i="1"/>
  <c r="AY206" i="1" s="1"/>
  <c r="AI230" i="1"/>
  <c r="AI206" i="1" s="1"/>
  <c r="Q230" i="1"/>
  <c r="Q206" i="1" s="1"/>
  <c r="AW230" i="1"/>
  <c r="AW206" i="1" s="1"/>
  <c r="CS230" i="1"/>
  <c r="CS206" i="1" s="1"/>
  <c r="AG230" i="1"/>
  <c r="AG206" i="1" s="1"/>
  <c r="CC230" i="1"/>
  <c r="CC206" i="1" s="1"/>
  <c r="O230" i="1"/>
  <c r="O206" i="1" s="1"/>
  <c r="BM230" i="1"/>
  <c r="BM206" i="1" s="1"/>
  <c r="DG230" i="1" l="1"/>
  <c r="DG206" i="1" s="1"/>
  <c r="K206" i="1"/>
  <c r="DC232" i="1"/>
  <c r="CU232" i="1"/>
  <c r="CM232" i="1"/>
  <c r="CE232" i="1"/>
  <c r="BW232" i="1"/>
  <c r="BO232" i="1"/>
  <c r="BG232" i="1"/>
  <c r="AY232" i="1"/>
  <c r="AQ232" i="1"/>
  <c r="AI232" i="1"/>
  <c r="Y232" i="1"/>
  <c r="Q232" i="1"/>
  <c r="C233" i="1"/>
  <c r="AE233" i="1" s="1"/>
  <c r="DA232" i="1"/>
  <c r="CS232" i="1"/>
  <c r="CK232" i="1"/>
  <c r="CC232" i="1"/>
  <c r="BU232" i="1"/>
  <c r="BM232" i="1"/>
  <c r="BE232" i="1"/>
  <c r="AW232" i="1"/>
  <c r="AO232" i="1"/>
  <c r="AG232" i="1"/>
  <c r="W232" i="1"/>
  <c r="O232" i="1"/>
  <c r="CO232" i="1"/>
  <c r="BY232" i="1"/>
  <c r="BI232" i="1"/>
  <c r="AS232" i="1"/>
  <c r="AA232" i="1"/>
  <c r="K232" i="1"/>
  <c r="CY232" i="1"/>
  <c r="CI232" i="1"/>
  <c r="BS232" i="1"/>
  <c r="BC232" i="1"/>
  <c r="AM232" i="1"/>
  <c r="U232" i="1"/>
  <c r="CW232" i="1"/>
  <c r="CG232" i="1"/>
  <c r="BQ232" i="1"/>
  <c r="BA232" i="1"/>
  <c r="AK232" i="1"/>
  <c r="S232" i="1"/>
  <c r="CA232" i="1"/>
  <c r="M232" i="1"/>
  <c r="BK232" i="1"/>
  <c r="AU232" i="1"/>
  <c r="CQ232" i="1"/>
  <c r="AC232" i="1"/>
  <c r="DG232" i="1" l="1"/>
  <c r="CW233" i="1"/>
  <c r="CO233" i="1"/>
  <c r="CG233" i="1"/>
  <c r="BY233" i="1"/>
  <c r="BQ233" i="1"/>
  <c r="BI233" i="1"/>
  <c r="BA233" i="1"/>
  <c r="AS233" i="1"/>
  <c r="AK233" i="1"/>
  <c r="AA233" i="1"/>
  <c r="S233" i="1"/>
  <c r="K233" i="1"/>
  <c r="DC233" i="1"/>
  <c r="CU233" i="1"/>
  <c r="CM233" i="1"/>
  <c r="CE233" i="1"/>
  <c r="BW233" i="1"/>
  <c r="BO233" i="1"/>
  <c r="BG233" i="1"/>
  <c r="AY233" i="1"/>
  <c r="AQ233" i="1"/>
  <c r="AI233" i="1"/>
  <c r="Y233" i="1"/>
  <c r="Q233" i="1"/>
  <c r="C234" i="1"/>
  <c r="AE234" i="1" s="1"/>
  <c r="CY233" i="1"/>
  <c r="CI233" i="1"/>
  <c r="BS233" i="1"/>
  <c r="BC233" i="1"/>
  <c r="AM233" i="1"/>
  <c r="U233" i="1"/>
  <c r="CS233" i="1"/>
  <c r="CC233" i="1"/>
  <c r="BM233" i="1"/>
  <c r="AW233" i="1"/>
  <c r="AG233" i="1"/>
  <c r="O233" i="1"/>
  <c r="CQ233" i="1"/>
  <c r="CA233" i="1"/>
  <c r="BK233" i="1"/>
  <c r="AU233" i="1"/>
  <c r="AC233" i="1"/>
  <c r="M233" i="1"/>
  <c r="CK233" i="1"/>
  <c r="W233" i="1"/>
  <c r="BU233" i="1"/>
  <c r="BE233" i="1"/>
  <c r="DA233" i="1"/>
  <c r="AO233" i="1"/>
  <c r="DG233" i="1" l="1"/>
  <c r="CY234" i="1"/>
  <c r="CQ234" i="1"/>
  <c r="CI234" i="1"/>
  <c r="CA234" i="1"/>
  <c r="BS234" i="1"/>
  <c r="BK234" i="1"/>
  <c r="BC234" i="1"/>
  <c r="AU234" i="1"/>
  <c r="AM234" i="1"/>
  <c r="AC234" i="1"/>
  <c r="U234" i="1"/>
  <c r="M234" i="1"/>
  <c r="CW234" i="1"/>
  <c r="CO234" i="1"/>
  <c r="CG234" i="1"/>
  <c r="BY234" i="1"/>
  <c r="BQ234" i="1"/>
  <c r="BI234" i="1"/>
  <c r="BA234" i="1"/>
  <c r="AS234" i="1"/>
  <c r="AK234" i="1"/>
  <c r="AA234" i="1"/>
  <c r="S234" i="1"/>
  <c r="K234" i="1"/>
  <c r="DC234" i="1"/>
  <c r="CM234" i="1"/>
  <c r="BW234" i="1"/>
  <c r="BG234" i="1"/>
  <c r="AQ234" i="1"/>
  <c r="Y234" i="1"/>
  <c r="DA234" i="1"/>
  <c r="CK234" i="1"/>
  <c r="BU234" i="1"/>
  <c r="BE234" i="1"/>
  <c r="AO234" i="1"/>
  <c r="W234" i="1"/>
  <c r="C235" i="1"/>
  <c r="AE235" i="1" s="1"/>
  <c r="CU234" i="1"/>
  <c r="CE234" i="1"/>
  <c r="BO234" i="1"/>
  <c r="AY234" i="1"/>
  <c r="AI234" i="1"/>
  <c r="Q234" i="1"/>
  <c r="CS234" i="1"/>
  <c r="AG234" i="1"/>
  <c r="CC234" i="1"/>
  <c r="O234" i="1"/>
  <c r="BM234" i="1"/>
  <c r="AW234" i="1"/>
  <c r="DG234" i="1" l="1"/>
  <c r="C236" i="1"/>
  <c r="AE236" i="1" s="1"/>
  <c r="DA235" i="1"/>
  <c r="CS235" i="1"/>
  <c r="CK235" i="1"/>
  <c r="CC235" i="1"/>
  <c r="BU235" i="1"/>
  <c r="BM235" i="1"/>
  <c r="BE235" i="1"/>
  <c r="AW235" i="1"/>
  <c r="AO235" i="1"/>
  <c r="AG235" i="1"/>
  <c r="W235" i="1"/>
  <c r="O235" i="1"/>
  <c r="CY235" i="1"/>
  <c r="CQ235" i="1"/>
  <c r="CI235" i="1"/>
  <c r="CA235" i="1"/>
  <c r="BS235" i="1"/>
  <c r="BK235" i="1"/>
  <c r="BC235" i="1"/>
  <c r="AU235" i="1"/>
  <c r="AM235" i="1"/>
  <c r="AC235" i="1"/>
  <c r="U235" i="1"/>
  <c r="M235" i="1"/>
  <c r="CU235" i="1"/>
  <c r="CE235" i="1"/>
  <c r="BO235" i="1"/>
  <c r="AY235" i="1"/>
  <c r="AI235" i="1"/>
  <c r="Q235" i="1"/>
  <c r="CO235" i="1"/>
  <c r="BY235" i="1"/>
  <c r="BI235" i="1"/>
  <c r="AS235" i="1"/>
  <c r="AA235" i="1"/>
  <c r="K235" i="1"/>
  <c r="DC235" i="1"/>
  <c r="CM235" i="1"/>
  <c r="BW235" i="1"/>
  <c r="BG235" i="1"/>
  <c r="AQ235" i="1"/>
  <c r="Y235" i="1"/>
  <c r="BA235" i="1"/>
  <c r="CW235" i="1"/>
  <c r="AK235" i="1"/>
  <c r="CG235" i="1"/>
  <c r="S235" i="1"/>
  <c r="BQ235" i="1"/>
  <c r="DG235" i="1" l="1"/>
  <c r="DC236" i="1"/>
  <c r="CU236" i="1"/>
  <c r="CM236" i="1"/>
  <c r="CE236" i="1"/>
  <c r="BW236" i="1"/>
  <c r="BO236" i="1"/>
  <c r="BG236" i="1"/>
  <c r="AY236" i="1"/>
  <c r="AQ236" i="1"/>
  <c r="AI236" i="1"/>
  <c r="Y236" i="1"/>
  <c r="Q236" i="1"/>
  <c r="C237" i="1"/>
  <c r="AE237" i="1" s="1"/>
  <c r="DA236" i="1"/>
  <c r="CS236" i="1"/>
  <c r="CK236" i="1"/>
  <c r="CC236" i="1"/>
  <c r="BU236" i="1"/>
  <c r="BM236" i="1"/>
  <c r="BE236" i="1"/>
  <c r="AW236" i="1"/>
  <c r="AO236" i="1"/>
  <c r="AG236" i="1"/>
  <c r="W236" i="1"/>
  <c r="O236" i="1"/>
  <c r="CY236" i="1"/>
  <c r="CQ236" i="1"/>
  <c r="CI236" i="1"/>
  <c r="CA236" i="1"/>
  <c r="BS236" i="1"/>
  <c r="BK236" i="1"/>
  <c r="BC236" i="1"/>
  <c r="AU236" i="1"/>
  <c r="AM236" i="1"/>
  <c r="CG236" i="1"/>
  <c r="BA236" i="1"/>
  <c r="AA236" i="1"/>
  <c r="K236" i="1"/>
  <c r="BY236" i="1"/>
  <c r="AS236" i="1"/>
  <c r="U236" i="1"/>
  <c r="CW236" i="1"/>
  <c r="BQ236" i="1"/>
  <c r="AK236" i="1"/>
  <c r="S236" i="1"/>
  <c r="CO236" i="1"/>
  <c r="BI236" i="1"/>
  <c r="AC236" i="1"/>
  <c r="M236" i="1"/>
  <c r="DG236" i="1" l="1"/>
  <c r="C238" i="1"/>
  <c r="AE238" i="1" s="1"/>
  <c r="DA237" i="1"/>
  <c r="CS237" i="1"/>
  <c r="CY237" i="1"/>
  <c r="CO237" i="1"/>
  <c r="CG237" i="1"/>
  <c r="BY237" i="1"/>
  <c r="BQ237" i="1"/>
  <c r="BI237" i="1"/>
  <c r="BA237" i="1"/>
  <c r="AS237" i="1"/>
  <c r="AK237" i="1"/>
  <c r="AA237" i="1"/>
  <c r="S237" i="1"/>
  <c r="K237" i="1"/>
  <c r="CW237" i="1"/>
  <c r="CM237" i="1"/>
  <c r="CE237" i="1"/>
  <c r="BW237" i="1"/>
  <c r="BO237" i="1"/>
  <c r="BG237" i="1"/>
  <c r="AY237" i="1"/>
  <c r="AQ237" i="1"/>
  <c r="AI237" i="1"/>
  <c r="Y237" i="1"/>
  <c r="Q237" i="1"/>
  <c r="CU237" i="1"/>
  <c r="CK237" i="1"/>
  <c r="CC237" i="1"/>
  <c r="BU237" i="1"/>
  <c r="BM237" i="1"/>
  <c r="BE237" i="1"/>
  <c r="AW237" i="1"/>
  <c r="AO237" i="1"/>
  <c r="AG237" i="1"/>
  <c r="W237" i="1"/>
  <c r="O237" i="1"/>
  <c r="CA237" i="1"/>
  <c r="AU237" i="1"/>
  <c r="M237" i="1"/>
  <c r="DC237" i="1"/>
  <c r="BS237" i="1"/>
  <c r="AM237" i="1"/>
  <c r="CQ237" i="1"/>
  <c r="BK237" i="1"/>
  <c r="AC237" i="1"/>
  <c r="CI237" i="1"/>
  <c r="BC237" i="1"/>
  <c r="U237" i="1"/>
  <c r="DG237" i="1" l="1"/>
  <c r="DC238" i="1"/>
  <c r="CU238" i="1"/>
  <c r="CM238" i="1"/>
  <c r="CE238" i="1"/>
  <c r="BW238" i="1"/>
  <c r="BO238" i="1"/>
  <c r="BG238" i="1"/>
  <c r="AY238" i="1"/>
  <c r="AQ238" i="1"/>
  <c r="AI238" i="1"/>
  <c r="Y238" i="1"/>
  <c r="Q238" i="1"/>
  <c r="CS238" i="1"/>
  <c r="CI238" i="1"/>
  <c r="BY238" i="1"/>
  <c r="BM238" i="1"/>
  <c r="BC238" i="1"/>
  <c r="AS238" i="1"/>
  <c r="AG238" i="1"/>
  <c r="U238" i="1"/>
  <c r="K238" i="1"/>
  <c r="DA238" i="1"/>
  <c r="CQ238" i="1"/>
  <c r="CG238" i="1"/>
  <c r="BU238" i="1"/>
  <c r="BK238" i="1"/>
  <c r="BA238" i="1"/>
  <c r="AO238" i="1"/>
  <c r="AC238" i="1"/>
  <c r="S238" i="1"/>
  <c r="C239" i="1"/>
  <c r="AE239" i="1" s="1"/>
  <c r="CY238" i="1"/>
  <c r="CO238" i="1"/>
  <c r="CC238" i="1"/>
  <c r="BS238" i="1"/>
  <c r="BI238" i="1"/>
  <c r="AW238" i="1"/>
  <c r="AM238" i="1"/>
  <c r="AA238" i="1"/>
  <c r="O238" i="1"/>
  <c r="CK238" i="1"/>
  <c r="AU238" i="1"/>
  <c r="CA238" i="1"/>
  <c r="AK238" i="1"/>
  <c r="BQ238" i="1"/>
  <c r="W238" i="1"/>
  <c r="CW238" i="1"/>
  <c r="BE238" i="1"/>
  <c r="M238" i="1"/>
  <c r="DG238" i="1" l="1"/>
  <c r="CY239" i="1"/>
  <c r="CQ239" i="1"/>
  <c r="CI239" i="1"/>
  <c r="CW239" i="1"/>
  <c r="CO239" i="1"/>
  <c r="CG239" i="1"/>
  <c r="BY239" i="1"/>
  <c r="BQ239" i="1"/>
  <c r="BI239" i="1"/>
  <c r="BA239" i="1"/>
  <c r="AS239" i="1"/>
  <c r="AK239" i="1"/>
  <c r="AA239" i="1"/>
  <c r="S239" i="1"/>
  <c r="K239" i="1"/>
  <c r="CS239" i="1"/>
  <c r="CC239" i="1"/>
  <c r="BS239" i="1"/>
  <c r="BG239" i="1"/>
  <c r="AW239" i="1"/>
  <c r="AM239" i="1"/>
  <c r="Y239" i="1"/>
  <c r="O239" i="1"/>
  <c r="DC239" i="1"/>
  <c r="CM239" i="1"/>
  <c r="CA239" i="1"/>
  <c r="BO239" i="1"/>
  <c r="BE239" i="1"/>
  <c r="AU239" i="1"/>
  <c r="AI239" i="1"/>
  <c r="W239" i="1"/>
  <c r="M239" i="1"/>
  <c r="DA239" i="1"/>
  <c r="CK239" i="1"/>
  <c r="BW239" i="1"/>
  <c r="BM239" i="1"/>
  <c r="BC239" i="1"/>
  <c r="AQ239" i="1"/>
  <c r="AG239" i="1"/>
  <c r="U239" i="1"/>
  <c r="BK239" i="1"/>
  <c r="Q239" i="1"/>
  <c r="CU239" i="1"/>
  <c r="AY239" i="1"/>
  <c r="CE239" i="1"/>
  <c r="AO239" i="1"/>
  <c r="BU239" i="1"/>
  <c r="AC239" i="1"/>
  <c r="C240" i="1"/>
  <c r="AE240" i="1" s="1"/>
  <c r="DG239" i="1" l="1"/>
  <c r="C241" i="1"/>
  <c r="AE241" i="1" s="1"/>
  <c r="DA240" i="1"/>
  <c r="CS240" i="1"/>
  <c r="CK240" i="1"/>
  <c r="CC240" i="1"/>
  <c r="BU240" i="1"/>
  <c r="BM240" i="1"/>
  <c r="BE240" i="1"/>
  <c r="AW240" i="1"/>
  <c r="AO240" i="1"/>
  <c r="AG240" i="1"/>
  <c r="W240" i="1"/>
  <c r="O240" i="1"/>
  <c r="CY240" i="1"/>
  <c r="CQ240" i="1"/>
  <c r="CI240" i="1"/>
  <c r="CA240" i="1"/>
  <c r="BS240" i="1"/>
  <c r="BK240" i="1"/>
  <c r="BC240" i="1"/>
  <c r="AU240" i="1"/>
  <c r="AM240" i="1"/>
  <c r="AC240" i="1"/>
  <c r="U240" i="1"/>
  <c r="M240" i="1"/>
  <c r="CW240" i="1"/>
  <c r="CG240" i="1"/>
  <c r="BQ240" i="1"/>
  <c r="BA240" i="1"/>
  <c r="AK240" i="1"/>
  <c r="S240" i="1"/>
  <c r="CU240" i="1"/>
  <c r="CE240" i="1"/>
  <c r="BO240" i="1"/>
  <c r="AY240" i="1"/>
  <c r="AI240" i="1"/>
  <c r="Q240" i="1"/>
  <c r="CO240" i="1"/>
  <c r="BY240" i="1"/>
  <c r="BI240" i="1"/>
  <c r="AS240" i="1"/>
  <c r="AA240" i="1"/>
  <c r="K240" i="1"/>
  <c r="DG240" i="1" s="1"/>
  <c r="BG240" i="1"/>
  <c r="DC240" i="1"/>
  <c r="AQ240" i="1"/>
  <c r="CM240" i="1"/>
  <c r="Y240" i="1"/>
  <c r="BW240" i="1"/>
  <c r="DC241" i="1" l="1"/>
  <c r="CU241" i="1"/>
  <c r="CM241" i="1"/>
  <c r="CE241" i="1"/>
  <c r="BW241" i="1"/>
  <c r="BO241" i="1"/>
  <c r="BG241" i="1"/>
  <c r="AY241" i="1"/>
  <c r="AQ241" i="1"/>
  <c r="AI241" i="1"/>
  <c r="Y241" i="1"/>
  <c r="Q241" i="1"/>
  <c r="C242" i="1"/>
  <c r="AE242" i="1" s="1"/>
  <c r="DA241" i="1"/>
  <c r="CS241" i="1"/>
  <c r="CK241" i="1"/>
  <c r="CC241" i="1"/>
  <c r="BU241" i="1"/>
  <c r="BM241" i="1"/>
  <c r="BE241" i="1"/>
  <c r="AW241" i="1"/>
  <c r="AO241" i="1"/>
  <c r="AG241" i="1"/>
  <c r="W241" i="1"/>
  <c r="O241" i="1"/>
  <c r="CQ241" i="1"/>
  <c r="CA241" i="1"/>
  <c r="BK241" i="1"/>
  <c r="AU241" i="1"/>
  <c r="AC241" i="1"/>
  <c r="M241" i="1"/>
  <c r="CO241" i="1"/>
  <c r="BY241" i="1"/>
  <c r="BI241" i="1"/>
  <c r="AS241" i="1"/>
  <c r="AA241" i="1"/>
  <c r="K241" i="1"/>
  <c r="CY241" i="1"/>
  <c r="CI241" i="1"/>
  <c r="BS241" i="1"/>
  <c r="BC241" i="1"/>
  <c r="AM241" i="1"/>
  <c r="U241" i="1"/>
  <c r="BQ241" i="1"/>
  <c r="BA241" i="1"/>
  <c r="CW241" i="1"/>
  <c r="AK241" i="1"/>
  <c r="S241" i="1"/>
  <c r="CG241" i="1"/>
  <c r="DG241" i="1" l="1"/>
  <c r="CW242" i="1"/>
  <c r="CO242" i="1"/>
  <c r="CG242" i="1"/>
  <c r="BY242" i="1"/>
  <c r="BQ242" i="1"/>
  <c r="BI242" i="1"/>
  <c r="BA242" i="1"/>
  <c r="AS242" i="1"/>
  <c r="AK242" i="1"/>
  <c r="AA242" i="1"/>
  <c r="S242" i="1"/>
  <c r="K242" i="1"/>
  <c r="DC242" i="1"/>
  <c r="CU242" i="1"/>
  <c r="CM242" i="1"/>
  <c r="CE242" i="1"/>
  <c r="BW242" i="1"/>
  <c r="BO242" i="1"/>
  <c r="BG242" i="1"/>
  <c r="AY242" i="1"/>
  <c r="AQ242" i="1"/>
  <c r="AI242" i="1"/>
  <c r="Y242" i="1"/>
  <c r="Q242" i="1"/>
  <c r="DA242" i="1"/>
  <c r="CK242" i="1"/>
  <c r="BU242" i="1"/>
  <c r="BE242" i="1"/>
  <c r="AO242" i="1"/>
  <c r="W242" i="1"/>
  <c r="C243" i="1"/>
  <c r="AE243" i="1" s="1"/>
  <c r="CY242" i="1"/>
  <c r="CI242" i="1"/>
  <c r="BS242" i="1"/>
  <c r="BC242" i="1"/>
  <c r="AM242" i="1"/>
  <c r="U242" i="1"/>
  <c r="CS242" i="1"/>
  <c r="CC242" i="1"/>
  <c r="BM242" i="1"/>
  <c r="AW242" i="1"/>
  <c r="AG242" i="1"/>
  <c r="O242" i="1"/>
  <c r="CA242" i="1"/>
  <c r="M242" i="1"/>
  <c r="BK242" i="1"/>
  <c r="AU242" i="1"/>
  <c r="CQ242" i="1"/>
  <c r="AC242" i="1"/>
  <c r="DG242" i="1" l="1"/>
  <c r="CY243" i="1"/>
  <c r="CQ243" i="1"/>
  <c r="CI243" i="1"/>
  <c r="CA243" i="1"/>
  <c r="BS243" i="1"/>
  <c r="BK243" i="1"/>
  <c r="BC243" i="1"/>
  <c r="AU243" i="1"/>
  <c r="AM243" i="1"/>
  <c r="AC243" i="1"/>
  <c r="U243" i="1"/>
  <c r="M243" i="1"/>
  <c r="CW243" i="1"/>
  <c r="CO243" i="1"/>
  <c r="CG243" i="1"/>
  <c r="BY243" i="1"/>
  <c r="BQ243" i="1"/>
  <c r="BI243" i="1"/>
  <c r="BA243" i="1"/>
  <c r="AS243" i="1"/>
  <c r="AK243" i="1"/>
  <c r="AA243" i="1"/>
  <c r="S243" i="1"/>
  <c r="K243" i="1"/>
  <c r="CS243" i="1"/>
  <c r="CC243" i="1"/>
  <c r="BM243" i="1"/>
  <c r="AW243" i="1"/>
  <c r="AG243" i="1"/>
  <c r="O243" i="1"/>
  <c r="DC243" i="1"/>
  <c r="CM243" i="1"/>
  <c r="BW243" i="1"/>
  <c r="BG243" i="1"/>
  <c r="AQ243" i="1"/>
  <c r="Y243" i="1"/>
  <c r="DA243" i="1"/>
  <c r="CK243" i="1"/>
  <c r="BU243" i="1"/>
  <c r="BE243" i="1"/>
  <c r="AO243" i="1"/>
  <c r="W243" i="1"/>
  <c r="CU243" i="1"/>
  <c r="AI243" i="1"/>
  <c r="CE243" i="1"/>
  <c r="Q243" i="1"/>
  <c r="C244" i="1"/>
  <c r="AE244" i="1" s="1"/>
  <c r="BO243" i="1"/>
  <c r="AY243" i="1"/>
  <c r="DG243" i="1" l="1"/>
  <c r="CY244" i="1"/>
  <c r="CQ244" i="1"/>
  <c r="CI244" i="1"/>
  <c r="CA244" i="1"/>
  <c r="BS244" i="1"/>
  <c r="BK244" i="1"/>
  <c r="DC244" i="1"/>
  <c r="CU244" i="1"/>
  <c r="CM244" i="1"/>
  <c r="CE244" i="1"/>
  <c r="BW244" i="1"/>
  <c r="BO244" i="1"/>
  <c r="BG244" i="1"/>
  <c r="AY244" i="1"/>
  <c r="CO244" i="1"/>
  <c r="BY244" i="1"/>
  <c r="BI244" i="1"/>
  <c r="AW244" i="1"/>
  <c r="AO244" i="1"/>
  <c r="AG244" i="1"/>
  <c r="W244" i="1"/>
  <c r="O244" i="1"/>
  <c r="DA244" i="1"/>
  <c r="CK244" i="1"/>
  <c r="BU244" i="1"/>
  <c r="BE244" i="1"/>
  <c r="AU244" i="1"/>
  <c r="AM244" i="1"/>
  <c r="AC244" i="1"/>
  <c r="U244" i="1"/>
  <c r="M244" i="1"/>
  <c r="C245" i="1"/>
  <c r="AE245" i="1" s="1"/>
  <c r="CG244" i="1"/>
  <c r="BC244" i="1"/>
  <c r="AK244" i="1"/>
  <c r="S244" i="1"/>
  <c r="CC244" i="1"/>
  <c r="BA244" i="1"/>
  <c r="AI244" i="1"/>
  <c r="Q244" i="1"/>
  <c r="CW244" i="1"/>
  <c r="BQ244" i="1"/>
  <c r="AS244" i="1"/>
  <c r="AA244" i="1"/>
  <c r="K244" i="1"/>
  <c r="AQ244" i="1"/>
  <c r="Y244" i="1"/>
  <c r="CS244" i="1"/>
  <c r="BM244" i="1"/>
  <c r="DG244" i="1" l="1"/>
  <c r="C246" i="1"/>
  <c r="AE246" i="1" s="1"/>
  <c r="DA245" i="1"/>
  <c r="CS245" i="1"/>
  <c r="CK245" i="1"/>
  <c r="CC245" i="1"/>
  <c r="BU245" i="1"/>
  <c r="BM245" i="1"/>
  <c r="BE245" i="1"/>
  <c r="AW245" i="1"/>
  <c r="AO245" i="1"/>
  <c r="AG245" i="1"/>
  <c r="W245" i="1"/>
  <c r="O245" i="1"/>
  <c r="CW245" i="1"/>
  <c r="CO245" i="1"/>
  <c r="CG245" i="1"/>
  <c r="BY245" i="1"/>
  <c r="BQ245" i="1"/>
  <c r="BI245" i="1"/>
  <c r="BA245" i="1"/>
  <c r="AS245" i="1"/>
  <c r="AK245" i="1"/>
  <c r="AA245" i="1"/>
  <c r="S245" i="1"/>
  <c r="K245" i="1"/>
  <c r="CY245" i="1"/>
  <c r="CI245" i="1"/>
  <c r="BS245" i="1"/>
  <c r="BC245" i="1"/>
  <c r="AM245" i="1"/>
  <c r="U245" i="1"/>
  <c r="CU245" i="1"/>
  <c r="CE245" i="1"/>
  <c r="BO245" i="1"/>
  <c r="AY245" i="1"/>
  <c r="AI245" i="1"/>
  <c r="Q245" i="1"/>
  <c r="DC245" i="1"/>
  <c r="BW245" i="1"/>
  <c r="AQ245" i="1"/>
  <c r="CQ245" i="1"/>
  <c r="BK245" i="1"/>
  <c r="AC245" i="1"/>
  <c r="CM245" i="1"/>
  <c r="BG245" i="1"/>
  <c r="Y245" i="1"/>
  <c r="M245" i="1"/>
  <c r="CA245" i="1"/>
  <c r="AU245" i="1"/>
  <c r="DG245" i="1" l="1"/>
  <c r="DC246" i="1"/>
  <c r="CU246" i="1"/>
  <c r="CM246" i="1"/>
  <c r="CE246" i="1"/>
  <c r="BW246" i="1"/>
  <c r="BO246" i="1"/>
  <c r="BG246" i="1"/>
  <c r="AY246" i="1"/>
  <c r="AQ246" i="1"/>
  <c r="AI246" i="1"/>
  <c r="Y246" i="1"/>
  <c r="Q246" i="1"/>
  <c r="CY246" i="1"/>
  <c r="CQ246" i="1"/>
  <c r="CI246" i="1"/>
  <c r="CA246" i="1"/>
  <c r="BS246" i="1"/>
  <c r="BK246" i="1"/>
  <c r="BC246" i="1"/>
  <c r="AU246" i="1"/>
  <c r="AM246" i="1"/>
  <c r="AC246" i="1"/>
  <c r="U246" i="1"/>
  <c r="M246" i="1"/>
  <c r="CO246" i="1"/>
  <c r="BY246" i="1"/>
  <c r="BI246" i="1"/>
  <c r="AS246" i="1"/>
  <c r="AA246" i="1"/>
  <c r="K246" i="1"/>
  <c r="DA246" i="1"/>
  <c r="CK246" i="1"/>
  <c r="BU246" i="1"/>
  <c r="BE246" i="1"/>
  <c r="AO246" i="1"/>
  <c r="W246" i="1"/>
  <c r="CS246" i="1"/>
  <c r="BM246" i="1"/>
  <c r="AG246" i="1"/>
  <c r="C247" i="1"/>
  <c r="AE247" i="1" s="1"/>
  <c r="CG246" i="1"/>
  <c r="BA246" i="1"/>
  <c r="S246" i="1"/>
  <c r="CC246" i="1"/>
  <c r="AW246" i="1"/>
  <c r="O246" i="1"/>
  <c r="AK246" i="1"/>
  <c r="CW246" i="1"/>
  <c r="BQ246" i="1"/>
  <c r="DG246" i="1" l="1"/>
  <c r="CW247" i="1"/>
  <c r="CO247" i="1"/>
  <c r="CG247" i="1"/>
  <c r="BY247" i="1"/>
  <c r="BQ247" i="1"/>
  <c r="BI247" i="1"/>
  <c r="BA247" i="1"/>
  <c r="AS247" i="1"/>
  <c r="AK247" i="1"/>
  <c r="AA247" i="1"/>
  <c r="S247" i="1"/>
  <c r="K247" i="1"/>
  <c r="C248" i="1"/>
  <c r="AE248" i="1" s="1"/>
  <c r="DA247" i="1"/>
  <c r="CS247" i="1"/>
  <c r="CK247" i="1"/>
  <c r="CC247" i="1"/>
  <c r="BU247" i="1"/>
  <c r="BM247" i="1"/>
  <c r="BE247" i="1"/>
  <c r="AW247" i="1"/>
  <c r="AO247" i="1"/>
  <c r="AG247" i="1"/>
  <c r="W247" i="1"/>
  <c r="O247" i="1"/>
  <c r="CY247" i="1"/>
  <c r="CI247" i="1"/>
  <c r="BS247" i="1"/>
  <c r="BC247" i="1"/>
  <c r="AM247" i="1"/>
  <c r="U247" i="1"/>
  <c r="CU247" i="1"/>
  <c r="CE247" i="1"/>
  <c r="BO247" i="1"/>
  <c r="AY247" i="1"/>
  <c r="AI247" i="1"/>
  <c r="Q247" i="1"/>
  <c r="CA247" i="1"/>
  <c r="AU247" i="1"/>
  <c r="M247" i="1"/>
  <c r="DC247" i="1"/>
  <c r="BW247" i="1"/>
  <c r="AQ247" i="1"/>
  <c r="CQ247" i="1"/>
  <c r="BK247" i="1"/>
  <c r="AC247" i="1"/>
  <c r="Y247" i="1"/>
  <c r="CM247" i="1"/>
  <c r="BG247" i="1"/>
  <c r="DG247" i="1" l="1"/>
  <c r="CY248" i="1"/>
  <c r="CQ248" i="1"/>
  <c r="CI248" i="1"/>
  <c r="CA248" i="1"/>
  <c r="BS248" i="1"/>
  <c r="BK248" i="1"/>
  <c r="BC248" i="1"/>
  <c r="AU248" i="1"/>
  <c r="AM248" i="1"/>
  <c r="AC248" i="1"/>
  <c r="U248" i="1"/>
  <c r="M248" i="1"/>
  <c r="DC248" i="1"/>
  <c r="CU248" i="1"/>
  <c r="CM248" i="1"/>
  <c r="CE248" i="1"/>
  <c r="BW248" i="1"/>
  <c r="BO248" i="1"/>
  <c r="BG248" i="1"/>
  <c r="AY248" i="1"/>
  <c r="AQ248" i="1"/>
  <c r="AI248" i="1"/>
  <c r="Y248" i="1"/>
  <c r="Q248" i="1"/>
  <c r="CO248" i="1"/>
  <c r="BY248" i="1"/>
  <c r="BI248" i="1"/>
  <c r="AS248" i="1"/>
  <c r="AA248" i="1"/>
  <c r="K248" i="1"/>
  <c r="DA248" i="1"/>
  <c r="CK248" i="1"/>
  <c r="BU248" i="1"/>
  <c r="BE248" i="1"/>
  <c r="AO248" i="1"/>
  <c r="W248" i="1"/>
  <c r="CW248" i="1"/>
  <c r="CG248" i="1"/>
  <c r="C249" i="1"/>
  <c r="AE249" i="1" s="1"/>
  <c r="AE231" i="1" s="1"/>
  <c r="BQ248" i="1"/>
  <c r="AK248" i="1"/>
  <c r="BM248" i="1"/>
  <c r="AG248" i="1"/>
  <c r="CS248" i="1"/>
  <c r="BA248" i="1"/>
  <c r="S248" i="1"/>
  <c r="O248" i="1"/>
  <c r="CC248" i="1"/>
  <c r="AW248" i="1"/>
  <c r="DG248" i="1" l="1"/>
  <c r="C250" i="1"/>
  <c r="C251" i="1" s="1"/>
  <c r="AE251" i="1" s="1"/>
  <c r="DA249" i="1"/>
  <c r="DA231" i="1" s="1"/>
  <c r="CS249" i="1"/>
  <c r="CS231" i="1" s="1"/>
  <c r="CK249" i="1"/>
  <c r="CK231" i="1" s="1"/>
  <c r="CC249" i="1"/>
  <c r="CC231" i="1" s="1"/>
  <c r="BU249" i="1"/>
  <c r="BU231" i="1" s="1"/>
  <c r="BM249" i="1"/>
  <c r="BM231" i="1" s="1"/>
  <c r="BE249" i="1"/>
  <c r="BE231" i="1" s="1"/>
  <c r="AW249" i="1"/>
  <c r="AW231" i="1" s="1"/>
  <c r="AO249" i="1"/>
  <c r="AO231" i="1" s="1"/>
  <c r="AG249" i="1"/>
  <c r="AG231" i="1" s="1"/>
  <c r="W249" i="1"/>
  <c r="W231" i="1" s="1"/>
  <c r="O249" i="1"/>
  <c r="O231" i="1" s="1"/>
  <c r="CW249" i="1"/>
  <c r="CW231" i="1" s="1"/>
  <c r="CO249" i="1"/>
  <c r="CO231" i="1" s="1"/>
  <c r="CG249" i="1"/>
  <c r="CG231" i="1" s="1"/>
  <c r="BY249" i="1"/>
  <c r="BY231" i="1" s="1"/>
  <c r="BQ249" i="1"/>
  <c r="BQ231" i="1" s="1"/>
  <c r="BI249" i="1"/>
  <c r="BI231" i="1" s="1"/>
  <c r="BA249" i="1"/>
  <c r="BA231" i="1" s="1"/>
  <c r="AS249" i="1"/>
  <c r="AS231" i="1" s="1"/>
  <c r="AK249" i="1"/>
  <c r="AK231" i="1" s="1"/>
  <c r="AA249" i="1"/>
  <c r="AA231" i="1" s="1"/>
  <c r="S249" i="1"/>
  <c r="S231" i="1" s="1"/>
  <c r="K249" i="1"/>
  <c r="CY249" i="1"/>
  <c r="CY231" i="1" s="1"/>
  <c r="CI249" i="1"/>
  <c r="CI231" i="1" s="1"/>
  <c r="BS249" i="1"/>
  <c r="BS231" i="1" s="1"/>
  <c r="BC249" i="1"/>
  <c r="BC231" i="1" s="1"/>
  <c r="AM249" i="1"/>
  <c r="AM231" i="1" s="1"/>
  <c r="U249" i="1"/>
  <c r="U231" i="1" s="1"/>
  <c r="CU249" i="1"/>
  <c r="CU231" i="1" s="1"/>
  <c r="CE249" i="1"/>
  <c r="CE231" i="1" s="1"/>
  <c r="BO249" i="1"/>
  <c r="BO231" i="1" s="1"/>
  <c r="AY249" i="1"/>
  <c r="AY231" i="1" s="1"/>
  <c r="AI249" i="1"/>
  <c r="AI231" i="1" s="1"/>
  <c r="Q249" i="1"/>
  <c r="Q231" i="1" s="1"/>
  <c r="CQ249" i="1"/>
  <c r="CQ231" i="1" s="1"/>
  <c r="CA249" i="1"/>
  <c r="CA231" i="1" s="1"/>
  <c r="BK249" i="1"/>
  <c r="BK231" i="1" s="1"/>
  <c r="AU249" i="1"/>
  <c r="AU231" i="1" s="1"/>
  <c r="AC249" i="1"/>
  <c r="AC231" i="1" s="1"/>
  <c r="M249" i="1"/>
  <c r="M231" i="1" s="1"/>
  <c r="BW249" i="1"/>
  <c r="BW231" i="1" s="1"/>
  <c r="BG249" i="1"/>
  <c r="BG231" i="1" s="1"/>
  <c r="DC249" i="1"/>
  <c r="DC231" i="1" s="1"/>
  <c r="AQ249" i="1"/>
  <c r="AQ231" i="1" s="1"/>
  <c r="Y249" i="1"/>
  <c r="Y231" i="1" s="1"/>
  <c r="CM249" i="1"/>
  <c r="CM231" i="1" s="1"/>
  <c r="DG249" i="1" l="1"/>
  <c r="DG231" i="1" s="1"/>
  <c r="K231" i="1"/>
  <c r="CW251" i="1"/>
  <c r="CO251" i="1"/>
  <c r="CG251" i="1"/>
  <c r="BY251" i="1"/>
  <c r="BQ251" i="1"/>
  <c r="BI251" i="1"/>
  <c r="BA251" i="1"/>
  <c r="AS251" i="1"/>
  <c r="AK251" i="1"/>
  <c r="AA251" i="1"/>
  <c r="S251" i="1"/>
  <c r="K251" i="1"/>
  <c r="C252" i="1"/>
  <c r="AE252" i="1" s="1"/>
  <c r="AE250" i="1" s="1"/>
  <c r="DA251" i="1"/>
  <c r="CS251" i="1"/>
  <c r="CK251" i="1"/>
  <c r="CC251" i="1"/>
  <c r="BU251" i="1"/>
  <c r="BM251" i="1"/>
  <c r="BE251" i="1"/>
  <c r="AW251" i="1"/>
  <c r="AO251" i="1"/>
  <c r="AG251" i="1"/>
  <c r="W251" i="1"/>
  <c r="O251" i="1"/>
  <c r="CY251" i="1"/>
  <c r="CI251" i="1"/>
  <c r="BS251" i="1"/>
  <c r="BC251" i="1"/>
  <c r="AM251" i="1"/>
  <c r="U251" i="1"/>
  <c r="CU251" i="1"/>
  <c r="CE251" i="1"/>
  <c r="BO251" i="1"/>
  <c r="AY251" i="1"/>
  <c r="AI251" i="1"/>
  <c r="Q251" i="1"/>
  <c r="CQ251" i="1"/>
  <c r="CA251" i="1"/>
  <c r="BK251" i="1"/>
  <c r="AU251" i="1"/>
  <c r="AC251" i="1"/>
  <c r="M251" i="1"/>
  <c r="BG251" i="1"/>
  <c r="DC251" i="1"/>
  <c r="AQ251" i="1"/>
  <c r="CM251" i="1"/>
  <c r="Y251" i="1"/>
  <c r="BW251" i="1"/>
  <c r="DG251" i="1" l="1"/>
  <c r="CY252" i="1"/>
  <c r="CY250" i="1" s="1"/>
  <c r="CQ252" i="1"/>
  <c r="CQ250" i="1" s="1"/>
  <c r="CI252" i="1"/>
  <c r="CI250" i="1" s="1"/>
  <c r="CA252" i="1"/>
  <c r="CA250" i="1" s="1"/>
  <c r="BS252" i="1"/>
  <c r="BK252" i="1"/>
  <c r="BC252" i="1"/>
  <c r="BC250" i="1" s="1"/>
  <c r="AU252" i="1"/>
  <c r="AU250" i="1" s="1"/>
  <c r="AM252" i="1"/>
  <c r="AM250" i="1" s="1"/>
  <c r="AC252" i="1"/>
  <c r="AC250" i="1" s="1"/>
  <c r="U252" i="1"/>
  <c r="U250" i="1" s="1"/>
  <c r="M252" i="1"/>
  <c r="M250" i="1" s="1"/>
  <c r="DC252" i="1"/>
  <c r="DC250" i="1" s="1"/>
  <c r="CU252" i="1"/>
  <c r="CM252" i="1"/>
  <c r="CM250" i="1" s="1"/>
  <c r="CE252" i="1"/>
  <c r="CE250" i="1" s="1"/>
  <c r="BW252" i="1"/>
  <c r="BW250" i="1" s="1"/>
  <c r="BO252" i="1"/>
  <c r="BO250" i="1" s="1"/>
  <c r="BG252" i="1"/>
  <c r="AY252" i="1"/>
  <c r="AY250" i="1" s="1"/>
  <c r="AQ252" i="1"/>
  <c r="AQ250" i="1" s="1"/>
  <c r="AI252" i="1"/>
  <c r="Y252" i="1"/>
  <c r="Q252" i="1"/>
  <c r="Q250" i="1" s="1"/>
  <c r="CO252" i="1"/>
  <c r="CO250" i="1" s="1"/>
  <c r="BY252" i="1"/>
  <c r="BI252" i="1"/>
  <c r="BI250" i="1" s="1"/>
  <c r="AS252" i="1"/>
  <c r="AA252" i="1"/>
  <c r="AA250" i="1" s="1"/>
  <c r="K252" i="1"/>
  <c r="DA252" i="1"/>
  <c r="DA250" i="1" s="1"/>
  <c r="CK252" i="1"/>
  <c r="BU252" i="1"/>
  <c r="BU250" i="1" s="1"/>
  <c r="BE252" i="1"/>
  <c r="BE250" i="1" s="1"/>
  <c r="AO252" i="1"/>
  <c r="AO250" i="1" s="1"/>
  <c r="W252" i="1"/>
  <c r="CW252" i="1"/>
  <c r="CG252" i="1"/>
  <c r="CG250" i="1" s="1"/>
  <c r="BQ252" i="1"/>
  <c r="BA252" i="1"/>
  <c r="BA250" i="1" s="1"/>
  <c r="AK252" i="1"/>
  <c r="S252" i="1"/>
  <c r="S250" i="1" s="1"/>
  <c r="C253" i="1"/>
  <c r="C254" i="1" s="1"/>
  <c r="AE254" i="1" s="1"/>
  <c r="BM252" i="1"/>
  <c r="BM250" i="1" s="1"/>
  <c r="AW252" i="1"/>
  <c r="AW250" i="1" s="1"/>
  <c r="CS252" i="1"/>
  <c r="CS250" i="1" s="1"/>
  <c r="AG252" i="1"/>
  <c r="AG250" i="1" s="1"/>
  <c r="CC252" i="1"/>
  <c r="CC250" i="1" s="1"/>
  <c r="O252" i="1"/>
  <c r="O250" i="1" s="1"/>
  <c r="AK250" i="1"/>
  <c r="BQ250" i="1"/>
  <c r="CW250" i="1"/>
  <c r="Y250" i="1"/>
  <c r="BG250" i="1"/>
  <c r="BK250" i="1"/>
  <c r="AI250" i="1"/>
  <c r="CU250" i="1"/>
  <c r="BS250" i="1"/>
  <c r="W250" i="1"/>
  <c r="CK250" i="1"/>
  <c r="AS250" i="1"/>
  <c r="BY250" i="1"/>
  <c r="K250" i="1" l="1"/>
  <c r="DG252" i="1"/>
  <c r="DG250" i="1" s="1"/>
  <c r="CY254" i="1"/>
  <c r="CQ254" i="1"/>
  <c r="CI254" i="1"/>
  <c r="CA254" i="1"/>
  <c r="BS254" i="1"/>
  <c r="CU254" i="1"/>
  <c r="CK254" i="1"/>
  <c r="BY254" i="1"/>
  <c r="BO254" i="1"/>
  <c r="BG254" i="1"/>
  <c r="AY254" i="1"/>
  <c r="AQ254" i="1"/>
  <c r="AI254" i="1"/>
  <c r="Y254" i="1"/>
  <c r="Q254" i="1"/>
  <c r="DC254" i="1"/>
  <c r="CS254" i="1"/>
  <c r="CG254" i="1"/>
  <c r="BW254" i="1"/>
  <c r="BM254" i="1"/>
  <c r="BE254" i="1"/>
  <c r="AW254" i="1"/>
  <c r="AO254" i="1"/>
  <c r="AG254" i="1"/>
  <c r="W254" i="1"/>
  <c r="DA254" i="1"/>
  <c r="CO254" i="1"/>
  <c r="CE254" i="1"/>
  <c r="BU254" i="1"/>
  <c r="BK254" i="1"/>
  <c r="BC254" i="1"/>
  <c r="AU254" i="1"/>
  <c r="AM254" i="1"/>
  <c r="AC254" i="1"/>
  <c r="U254" i="1"/>
  <c r="M254" i="1"/>
  <c r="C255" i="1"/>
  <c r="AE255" i="1" s="1"/>
  <c r="CC254" i="1"/>
  <c r="AS254" i="1"/>
  <c r="O254" i="1"/>
  <c r="BQ254" i="1"/>
  <c r="AK254" i="1"/>
  <c r="K254" i="1"/>
  <c r="DG254" i="1" s="1"/>
  <c r="CW254" i="1"/>
  <c r="BI254" i="1"/>
  <c r="AA254" i="1"/>
  <c r="CM254" i="1"/>
  <c r="BA254" i="1"/>
  <c r="S254" i="1"/>
  <c r="C256" i="1" l="1"/>
  <c r="AE256" i="1" s="1"/>
  <c r="DA255" i="1"/>
  <c r="CS255" i="1"/>
  <c r="CK255" i="1"/>
  <c r="CC255" i="1"/>
  <c r="BU255" i="1"/>
  <c r="BM255" i="1"/>
  <c r="BE255" i="1"/>
  <c r="AW255" i="1"/>
  <c r="AO255" i="1"/>
  <c r="AG255" i="1"/>
  <c r="W255" i="1"/>
  <c r="O255" i="1"/>
  <c r="CW255" i="1"/>
  <c r="CO255" i="1"/>
  <c r="CG255" i="1"/>
  <c r="BY255" i="1"/>
  <c r="BQ255" i="1"/>
  <c r="BI255" i="1"/>
  <c r="BA255" i="1"/>
  <c r="AS255" i="1"/>
  <c r="CY255" i="1"/>
  <c r="CI255" i="1"/>
  <c r="BS255" i="1"/>
  <c r="BC255" i="1"/>
  <c r="AM255" i="1"/>
  <c r="AA255" i="1"/>
  <c r="Q255" i="1"/>
  <c r="CU255" i="1"/>
  <c r="CE255" i="1"/>
  <c r="BO255" i="1"/>
  <c r="AY255" i="1"/>
  <c r="AK255" i="1"/>
  <c r="Y255" i="1"/>
  <c r="M255" i="1"/>
  <c r="CQ255" i="1"/>
  <c r="CA255" i="1"/>
  <c r="BK255" i="1"/>
  <c r="AU255" i="1"/>
  <c r="AI255" i="1"/>
  <c r="U255" i="1"/>
  <c r="K255" i="1"/>
  <c r="DG255" i="1" s="1"/>
  <c r="BG255" i="1"/>
  <c r="DC255" i="1"/>
  <c r="AQ255" i="1"/>
  <c r="CM255" i="1"/>
  <c r="AC255" i="1"/>
  <c r="BW255" i="1"/>
  <c r="S255" i="1"/>
  <c r="DC256" i="1" l="1"/>
  <c r="CU256" i="1"/>
  <c r="CM256" i="1"/>
  <c r="CE256" i="1"/>
  <c r="BW256" i="1"/>
  <c r="BO256" i="1"/>
  <c r="BG256" i="1"/>
  <c r="AY256" i="1"/>
  <c r="AQ256" i="1"/>
  <c r="AI256" i="1"/>
  <c r="Y256" i="1"/>
  <c r="Q256" i="1"/>
  <c r="C257" i="1"/>
  <c r="AE257" i="1" s="1"/>
  <c r="DA256" i="1"/>
  <c r="CS256" i="1"/>
  <c r="CK256" i="1"/>
  <c r="CC256" i="1"/>
  <c r="BU256" i="1"/>
  <c r="BM256" i="1"/>
  <c r="BE256" i="1"/>
  <c r="AW256" i="1"/>
  <c r="AO256" i="1"/>
  <c r="AG256" i="1"/>
  <c r="W256" i="1"/>
  <c r="O256" i="1"/>
  <c r="CY256" i="1"/>
  <c r="CQ256" i="1"/>
  <c r="CI256" i="1"/>
  <c r="CA256" i="1"/>
  <c r="BS256" i="1"/>
  <c r="BK256" i="1"/>
  <c r="BC256" i="1"/>
  <c r="AU256" i="1"/>
  <c r="AM256" i="1"/>
  <c r="AC256" i="1"/>
  <c r="U256" i="1"/>
  <c r="M256" i="1"/>
  <c r="CG256" i="1"/>
  <c r="BA256" i="1"/>
  <c r="S256" i="1"/>
  <c r="BY256" i="1"/>
  <c r="AS256" i="1"/>
  <c r="K256" i="1"/>
  <c r="DG256" i="1" s="1"/>
  <c r="CW256" i="1"/>
  <c r="BQ256" i="1"/>
  <c r="AK256" i="1"/>
  <c r="CO256" i="1"/>
  <c r="BI256" i="1"/>
  <c r="AA256" i="1"/>
  <c r="CW257" i="1" l="1"/>
  <c r="CO257" i="1"/>
  <c r="CG257" i="1"/>
  <c r="BY257" i="1"/>
  <c r="BQ257" i="1"/>
  <c r="BI257" i="1"/>
  <c r="BA257" i="1"/>
  <c r="AS257" i="1"/>
  <c r="AK257" i="1"/>
  <c r="AA257" i="1"/>
  <c r="S257" i="1"/>
  <c r="K257" i="1"/>
  <c r="DC257" i="1"/>
  <c r="CU257" i="1"/>
  <c r="CM257" i="1"/>
  <c r="CE257" i="1"/>
  <c r="BW257" i="1"/>
  <c r="BO257" i="1"/>
  <c r="BG257" i="1"/>
  <c r="AY257" i="1"/>
  <c r="AQ257" i="1"/>
  <c r="AI257" i="1"/>
  <c r="Y257" i="1"/>
  <c r="Q257" i="1"/>
  <c r="C258" i="1"/>
  <c r="AE258" i="1" s="1"/>
  <c r="DA257" i="1"/>
  <c r="CS257" i="1"/>
  <c r="CK257" i="1"/>
  <c r="CC257" i="1"/>
  <c r="BU257" i="1"/>
  <c r="BM257" i="1"/>
  <c r="BE257" i="1"/>
  <c r="AW257" i="1"/>
  <c r="AO257" i="1"/>
  <c r="AG257" i="1"/>
  <c r="W257" i="1"/>
  <c r="O257" i="1"/>
  <c r="CA257" i="1"/>
  <c r="AU257" i="1"/>
  <c r="M257" i="1"/>
  <c r="CY257" i="1"/>
  <c r="BS257" i="1"/>
  <c r="AM257" i="1"/>
  <c r="CQ257" i="1"/>
  <c r="BK257" i="1"/>
  <c r="AC257" i="1"/>
  <c r="CI257" i="1"/>
  <c r="BC257" i="1"/>
  <c r="U257" i="1"/>
  <c r="DG257" i="1" l="1"/>
  <c r="CY258" i="1"/>
  <c r="CQ258" i="1"/>
  <c r="CI258" i="1"/>
  <c r="CA258" i="1"/>
  <c r="BS258" i="1"/>
  <c r="BK258" i="1"/>
  <c r="BC258" i="1"/>
  <c r="AU258" i="1"/>
  <c r="AM258" i="1"/>
  <c r="AC258" i="1"/>
  <c r="U258" i="1"/>
  <c r="M258" i="1"/>
  <c r="CW258" i="1"/>
  <c r="CO258" i="1"/>
  <c r="CG258" i="1"/>
  <c r="BY258" i="1"/>
  <c r="BQ258" i="1"/>
  <c r="BI258" i="1"/>
  <c r="BA258" i="1"/>
  <c r="AS258" i="1"/>
  <c r="AK258" i="1"/>
  <c r="AA258" i="1"/>
  <c r="S258" i="1"/>
  <c r="K258" i="1"/>
  <c r="DC258" i="1"/>
  <c r="CU258" i="1"/>
  <c r="CM258" i="1"/>
  <c r="CE258" i="1"/>
  <c r="BW258" i="1"/>
  <c r="BO258" i="1"/>
  <c r="BG258" i="1"/>
  <c r="AY258" i="1"/>
  <c r="AQ258" i="1"/>
  <c r="AI258" i="1"/>
  <c r="Y258" i="1"/>
  <c r="Q258" i="1"/>
  <c r="CS258" i="1"/>
  <c r="BM258" i="1"/>
  <c r="AG258" i="1"/>
  <c r="C259" i="1"/>
  <c r="AE259" i="1" s="1"/>
  <c r="AE253" i="1" s="1"/>
  <c r="CK258" i="1"/>
  <c r="BE258" i="1"/>
  <c r="W258" i="1"/>
  <c r="CC258" i="1"/>
  <c r="AW258" i="1"/>
  <c r="O258" i="1"/>
  <c r="DA258" i="1"/>
  <c r="BU258" i="1"/>
  <c r="AO258" i="1"/>
  <c r="DG258" i="1" l="1"/>
  <c r="C260" i="1"/>
  <c r="C261" i="1" s="1"/>
  <c r="AE261" i="1" s="1"/>
  <c r="DA259" i="1"/>
  <c r="DA253" i="1" s="1"/>
  <c r="CS259" i="1"/>
  <c r="CS253" i="1" s="1"/>
  <c r="CK259" i="1"/>
  <c r="CK253" i="1" s="1"/>
  <c r="CC259" i="1"/>
  <c r="CC253" i="1" s="1"/>
  <c r="BU259" i="1"/>
  <c r="BU253" i="1" s="1"/>
  <c r="BM259" i="1"/>
  <c r="BE259" i="1"/>
  <c r="BE253" i="1" s="1"/>
  <c r="AW259" i="1"/>
  <c r="AW253" i="1" s="1"/>
  <c r="AO259" i="1"/>
  <c r="AO253" i="1" s="1"/>
  <c r="AG259" i="1"/>
  <c r="W259" i="1"/>
  <c r="O259" i="1"/>
  <c r="O253" i="1" s="1"/>
  <c r="CY259" i="1"/>
  <c r="CY253" i="1" s="1"/>
  <c r="CQ259" i="1"/>
  <c r="CQ253" i="1" s="1"/>
  <c r="CI259" i="1"/>
  <c r="CA259" i="1"/>
  <c r="CA253" i="1" s="1"/>
  <c r="BS259" i="1"/>
  <c r="BS253" i="1" s="1"/>
  <c r="BK259" i="1"/>
  <c r="BK253" i="1" s="1"/>
  <c r="BC259" i="1"/>
  <c r="BC253" i="1" s="1"/>
  <c r="AU259" i="1"/>
  <c r="AU253" i="1" s="1"/>
  <c r="AM259" i="1"/>
  <c r="AM253" i="1" s="1"/>
  <c r="AC259" i="1"/>
  <c r="AC253" i="1" s="1"/>
  <c r="U259" i="1"/>
  <c r="M259" i="1"/>
  <c r="M253" i="1" s="1"/>
  <c r="CW259" i="1"/>
  <c r="CW253" i="1" s="1"/>
  <c r="CO259" i="1"/>
  <c r="CO253" i="1" s="1"/>
  <c r="CG259" i="1"/>
  <c r="CG253" i="1" s="1"/>
  <c r="BY259" i="1"/>
  <c r="BY253" i="1" s="1"/>
  <c r="BQ259" i="1"/>
  <c r="BQ253" i="1" s="1"/>
  <c r="BI259" i="1"/>
  <c r="BI253" i="1" s="1"/>
  <c r="BA259" i="1"/>
  <c r="AS259" i="1"/>
  <c r="AS253" i="1" s="1"/>
  <c r="AK259" i="1"/>
  <c r="AK253" i="1" s="1"/>
  <c r="AA259" i="1"/>
  <c r="AA253" i="1" s="1"/>
  <c r="S259" i="1"/>
  <c r="S253" i="1" s="1"/>
  <c r="K259" i="1"/>
  <c r="CE259" i="1"/>
  <c r="CE253" i="1" s="1"/>
  <c r="AY259" i="1"/>
  <c r="Q259" i="1"/>
  <c r="DC259" i="1"/>
  <c r="DC253" i="1" s="1"/>
  <c r="BW259" i="1"/>
  <c r="BW253" i="1" s="1"/>
  <c r="AQ259" i="1"/>
  <c r="AQ253" i="1" s="1"/>
  <c r="CU259" i="1"/>
  <c r="CU253" i="1" s="1"/>
  <c r="BO259" i="1"/>
  <c r="BO253" i="1" s="1"/>
  <c r="AI259" i="1"/>
  <c r="AI253" i="1" s="1"/>
  <c r="CM259" i="1"/>
  <c r="CM253" i="1" s="1"/>
  <c r="BG259" i="1"/>
  <c r="BG253" i="1" s="1"/>
  <c r="Y259" i="1"/>
  <c r="Y253" i="1" s="1"/>
  <c r="Q253" i="1"/>
  <c r="AY253" i="1"/>
  <c r="K253" i="1"/>
  <c r="W253" i="1"/>
  <c r="AG253" i="1"/>
  <c r="BA253" i="1"/>
  <c r="U253" i="1"/>
  <c r="CI253" i="1"/>
  <c r="BM253" i="1"/>
  <c r="DG259" i="1" l="1"/>
  <c r="DG253" i="1" s="1"/>
  <c r="CW261" i="1"/>
  <c r="CO261" i="1"/>
  <c r="CG261" i="1"/>
  <c r="BY261" i="1"/>
  <c r="BQ261" i="1"/>
  <c r="BI261" i="1"/>
  <c r="BA261" i="1"/>
  <c r="AS261" i="1"/>
  <c r="AK261" i="1"/>
  <c r="AA261" i="1"/>
  <c r="S261" i="1"/>
  <c r="K261" i="1"/>
  <c r="DC261" i="1"/>
  <c r="CU261" i="1"/>
  <c r="CM261" i="1"/>
  <c r="CE261" i="1"/>
  <c r="BW261" i="1"/>
  <c r="BO261" i="1"/>
  <c r="BG261" i="1"/>
  <c r="AY261" i="1"/>
  <c r="AQ261" i="1"/>
  <c r="AI261" i="1"/>
  <c r="Y261" i="1"/>
  <c r="Q261" i="1"/>
  <c r="C262" i="1"/>
  <c r="AE262" i="1" s="1"/>
  <c r="DA261" i="1"/>
  <c r="CS261" i="1"/>
  <c r="CK261" i="1"/>
  <c r="CC261" i="1"/>
  <c r="BU261" i="1"/>
  <c r="BM261" i="1"/>
  <c r="BE261" i="1"/>
  <c r="AW261" i="1"/>
  <c r="AO261" i="1"/>
  <c r="AG261" i="1"/>
  <c r="W261" i="1"/>
  <c r="O261" i="1"/>
  <c r="CQ261" i="1"/>
  <c r="BK261" i="1"/>
  <c r="AC261" i="1"/>
  <c r="CI261" i="1"/>
  <c r="BC261" i="1"/>
  <c r="U261" i="1"/>
  <c r="CA261" i="1"/>
  <c r="AU261" i="1"/>
  <c r="M261" i="1"/>
  <c r="BS261" i="1"/>
  <c r="AM261" i="1"/>
  <c r="CY261" i="1"/>
  <c r="DG261" i="1" l="1"/>
  <c r="CY262" i="1"/>
  <c r="CQ262" i="1"/>
  <c r="CI262" i="1"/>
  <c r="CA262" i="1"/>
  <c r="BS262" i="1"/>
  <c r="BK262" i="1"/>
  <c r="BC262" i="1"/>
  <c r="AU262" i="1"/>
  <c r="AM262" i="1"/>
  <c r="AC262" i="1"/>
  <c r="U262" i="1"/>
  <c r="M262" i="1"/>
  <c r="CW262" i="1"/>
  <c r="CO262" i="1"/>
  <c r="CG262" i="1"/>
  <c r="BY262" i="1"/>
  <c r="BQ262" i="1"/>
  <c r="BI262" i="1"/>
  <c r="BA262" i="1"/>
  <c r="AS262" i="1"/>
  <c r="AK262" i="1"/>
  <c r="AA262" i="1"/>
  <c r="S262" i="1"/>
  <c r="K262" i="1"/>
  <c r="DC262" i="1"/>
  <c r="CU262" i="1"/>
  <c r="CM262" i="1"/>
  <c r="CE262" i="1"/>
  <c r="BW262" i="1"/>
  <c r="BO262" i="1"/>
  <c r="BG262" i="1"/>
  <c r="AY262" i="1"/>
  <c r="AQ262" i="1"/>
  <c r="AI262" i="1"/>
  <c r="Y262" i="1"/>
  <c r="Q262" i="1"/>
  <c r="CC262" i="1"/>
  <c r="AW262" i="1"/>
  <c r="O262" i="1"/>
  <c r="DA262" i="1"/>
  <c r="BU262" i="1"/>
  <c r="AO262" i="1"/>
  <c r="CS262" i="1"/>
  <c r="BM262" i="1"/>
  <c r="AG262" i="1"/>
  <c r="BE262" i="1"/>
  <c r="C263" i="1"/>
  <c r="AE263" i="1" s="1"/>
  <c r="W262" i="1"/>
  <c r="CK262" i="1"/>
  <c r="DG262" i="1" l="1"/>
  <c r="C264" i="1"/>
  <c r="AE264" i="1" s="1"/>
  <c r="DA263" i="1"/>
  <c r="CS263" i="1"/>
  <c r="CK263" i="1"/>
  <c r="CC263" i="1"/>
  <c r="BU263" i="1"/>
  <c r="BM263" i="1"/>
  <c r="BE263" i="1"/>
  <c r="AW263" i="1"/>
  <c r="AO263" i="1"/>
  <c r="AG263" i="1"/>
  <c r="W263" i="1"/>
  <c r="O263" i="1"/>
  <c r="CY263" i="1"/>
  <c r="CQ263" i="1"/>
  <c r="CI263" i="1"/>
  <c r="CA263" i="1"/>
  <c r="BS263" i="1"/>
  <c r="BK263" i="1"/>
  <c r="BC263" i="1"/>
  <c r="AU263" i="1"/>
  <c r="AM263" i="1"/>
  <c r="AC263" i="1"/>
  <c r="U263" i="1"/>
  <c r="M263" i="1"/>
  <c r="CW263" i="1"/>
  <c r="CO263" i="1"/>
  <c r="CG263" i="1"/>
  <c r="BY263" i="1"/>
  <c r="BQ263" i="1"/>
  <c r="BI263" i="1"/>
  <c r="BA263" i="1"/>
  <c r="AS263" i="1"/>
  <c r="AK263" i="1"/>
  <c r="AA263" i="1"/>
  <c r="S263" i="1"/>
  <c r="K263" i="1"/>
  <c r="CU263" i="1"/>
  <c r="BO263" i="1"/>
  <c r="AI263" i="1"/>
  <c r="CM263" i="1"/>
  <c r="BG263" i="1"/>
  <c r="Y263" i="1"/>
  <c r="CE263" i="1"/>
  <c r="AY263" i="1"/>
  <c r="Q263" i="1"/>
  <c r="AQ263" i="1"/>
  <c r="DC263" i="1"/>
  <c r="BW263" i="1"/>
  <c r="DG263" i="1" l="1"/>
  <c r="DC264" i="1"/>
  <c r="CU264" i="1"/>
  <c r="CY264" i="1"/>
  <c r="CQ264" i="1"/>
  <c r="CI264" i="1"/>
  <c r="CA264" i="1"/>
  <c r="C265" i="1"/>
  <c r="AE265" i="1" s="1"/>
  <c r="CS264" i="1"/>
  <c r="CG264" i="1"/>
  <c r="BW264" i="1"/>
  <c r="BO264" i="1"/>
  <c r="BG264" i="1"/>
  <c r="AY264" i="1"/>
  <c r="AQ264" i="1"/>
  <c r="AI264" i="1"/>
  <c r="Y264" i="1"/>
  <c r="Q264" i="1"/>
  <c r="CO264" i="1"/>
  <c r="CE264" i="1"/>
  <c r="BU264" i="1"/>
  <c r="BM264" i="1"/>
  <c r="BE264" i="1"/>
  <c r="AW264" i="1"/>
  <c r="AO264" i="1"/>
  <c r="AG264" i="1"/>
  <c r="W264" i="1"/>
  <c r="O264" i="1"/>
  <c r="DA264" i="1"/>
  <c r="CM264" i="1"/>
  <c r="CC264" i="1"/>
  <c r="BS264" i="1"/>
  <c r="BK264" i="1"/>
  <c r="BC264" i="1"/>
  <c r="AU264" i="1"/>
  <c r="AM264" i="1"/>
  <c r="AC264" i="1"/>
  <c r="U264" i="1"/>
  <c r="M264" i="1"/>
  <c r="CK264" i="1"/>
  <c r="BA264" i="1"/>
  <c r="S264" i="1"/>
  <c r="BY264" i="1"/>
  <c r="AS264" i="1"/>
  <c r="K264" i="1"/>
  <c r="DG264" i="1" s="1"/>
  <c r="BQ264" i="1"/>
  <c r="AK264" i="1"/>
  <c r="AA264" i="1"/>
  <c r="CW264" i="1"/>
  <c r="BI264" i="1"/>
  <c r="CW265" i="1" l="1"/>
  <c r="CO265" i="1"/>
  <c r="CG265" i="1"/>
  <c r="BY265" i="1"/>
  <c r="BQ265" i="1"/>
  <c r="BI265" i="1"/>
  <c r="BA265" i="1"/>
  <c r="AS265" i="1"/>
  <c r="AK265" i="1"/>
  <c r="AA265" i="1"/>
  <c r="S265" i="1"/>
  <c r="K265" i="1"/>
  <c r="C266" i="1"/>
  <c r="AE266" i="1" s="1"/>
  <c r="DA265" i="1"/>
  <c r="CS265" i="1"/>
  <c r="CK265" i="1"/>
  <c r="CC265" i="1"/>
  <c r="BU265" i="1"/>
  <c r="BM265" i="1"/>
  <c r="BE265" i="1"/>
  <c r="AW265" i="1"/>
  <c r="AO265" i="1"/>
  <c r="AG265" i="1"/>
  <c r="W265" i="1"/>
  <c r="O265" i="1"/>
  <c r="DC265" i="1"/>
  <c r="CM265" i="1"/>
  <c r="BW265" i="1"/>
  <c r="BG265" i="1"/>
  <c r="AQ265" i="1"/>
  <c r="Y265" i="1"/>
  <c r="CY265" i="1"/>
  <c r="CI265" i="1"/>
  <c r="BS265" i="1"/>
  <c r="BC265" i="1"/>
  <c r="AM265" i="1"/>
  <c r="U265" i="1"/>
  <c r="CU265" i="1"/>
  <c r="CE265" i="1"/>
  <c r="BO265" i="1"/>
  <c r="AY265" i="1"/>
  <c r="AI265" i="1"/>
  <c r="Q265" i="1"/>
  <c r="CQ265" i="1"/>
  <c r="AC265" i="1"/>
  <c r="CA265" i="1"/>
  <c r="M265" i="1"/>
  <c r="BK265" i="1"/>
  <c r="AU265" i="1"/>
  <c r="DG265" i="1" l="1"/>
  <c r="CY266" i="1"/>
  <c r="CQ266" i="1"/>
  <c r="CI266" i="1"/>
  <c r="CA266" i="1"/>
  <c r="BS266" i="1"/>
  <c r="BK266" i="1"/>
  <c r="BC266" i="1"/>
  <c r="AU266" i="1"/>
  <c r="AM266" i="1"/>
  <c r="AC266" i="1"/>
  <c r="U266" i="1"/>
  <c r="M266" i="1"/>
  <c r="DC266" i="1"/>
  <c r="CU266" i="1"/>
  <c r="CM266" i="1"/>
  <c r="CE266" i="1"/>
  <c r="BW266" i="1"/>
  <c r="BO266" i="1"/>
  <c r="BG266" i="1"/>
  <c r="AY266" i="1"/>
  <c r="AQ266" i="1"/>
  <c r="AI266" i="1"/>
  <c r="Y266" i="1"/>
  <c r="Q266" i="1"/>
  <c r="C267" i="1"/>
  <c r="AE267" i="1" s="1"/>
  <c r="CS266" i="1"/>
  <c r="CC266" i="1"/>
  <c r="BM266" i="1"/>
  <c r="AW266" i="1"/>
  <c r="AG266" i="1"/>
  <c r="O266" i="1"/>
  <c r="CO266" i="1"/>
  <c r="BY266" i="1"/>
  <c r="BI266" i="1"/>
  <c r="AS266" i="1"/>
  <c r="AA266" i="1"/>
  <c r="K266" i="1"/>
  <c r="DA266" i="1"/>
  <c r="CK266" i="1"/>
  <c r="BU266" i="1"/>
  <c r="BE266" i="1"/>
  <c r="AO266" i="1"/>
  <c r="W266" i="1"/>
  <c r="BA266" i="1"/>
  <c r="CW266" i="1"/>
  <c r="AK266" i="1"/>
  <c r="CG266" i="1"/>
  <c r="S266" i="1"/>
  <c r="BQ266" i="1"/>
  <c r="DG266" i="1" l="1"/>
  <c r="CW267" i="1"/>
  <c r="DC267" i="1"/>
  <c r="CS267" i="1"/>
  <c r="CK267" i="1"/>
  <c r="CC267" i="1"/>
  <c r="BU267" i="1"/>
  <c r="BM267" i="1"/>
  <c r="BE267" i="1"/>
  <c r="AW267" i="1"/>
  <c r="AO267" i="1"/>
  <c r="AG267" i="1"/>
  <c r="W267" i="1"/>
  <c r="O267" i="1"/>
  <c r="CY267" i="1"/>
  <c r="CO267" i="1"/>
  <c r="CG267" i="1"/>
  <c r="BY267" i="1"/>
  <c r="BQ267" i="1"/>
  <c r="BI267" i="1"/>
  <c r="BA267" i="1"/>
  <c r="AS267" i="1"/>
  <c r="AK267" i="1"/>
  <c r="AA267" i="1"/>
  <c r="S267" i="1"/>
  <c r="K267" i="1"/>
  <c r="CM267" i="1"/>
  <c r="BW267" i="1"/>
  <c r="BG267" i="1"/>
  <c r="AQ267" i="1"/>
  <c r="Y267" i="1"/>
  <c r="DA267" i="1"/>
  <c r="CI267" i="1"/>
  <c r="BS267" i="1"/>
  <c r="BC267" i="1"/>
  <c r="AM267" i="1"/>
  <c r="U267" i="1"/>
  <c r="CU267" i="1"/>
  <c r="CE267" i="1"/>
  <c r="BO267" i="1"/>
  <c r="AY267" i="1"/>
  <c r="AI267" i="1"/>
  <c r="Q267" i="1"/>
  <c r="C268" i="1"/>
  <c r="AE268" i="1" s="1"/>
  <c r="BK267" i="1"/>
  <c r="AU267" i="1"/>
  <c r="CQ267" i="1"/>
  <c r="AC267" i="1"/>
  <c r="M267" i="1"/>
  <c r="CA267" i="1"/>
  <c r="DG267" i="1" l="1"/>
  <c r="CY268" i="1"/>
  <c r="CQ268" i="1"/>
  <c r="CI268" i="1"/>
  <c r="CA268" i="1"/>
  <c r="BS268" i="1"/>
  <c r="BK268" i="1"/>
  <c r="BC268" i="1"/>
  <c r="AU268" i="1"/>
  <c r="AM268" i="1"/>
  <c r="AC268" i="1"/>
  <c r="U268" i="1"/>
  <c r="M268" i="1"/>
  <c r="CU268" i="1"/>
  <c r="CK268" i="1"/>
  <c r="BY268" i="1"/>
  <c r="BO268" i="1"/>
  <c r="BE268" i="1"/>
  <c r="AS268" i="1"/>
  <c r="AI268" i="1"/>
  <c r="W268" i="1"/>
  <c r="K268" i="1"/>
  <c r="DA268" i="1"/>
  <c r="CO268" i="1"/>
  <c r="CE268" i="1"/>
  <c r="BU268" i="1"/>
  <c r="BI268" i="1"/>
  <c r="AY268" i="1"/>
  <c r="AO268" i="1"/>
  <c r="AA268" i="1"/>
  <c r="Q268" i="1"/>
  <c r="CM268" i="1"/>
  <c r="BQ268" i="1"/>
  <c r="AW268" i="1"/>
  <c r="Y268" i="1"/>
  <c r="DC268" i="1"/>
  <c r="CG268" i="1"/>
  <c r="BM268" i="1"/>
  <c r="AQ268" i="1"/>
  <c r="S268" i="1"/>
  <c r="CW268" i="1"/>
  <c r="CC268" i="1"/>
  <c r="BG268" i="1"/>
  <c r="AK268" i="1"/>
  <c r="O268" i="1"/>
  <c r="CS268" i="1"/>
  <c r="BW268" i="1"/>
  <c r="C269" i="1"/>
  <c r="AE269" i="1" s="1"/>
  <c r="AE260" i="1" s="1"/>
  <c r="BA268" i="1"/>
  <c r="AG268" i="1"/>
  <c r="DG268" i="1" l="1"/>
  <c r="C270" i="1"/>
  <c r="C271" i="1" s="1"/>
  <c r="AE271" i="1" s="1"/>
  <c r="DA269" i="1"/>
  <c r="DA260" i="1" s="1"/>
  <c r="CS269" i="1"/>
  <c r="CS260" i="1" s="1"/>
  <c r="CK269" i="1"/>
  <c r="CK260" i="1" s="1"/>
  <c r="CC269" i="1"/>
  <c r="CC260" i="1" s="1"/>
  <c r="BU269" i="1"/>
  <c r="BU260" i="1" s="1"/>
  <c r="BM269" i="1"/>
  <c r="BM260" i="1" s="1"/>
  <c r="BE269" i="1"/>
  <c r="BE260" i="1" s="1"/>
  <c r="AW269" i="1"/>
  <c r="AW260" i="1" s="1"/>
  <c r="AO269" i="1"/>
  <c r="AO260" i="1" s="1"/>
  <c r="AG269" i="1"/>
  <c r="AG260" i="1" s="1"/>
  <c r="W269" i="1"/>
  <c r="W260" i="1" s="1"/>
  <c r="O269" i="1"/>
  <c r="O260" i="1" s="1"/>
  <c r="CY269" i="1"/>
  <c r="CY260" i="1" s="1"/>
  <c r="CO269" i="1"/>
  <c r="CO260" i="1" s="1"/>
  <c r="CE269" i="1"/>
  <c r="CE260" i="1" s="1"/>
  <c r="BS269" i="1"/>
  <c r="BS260" i="1" s="1"/>
  <c r="BI269" i="1"/>
  <c r="BI260" i="1" s="1"/>
  <c r="AY269" i="1"/>
  <c r="AY260" i="1" s="1"/>
  <c r="AM269" i="1"/>
  <c r="AM260" i="1" s="1"/>
  <c r="AA269" i="1"/>
  <c r="AA260" i="1" s="1"/>
  <c r="Q269" i="1"/>
  <c r="Q260" i="1" s="1"/>
  <c r="CU269" i="1"/>
  <c r="CU260" i="1" s="1"/>
  <c r="CI269" i="1"/>
  <c r="CI260" i="1" s="1"/>
  <c r="BY269" i="1"/>
  <c r="BY260" i="1" s="1"/>
  <c r="BO269" i="1"/>
  <c r="BO260" i="1" s="1"/>
  <c r="BC269" i="1"/>
  <c r="BC260" i="1" s="1"/>
  <c r="AS269" i="1"/>
  <c r="AS260" i="1" s="1"/>
  <c r="AI269" i="1"/>
  <c r="AI260" i="1" s="1"/>
  <c r="U269" i="1"/>
  <c r="U260" i="1" s="1"/>
  <c r="K269" i="1"/>
  <c r="CM269" i="1"/>
  <c r="CM260" i="1" s="1"/>
  <c r="BQ269" i="1"/>
  <c r="BQ260" i="1" s="1"/>
  <c r="AU269" i="1"/>
  <c r="AU260" i="1" s="1"/>
  <c r="Y269" i="1"/>
  <c r="Y260" i="1" s="1"/>
  <c r="DC269" i="1"/>
  <c r="DC260" i="1" s="1"/>
  <c r="CG269" i="1"/>
  <c r="CG260" i="1" s="1"/>
  <c r="BK269" i="1"/>
  <c r="BK260" i="1" s="1"/>
  <c r="AQ269" i="1"/>
  <c r="AQ260" i="1" s="1"/>
  <c r="S269" i="1"/>
  <c r="S260" i="1" s="1"/>
  <c r="CW269" i="1"/>
  <c r="CW260" i="1" s="1"/>
  <c r="CA269" i="1"/>
  <c r="CA260" i="1" s="1"/>
  <c r="BG269" i="1"/>
  <c r="BG260" i="1" s="1"/>
  <c r="AK269" i="1"/>
  <c r="AK260" i="1" s="1"/>
  <c r="M269" i="1"/>
  <c r="M260" i="1" s="1"/>
  <c r="BA269" i="1"/>
  <c r="BA260" i="1" s="1"/>
  <c r="AC269" i="1"/>
  <c r="AC260" i="1" s="1"/>
  <c r="CQ269" i="1"/>
  <c r="CQ260" i="1" s="1"/>
  <c r="BW269" i="1"/>
  <c r="BW260" i="1" s="1"/>
  <c r="DG269" i="1" l="1"/>
  <c r="DG260" i="1" s="1"/>
  <c r="K260" i="1"/>
  <c r="C272" i="1"/>
  <c r="AE272" i="1" s="1"/>
  <c r="DA271" i="1"/>
  <c r="CS271" i="1"/>
  <c r="CK271" i="1"/>
  <c r="CC271" i="1"/>
  <c r="BU271" i="1"/>
  <c r="CY271" i="1"/>
  <c r="CQ271" i="1"/>
  <c r="CI271" i="1"/>
  <c r="CA271" i="1"/>
  <c r="BS271" i="1"/>
  <c r="BK271" i="1"/>
  <c r="BC271" i="1"/>
  <c r="AU271" i="1"/>
  <c r="AM271" i="1"/>
  <c r="AC271" i="1"/>
  <c r="U271" i="1"/>
  <c r="M271" i="1"/>
  <c r="CW271" i="1"/>
  <c r="CO271" i="1"/>
  <c r="CG271" i="1"/>
  <c r="BY271" i="1"/>
  <c r="BQ271" i="1"/>
  <c r="BI271" i="1"/>
  <c r="BA271" i="1"/>
  <c r="AS271" i="1"/>
  <c r="AK271" i="1"/>
  <c r="AA271" i="1"/>
  <c r="S271" i="1"/>
  <c r="K271" i="1"/>
  <c r="DC271" i="1"/>
  <c r="BW271" i="1"/>
  <c r="BE271" i="1"/>
  <c r="AO271" i="1"/>
  <c r="W271" i="1"/>
  <c r="CU271" i="1"/>
  <c r="BO271" i="1"/>
  <c r="AY271" i="1"/>
  <c r="AI271" i="1"/>
  <c r="Q271" i="1"/>
  <c r="CM271" i="1"/>
  <c r="BM271" i="1"/>
  <c r="AW271" i="1"/>
  <c r="AG271" i="1"/>
  <c r="O271" i="1"/>
  <c r="Y271" i="1"/>
  <c r="CE271" i="1"/>
  <c r="BG271" i="1"/>
  <c r="AQ271" i="1"/>
  <c r="DG271" i="1" l="1"/>
  <c r="DC272" i="1"/>
  <c r="CU272" i="1"/>
  <c r="CM272" i="1"/>
  <c r="CE272" i="1"/>
  <c r="BW272" i="1"/>
  <c r="BO272" i="1"/>
  <c r="BG272" i="1"/>
  <c r="AY272" i="1"/>
  <c r="AQ272" i="1"/>
  <c r="AI272" i="1"/>
  <c r="Y272" i="1"/>
  <c r="Q272" i="1"/>
  <c r="C273" i="1"/>
  <c r="AE273" i="1" s="1"/>
  <c r="DA272" i="1"/>
  <c r="CS272" i="1"/>
  <c r="CK272" i="1"/>
  <c r="CC272" i="1"/>
  <c r="BU272" i="1"/>
  <c r="BM272" i="1"/>
  <c r="BE272" i="1"/>
  <c r="AW272" i="1"/>
  <c r="AO272" i="1"/>
  <c r="AG272" i="1"/>
  <c r="W272" i="1"/>
  <c r="O272" i="1"/>
  <c r="CY272" i="1"/>
  <c r="CQ272" i="1"/>
  <c r="CI272" i="1"/>
  <c r="CA272" i="1"/>
  <c r="BS272" i="1"/>
  <c r="BK272" i="1"/>
  <c r="BC272" i="1"/>
  <c r="AU272" i="1"/>
  <c r="AM272" i="1"/>
  <c r="AC272" i="1"/>
  <c r="U272" i="1"/>
  <c r="M272" i="1"/>
  <c r="CO272" i="1"/>
  <c r="BI272" i="1"/>
  <c r="AA272" i="1"/>
  <c r="CG272" i="1"/>
  <c r="BA272" i="1"/>
  <c r="S272" i="1"/>
  <c r="BY272" i="1"/>
  <c r="AS272" i="1"/>
  <c r="K272" i="1"/>
  <c r="DG272" i="1" s="1"/>
  <c r="CW272" i="1"/>
  <c r="BQ272" i="1"/>
  <c r="AK272" i="1"/>
  <c r="CW273" i="1" l="1"/>
  <c r="CO273" i="1"/>
  <c r="CG273" i="1"/>
  <c r="BY273" i="1"/>
  <c r="BQ273" i="1"/>
  <c r="BI273" i="1"/>
  <c r="BA273" i="1"/>
  <c r="AS273" i="1"/>
  <c r="AK273" i="1"/>
  <c r="AA273" i="1"/>
  <c r="S273" i="1"/>
  <c r="K273" i="1"/>
  <c r="DC273" i="1"/>
  <c r="CU273" i="1"/>
  <c r="CM273" i="1"/>
  <c r="CE273" i="1"/>
  <c r="BW273" i="1"/>
  <c r="BO273" i="1"/>
  <c r="BG273" i="1"/>
  <c r="AY273" i="1"/>
  <c r="AQ273" i="1"/>
  <c r="AI273" i="1"/>
  <c r="Y273" i="1"/>
  <c r="Q273" i="1"/>
  <c r="C274" i="1"/>
  <c r="AE274" i="1" s="1"/>
  <c r="DA273" i="1"/>
  <c r="CS273" i="1"/>
  <c r="CK273" i="1"/>
  <c r="CC273" i="1"/>
  <c r="BU273" i="1"/>
  <c r="BM273" i="1"/>
  <c r="BE273" i="1"/>
  <c r="AW273" i="1"/>
  <c r="AO273" i="1"/>
  <c r="AG273" i="1"/>
  <c r="W273" i="1"/>
  <c r="O273" i="1"/>
  <c r="CI273" i="1"/>
  <c r="BC273" i="1"/>
  <c r="U273" i="1"/>
  <c r="CA273" i="1"/>
  <c r="AU273" i="1"/>
  <c r="M273" i="1"/>
  <c r="CY273" i="1"/>
  <c r="BS273" i="1"/>
  <c r="AM273" i="1"/>
  <c r="CQ273" i="1"/>
  <c r="BK273" i="1"/>
  <c r="AC273" i="1"/>
  <c r="DG273" i="1" l="1"/>
  <c r="CY274" i="1"/>
  <c r="CQ274" i="1"/>
  <c r="CI274" i="1"/>
  <c r="CA274" i="1"/>
  <c r="BS274" i="1"/>
  <c r="BK274" i="1"/>
  <c r="BC274" i="1"/>
  <c r="AU274" i="1"/>
  <c r="AM274" i="1"/>
  <c r="AC274" i="1"/>
  <c r="U274" i="1"/>
  <c r="M274" i="1"/>
  <c r="CW274" i="1"/>
  <c r="CO274" i="1"/>
  <c r="CG274" i="1"/>
  <c r="BY274" i="1"/>
  <c r="BQ274" i="1"/>
  <c r="BI274" i="1"/>
  <c r="BA274" i="1"/>
  <c r="AS274" i="1"/>
  <c r="AK274" i="1"/>
  <c r="AA274" i="1"/>
  <c r="S274" i="1"/>
  <c r="K274" i="1"/>
  <c r="DC274" i="1"/>
  <c r="CU274" i="1"/>
  <c r="CM274" i="1"/>
  <c r="CE274" i="1"/>
  <c r="BW274" i="1"/>
  <c r="BO274" i="1"/>
  <c r="BG274" i="1"/>
  <c r="AY274" i="1"/>
  <c r="AQ274" i="1"/>
  <c r="AI274" i="1"/>
  <c r="Y274" i="1"/>
  <c r="Q274" i="1"/>
  <c r="DA274" i="1"/>
  <c r="BU274" i="1"/>
  <c r="AO274" i="1"/>
  <c r="CS274" i="1"/>
  <c r="BM274" i="1"/>
  <c r="AG274" i="1"/>
  <c r="C275" i="1"/>
  <c r="AE275" i="1" s="1"/>
  <c r="CK274" i="1"/>
  <c r="BE274" i="1"/>
  <c r="W274" i="1"/>
  <c r="CC274" i="1"/>
  <c r="AW274" i="1"/>
  <c r="O274" i="1"/>
  <c r="DG274" i="1" l="1"/>
  <c r="C276" i="1"/>
  <c r="AE276" i="1" s="1"/>
  <c r="AE270" i="1" s="1"/>
  <c r="DA275" i="1"/>
  <c r="CS275" i="1"/>
  <c r="CK275" i="1"/>
  <c r="CC275" i="1"/>
  <c r="BU275" i="1"/>
  <c r="BM275" i="1"/>
  <c r="BE275" i="1"/>
  <c r="AW275" i="1"/>
  <c r="AO275" i="1"/>
  <c r="AG275" i="1"/>
  <c r="W275" i="1"/>
  <c r="O275" i="1"/>
  <c r="CY275" i="1"/>
  <c r="CQ275" i="1"/>
  <c r="CI275" i="1"/>
  <c r="CA275" i="1"/>
  <c r="BS275" i="1"/>
  <c r="BK275" i="1"/>
  <c r="BC275" i="1"/>
  <c r="AU275" i="1"/>
  <c r="AM275" i="1"/>
  <c r="AC275" i="1"/>
  <c r="U275" i="1"/>
  <c r="M275" i="1"/>
  <c r="CW275" i="1"/>
  <c r="CO275" i="1"/>
  <c r="CG275" i="1"/>
  <c r="BY275" i="1"/>
  <c r="BQ275" i="1"/>
  <c r="BI275" i="1"/>
  <c r="BA275" i="1"/>
  <c r="AS275" i="1"/>
  <c r="AK275" i="1"/>
  <c r="AA275" i="1"/>
  <c r="S275" i="1"/>
  <c r="K275" i="1"/>
  <c r="DG275" i="1" s="1"/>
  <c r="CM275" i="1"/>
  <c r="BG275" i="1"/>
  <c r="Y275" i="1"/>
  <c r="CE275" i="1"/>
  <c r="AY275" i="1"/>
  <c r="Q275" i="1"/>
  <c r="DC275" i="1"/>
  <c r="BW275" i="1"/>
  <c r="AQ275" i="1"/>
  <c r="CU275" i="1"/>
  <c r="BO275" i="1"/>
  <c r="AI275" i="1"/>
  <c r="DC276" i="1" l="1"/>
  <c r="DC270" i="1" s="1"/>
  <c r="CU276" i="1"/>
  <c r="CU270" i="1" s="1"/>
  <c r="CM276" i="1"/>
  <c r="CM270" i="1" s="1"/>
  <c r="CE276" i="1"/>
  <c r="CE270" i="1" s="1"/>
  <c r="BW276" i="1"/>
  <c r="BW270" i="1" s="1"/>
  <c r="BO276" i="1"/>
  <c r="BO270" i="1" s="1"/>
  <c r="BG276" i="1"/>
  <c r="BG270" i="1" s="1"/>
  <c r="AY276" i="1"/>
  <c r="AY270" i="1" s="1"/>
  <c r="AQ276" i="1"/>
  <c r="AQ270" i="1" s="1"/>
  <c r="AI276" i="1"/>
  <c r="AI270" i="1" s="1"/>
  <c r="Y276" i="1"/>
  <c r="Y270" i="1" s="1"/>
  <c r="Q276" i="1"/>
  <c r="Q270" i="1" s="1"/>
  <c r="C277" i="1"/>
  <c r="C278" i="1" s="1"/>
  <c r="AE278" i="1" s="1"/>
  <c r="DA276" i="1"/>
  <c r="DA270" i="1" s="1"/>
  <c r="CS276" i="1"/>
  <c r="CS270" i="1" s="1"/>
  <c r="CK276" i="1"/>
  <c r="CK270" i="1" s="1"/>
  <c r="CC276" i="1"/>
  <c r="CC270" i="1" s="1"/>
  <c r="BU276" i="1"/>
  <c r="BU270" i="1" s="1"/>
  <c r="BM276" i="1"/>
  <c r="BM270" i="1" s="1"/>
  <c r="BE276" i="1"/>
  <c r="BE270" i="1" s="1"/>
  <c r="AW276" i="1"/>
  <c r="AW270" i="1" s="1"/>
  <c r="AO276" i="1"/>
  <c r="AO270" i="1" s="1"/>
  <c r="AG276" i="1"/>
  <c r="AG270" i="1" s="1"/>
  <c r="W276" i="1"/>
  <c r="W270" i="1" s="1"/>
  <c r="O276" i="1"/>
  <c r="O270" i="1" s="1"/>
  <c r="CY276" i="1"/>
  <c r="CY270" i="1" s="1"/>
  <c r="CQ276" i="1"/>
  <c r="CQ270" i="1" s="1"/>
  <c r="CI276" i="1"/>
  <c r="CI270" i="1" s="1"/>
  <c r="CA276" i="1"/>
  <c r="CA270" i="1" s="1"/>
  <c r="BS276" i="1"/>
  <c r="BS270" i="1" s="1"/>
  <c r="BK276" i="1"/>
  <c r="BK270" i="1" s="1"/>
  <c r="BC276" i="1"/>
  <c r="BC270" i="1" s="1"/>
  <c r="AU276" i="1"/>
  <c r="AU270" i="1" s="1"/>
  <c r="AM276" i="1"/>
  <c r="AM270" i="1" s="1"/>
  <c r="AC276" i="1"/>
  <c r="AC270" i="1" s="1"/>
  <c r="U276" i="1"/>
  <c r="U270" i="1" s="1"/>
  <c r="M276" i="1"/>
  <c r="M270" i="1" s="1"/>
  <c r="BY276" i="1"/>
  <c r="BY270" i="1" s="1"/>
  <c r="AS276" i="1"/>
  <c r="AS270" i="1" s="1"/>
  <c r="K276" i="1"/>
  <c r="CW276" i="1"/>
  <c r="CW270" i="1" s="1"/>
  <c r="BQ276" i="1"/>
  <c r="BQ270" i="1" s="1"/>
  <c r="AK276" i="1"/>
  <c r="AK270" i="1" s="1"/>
  <c r="CO276" i="1"/>
  <c r="CO270" i="1" s="1"/>
  <c r="BI276" i="1"/>
  <c r="BI270" i="1" s="1"/>
  <c r="AA276" i="1"/>
  <c r="AA270" i="1" s="1"/>
  <c r="CG276" i="1"/>
  <c r="CG270" i="1" s="1"/>
  <c r="BA276" i="1"/>
  <c r="BA270" i="1" s="1"/>
  <c r="S276" i="1"/>
  <c r="S270" i="1" s="1"/>
  <c r="DG276" i="1" l="1"/>
  <c r="DG270" i="1" s="1"/>
  <c r="K270" i="1"/>
  <c r="CW278" i="1"/>
  <c r="CO278" i="1"/>
  <c r="CG278" i="1"/>
  <c r="BY278" i="1"/>
  <c r="BQ278" i="1"/>
  <c r="BI278" i="1"/>
  <c r="BA278" i="1"/>
  <c r="AS278" i="1"/>
  <c r="AK278" i="1"/>
  <c r="AA278" i="1"/>
  <c r="DC278" i="1"/>
  <c r="CU278" i="1"/>
  <c r="CM278" i="1"/>
  <c r="CE278" i="1"/>
  <c r="BW278" i="1"/>
  <c r="BO278" i="1"/>
  <c r="BG278" i="1"/>
  <c r="AY278" i="1"/>
  <c r="AQ278" i="1"/>
  <c r="AI278" i="1"/>
  <c r="Y278" i="1"/>
  <c r="Q278" i="1"/>
  <c r="CS278" i="1"/>
  <c r="CC278" i="1"/>
  <c r="BM278" i="1"/>
  <c r="AW278" i="1"/>
  <c r="AG278" i="1"/>
  <c r="S278" i="1"/>
  <c r="CQ278" i="1"/>
  <c r="CA278" i="1"/>
  <c r="BK278" i="1"/>
  <c r="AU278" i="1"/>
  <c r="AC278" i="1"/>
  <c r="O278" i="1"/>
  <c r="DA278" i="1"/>
  <c r="CK278" i="1"/>
  <c r="BU278" i="1"/>
  <c r="BE278" i="1"/>
  <c r="AO278" i="1"/>
  <c r="W278" i="1"/>
  <c r="M278" i="1"/>
  <c r="C279" i="1"/>
  <c r="AE279" i="1" s="1"/>
  <c r="CY278" i="1"/>
  <c r="CI278" i="1"/>
  <c r="BS278" i="1"/>
  <c r="BC278" i="1"/>
  <c r="AM278" i="1"/>
  <c r="U278" i="1"/>
  <c r="K278" i="1"/>
  <c r="DG278" i="1" l="1"/>
  <c r="CY279" i="1"/>
  <c r="CQ279" i="1"/>
  <c r="CI279" i="1"/>
  <c r="CA279" i="1"/>
  <c r="BS279" i="1"/>
  <c r="BK279" i="1"/>
  <c r="BC279" i="1"/>
  <c r="AU279" i="1"/>
  <c r="AM279" i="1"/>
  <c r="AC279" i="1"/>
  <c r="U279" i="1"/>
  <c r="M279" i="1"/>
  <c r="CW279" i="1"/>
  <c r="CO279" i="1"/>
  <c r="CG279" i="1"/>
  <c r="BY279" i="1"/>
  <c r="BQ279" i="1"/>
  <c r="BI279" i="1"/>
  <c r="BA279" i="1"/>
  <c r="AS279" i="1"/>
  <c r="AK279" i="1"/>
  <c r="AA279" i="1"/>
  <c r="S279" i="1"/>
  <c r="K279" i="1"/>
  <c r="DA279" i="1"/>
  <c r="CK279" i="1"/>
  <c r="BU279" i="1"/>
  <c r="BE279" i="1"/>
  <c r="AO279" i="1"/>
  <c r="W279" i="1"/>
  <c r="C280" i="1"/>
  <c r="AE280" i="1" s="1"/>
  <c r="CU279" i="1"/>
  <c r="CE279" i="1"/>
  <c r="BO279" i="1"/>
  <c r="AY279" i="1"/>
  <c r="AI279" i="1"/>
  <c r="Q279" i="1"/>
  <c r="CS279" i="1"/>
  <c r="CC279" i="1"/>
  <c r="BM279" i="1"/>
  <c r="AW279" i="1"/>
  <c r="AG279" i="1"/>
  <c r="O279" i="1"/>
  <c r="DC279" i="1"/>
  <c r="CM279" i="1"/>
  <c r="BW279" i="1"/>
  <c r="BG279" i="1"/>
  <c r="AQ279" i="1"/>
  <c r="Y279" i="1"/>
  <c r="DG279" i="1" l="1"/>
  <c r="C281" i="1"/>
  <c r="AE281" i="1" s="1"/>
  <c r="DA280" i="1"/>
  <c r="CS280" i="1"/>
  <c r="CK280" i="1"/>
  <c r="CC280" i="1"/>
  <c r="BU280" i="1"/>
  <c r="BM280" i="1"/>
  <c r="BE280" i="1"/>
  <c r="AW280" i="1"/>
  <c r="AO280" i="1"/>
  <c r="AG280" i="1"/>
  <c r="W280" i="1"/>
  <c r="O280" i="1"/>
  <c r="CY280" i="1"/>
  <c r="CQ280" i="1"/>
  <c r="CI280" i="1"/>
  <c r="CA280" i="1"/>
  <c r="BS280" i="1"/>
  <c r="BK280" i="1"/>
  <c r="BC280" i="1"/>
  <c r="AU280" i="1"/>
  <c r="AM280" i="1"/>
  <c r="AC280" i="1"/>
  <c r="U280" i="1"/>
  <c r="M280" i="1"/>
  <c r="CO280" i="1"/>
  <c r="BY280" i="1"/>
  <c r="BI280" i="1"/>
  <c r="AS280" i="1"/>
  <c r="AA280" i="1"/>
  <c r="K280" i="1"/>
  <c r="DC280" i="1"/>
  <c r="CM280" i="1"/>
  <c r="BW280" i="1"/>
  <c r="BG280" i="1"/>
  <c r="AQ280" i="1"/>
  <c r="Y280" i="1"/>
  <c r="CW280" i="1"/>
  <c r="CG280" i="1"/>
  <c r="BQ280" i="1"/>
  <c r="BA280" i="1"/>
  <c r="AK280" i="1"/>
  <c r="S280" i="1"/>
  <c r="CU280" i="1"/>
  <c r="CE280" i="1"/>
  <c r="BO280" i="1"/>
  <c r="AY280" i="1"/>
  <c r="AI280" i="1"/>
  <c r="Q280" i="1"/>
  <c r="DG280" i="1" l="1"/>
  <c r="DC281" i="1"/>
  <c r="CU281" i="1"/>
  <c r="CM281" i="1"/>
  <c r="CE281" i="1"/>
  <c r="BW281" i="1"/>
  <c r="BO281" i="1"/>
  <c r="BG281" i="1"/>
  <c r="AY281" i="1"/>
  <c r="AQ281" i="1"/>
  <c r="AI281" i="1"/>
  <c r="Y281" i="1"/>
  <c r="Q281" i="1"/>
  <c r="DA281" i="1"/>
  <c r="CS281" i="1"/>
  <c r="CK281" i="1"/>
  <c r="CC281" i="1"/>
  <c r="BU281" i="1"/>
  <c r="BM281" i="1"/>
  <c r="BE281" i="1"/>
  <c r="AW281" i="1"/>
  <c r="AO281" i="1"/>
  <c r="AG281" i="1"/>
  <c r="W281" i="1"/>
  <c r="O281" i="1"/>
  <c r="CY281" i="1"/>
  <c r="CI281" i="1"/>
  <c r="BS281" i="1"/>
  <c r="BC281" i="1"/>
  <c r="AM281" i="1"/>
  <c r="U281" i="1"/>
  <c r="CW281" i="1"/>
  <c r="CG281" i="1"/>
  <c r="BQ281" i="1"/>
  <c r="BA281" i="1"/>
  <c r="AK281" i="1"/>
  <c r="S281" i="1"/>
  <c r="C282" i="1"/>
  <c r="AE282" i="1" s="1"/>
  <c r="CQ281" i="1"/>
  <c r="CA281" i="1"/>
  <c r="BK281" i="1"/>
  <c r="AU281" i="1"/>
  <c r="AC281" i="1"/>
  <c r="M281" i="1"/>
  <c r="CO281" i="1"/>
  <c r="BY281" i="1"/>
  <c r="BI281" i="1"/>
  <c r="AS281" i="1"/>
  <c r="AA281" i="1"/>
  <c r="K281" i="1"/>
  <c r="DG281" i="1" l="1"/>
  <c r="C283" i="1"/>
  <c r="AE283" i="1" s="1"/>
  <c r="DA282" i="1"/>
  <c r="CS282" i="1"/>
  <c r="CK282" i="1"/>
  <c r="CC282" i="1"/>
  <c r="BU282" i="1"/>
  <c r="BM282" i="1"/>
  <c r="BE282" i="1"/>
  <c r="AW282" i="1"/>
  <c r="AO282" i="1"/>
  <c r="AG282" i="1"/>
  <c r="W282" i="1"/>
  <c r="O282" i="1"/>
  <c r="CW282" i="1"/>
  <c r="CO282" i="1"/>
  <c r="CG282" i="1"/>
  <c r="BY282" i="1"/>
  <c r="BQ282" i="1"/>
  <c r="BI282" i="1"/>
  <c r="BA282" i="1"/>
  <c r="CQ282" i="1"/>
  <c r="CA282" i="1"/>
  <c r="BK282" i="1"/>
  <c r="AU282" i="1"/>
  <c r="AK282" i="1"/>
  <c r="Y282" i="1"/>
  <c r="M282" i="1"/>
  <c r="DC282" i="1"/>
  <c r="CM282" i="1"/>
  <c r="BW282" i="1"/>
  <c r="BG282" i="1"/>
  <c r="AS282" i="1"/>
  <c r="AI282" i="1"/>
  <c r="U282" i="1"/>
  <c r="K282" i="1"/>
  <c r="CY282" i="1"/>
  <c r="BS282" i="1"/>
  <c r="AQ282" i="1"/>
  <c r="S282" i="1"/>
  <c r="CU282" i="1"/>
  <c r="BO282" i="1"/>
  <c r="AM282" i="1"/>
  <c r="Q282" i="1"/>
  <c r="CI282" i="1"/>
  <c r="BC282" i="1"/>
  <c r="AC282" i="1"/>
  <c r="CE282" i="1"/>
  <c r="AY282" i="1"/>
  <c r="AA282" i="1"/>
  <c r="DG282" i="1" l="1"/>
  <c r="DC283" i="1"/>
  <c r="CU283" i="1"/>
  <c r="CM283" i="1"/>
  <c r="CE283" i="1"/>
  <c r="BW283" i="1"/>
  <c r="BO283" i="1"/>
  <c r="BG283" i="1"/>
  <c r="AY283" i="1"/>
  <c r="AQ283" i="1"/>
  <c r="AI283" i="1"/>
  <c r="Y283" i="1"/>
  <c r="Q283" i="1"/>
  <c r="CY283" i="1"/>
  <c r="CQ283" i="1"/>
  <c r="CI283" i="1"/>
  <c r="CA283" i="1"/>
  <c r="BS283" i="1"/>
  <c r="BK283" i="1"/>
  <c r="BC283" i="1"/>
  <c r="AU283" i="1"/>
  <c r="AM283" i="1"/>
  <c r="AC283" i="1"/>
  <c r="U283" i="1"/>
  <c r="M283" i="1"/>
  <c r="CW283" i="1"/>
  <c r="CG283" i="1"/>
  <c r="BQ283" i="1"/>
  <c r="BA283" i="1"/>
  <c r="AK283" i="1"/>
  <c r="S283" i="1"/>
  <c r="C284" i="1"/>
  <c r="AE284" i="1" s="1"/>
  <c r="CS283" i="1"/>
  <c r="CC283" i="1"/>
  <c r="BM283" i="1"/>
  <c r="AW283" i="1"/>
  <c r="AG283" i="1"/>
  <c r="O283" i="1"/>
  <c r="CK283" i="1"/>
  <c r="BE283" i="1"/>
  <c r="W283" i="1"/>
  <c r="BY283" i="1"/>
  <c r="AS283" i="1"/>
  <c r="K283" i="1"/>
  <c r="DG283" i="1" s="1"/>
  <c r="DA283" i="1"/>
  <c r="BU283" i="1"/>
  <c r="AO283" i="1"/>
  <c r="CO283" i="1"/>
  <c r="BI283" i="1"/>
  <c r="AA283" i="1"/>
  <c r="CW284" i="1" l="1"/>
  <c r="CO284" i="1"/>
  <c r="CG284" i="1"/>
  <c r="BY284" i="1"/>
  <c r="BQ284" i="1"/>
  <c r="BI284" i="1"/>
  <c r="BA284" i="1"/>
  <c r="AS284" i="1"/>
  <c r="AK284" i="1"/>
  <c r="AA284" i="1"/>
  <c r="S284" i="1"/>
  <c r="K284" i="1"/>
  <c r="C285" i="1"/>
  <c r="AE285" i="1" s="1"/>
  <c r="DA284" i="1"/>
  <c r="CS284" i="1"/>
  <c r="CK284" i="1"/>
  <c r="CC284" i="1"/>
  <c r="BU284" i="1"/>
  <c r="BM284" i="1"/>
  <c r="BE284" i="1"/>
  <c r="AW284" i="1"/>
  <c r="AO284" i="1"/>
  <c r="AG284" i="1"/>
  <c r="W284" i="1"/>
  <c r="O284" i="1"/>
  <c r="CQ284" i="1"/>
  <c r="CA284" i="1"/>
  <c r="BK284" i="1"/>
  <c r="AU284" i="1"/>
  <c r="AC284" i="1"/>
  <c r="M284" i="1"/>
  <c r="DC284" i="1"/>
  <c r="CM284" i="1"/>
  <c r="BW284" i="1"/>
  <c r="BG284" i="1"/>
  <c r="AQ284" i="1"/>
  <c r="Y284" i="1"/>
  <c r="CE284" i="1"/>
  <c r="AY284" i="1"/>
  <c r="Q284" i="1"/>
  <c r="CY284" i="1"/>
  <c r="BS284" i="1"/>
  <c r="AM284" i="1"/>
  <c r="CU284" i="1"/>
  <c r="BO284" i="1"/>
  <c r="AI284" i="1"/>
  <c r="CI284" i="1"/>
  <c r="BC284" i="1"/>
  <c r="U284" i="1"/>
  <c r="DG284" i="1" l="1"/>
  <c r="CY285" i="1"/>
  <c r="CQ285" i="1"/>
  <c r="CI285" i="1"/>
  <c r="CA285" i="1"/>
  <c r="BS285" i="1"/>
  <c r="BK285" i="1"/>
  <c r="BC285" i="1"/>
  <c r="AU285" i="1"/>
  <c r="AM285" i="1"/>
  <c r="AC285" i="1"/>
  <c r="U285" i="1"/>
  <c r="M285" i="1"/>
  <c r="DC285" i="1"/>
  <c r="CU285" i="1"/>
  <c r="CM285" i="1"/>
  <c r="CE285" i="1"/>
  <c r="BW285" i="1"/>
  <c r="BO285" i="1"/>
  <c r="BG285" i="1"/>
  <c r="AY285" i="1"/>
  <c r="AQ285" i="1"/>
  <c r="AI285" i="1"/>
  <c r="Y285" i="1"/>
  <c r="Q285" i="1"/>
  <c r="CW285" i="1"/>
  <c r="CG285" i="1"/>
  <c r="BQ285" i="1"/>
  <c r="BA285" i="1"/>
  <c r="AK285" i="1"/>
  <c r="S285" i="1"/>
  <c r="C286" i="1"/>
  <c r="AE286" i="1" s="1"/>
  <c r="CS285" i="1"/>
  <c r="CC285" i="1"/>
  <c r="BM285" i="1"/>
  <c r="AW285" i="1"/>
  <c r="AG285" i="1"/>
  <c r="O285" i="1"/>
  <c r="CO285" i="1"/>
  <c r="BI285" i="1"/>
  <c r="AA285" i="1"/>
  <c r="CK285" i="1"/>
  <c r="BE285" i="1"/>
  <c r="W285" i="1"/>
  <c r="BY285" i="1"/>
  <c r="AS285" i="1"/>
  <c r="K285" i="1"/>
  <c r="DA285" i="1"/>
  <c r="BU285" i="1"/>
  <c r="AO285" i="1"/>
  <c r="DG285" i="1" l="1"/>
  <c r="CY286" i="1"/>
  <c r="CQ286" i="1"/>
  <c r="CI286" i="1"/>
  <c r="CA286" i="1"/>
  <c r="BS286" i="1"/>
  <c r="DC286" i="1"/>
  <c r="CS286" i="1"/>
  <c r="CG286" i="1"/>
  <c r="BW286" i="1"/>
  <c r="BM286" i="1"/>
  <c r="BE286" i="1"/>
  <c r="AW286" i="1"/>
  <c r="AO286" i="1"/>
  <c r="AG286" i="1"/>
  <c r="W286" i="1"/>
  <c r="O286" i="1"/>
  <c r="DA286" i="1"/>
  <c r="CO286" i="1"/>
  <c r="CE286" i="1"/>
  <c r="BU286" i="1"/>
  <c r="BK286" i="1"/>
  <c r="BC286" i="1"/>
  <c r="AU286" i="1"/>
  <c r="AM286" i="1"/>
  <c r="AC286" i="1"/>
  <c r="U286" i="1"/>
  <c r="M286" i="1"/>
  <c r="C287" i="1"/>
  <c r="AE287" i="1" s="1"/>
  <c r="AE277" i="1" s="1"/>
  <c r="AE288" i="1" s="1"/>
  <c r="CW286" i="1"/>
  <c r="CM286" i="1"/>
  <c r="CC286" i="1"/>
  <c r="BQ286" i="1"/>
  <c r="BI286" i="1"/>
  <c r="BA286" i="1"/>
  <c r="AS286" i="1"/>
  <c r="AK286" i="1"/>
  <c r="AA286" i="1"/>
  <c r="S286" i="1"/>
  <c r="K286" i="1"/>
  <c r="CK286" i="1"/>
  <c r="AY286" i="1"/>
  <c r="Q286" i="1"/>
  <c r="BY286" i="1"/>
  <c r="AQ286" i="1"/>
  <c r="AI286" i="1"/>
  <c r="CU286" i="1"/>
  <c r="Y286" i="1"/>
  <c r="BO286" i="1"/>
  <c r="BG286" i="1"/>
  <c r="DG286" i="1" l="1"/>
  <c r="DA287" i="1"/>
  <c r="DA277" i="1" s="1"/>
  <c r="DA288" i="1" s="1"/>
  <c r="CS287" i="1"/>
  <c r="CS277" i="1" s="1"/>
  <c r="CS288" i="1" s="1"/>
  <c r="CK287" i="1"/>
  <c r="CK277" i="1" s="1"/>
  <c r="CK288" i="1" s="1"/>
  <c r="CC287" i="1"/>
  <c r="CC277" i="1" s="1"/>
  <c r="CC288" i="1" s="1"/>
  <c r="BU287" i="1"/>
  <c r="BU277" i="1" s="1"/>
  <c r="BU288" i="1" s="1"/>
  <c r="BM287" i="1"/>
  <c r="BM277" i="1" s="1"/>
  <c r="BM288" i="1" s="1"/>
  <c r="BE287" i="1"/>
  <c r="BE277" i="1" s="1"/>
  <c r="BE288" i="1" s="1"/>
  <c r="AW287" i="1"/>
  <c r="AW277" i="1" s="1"/>
  <c r="AW288" i="1" s="1"/>
  <c r="AO287" i="1"/>
  <c r="AO277" i="1" s="1"/>
  <c r="AO288" i="1" s="1"/>
  <c r="AG287" i="1"/>
  <c r="AG277" i="1" s="1"/>
  <c r="AG288" i="1" s="1"/>
  <c r="W287" i="1"/>
  <c r="W277" i="1" s="1"/>
  <c r="W288" i="1" s="1"/>
  <c r="O287" i="1"/>
  <c r="O277" i="1" s="1"/>
  <c r="O288" i="1" s="1"/>
  <c r="CY287" i="1"/>
  <c r="CY277" i="1" s="1"/>
  <c r="CY288" i="1" s="1"/>
  <c r="CQ287" i="1"/>
  <c r="CQ277" i="1" s="1"/>
  <c r="CQ288" i="1" s="1"/>
  <c r="CI287" i="1"/>
  <c r="CI277" i="1" s="1"/>
  <c r="CI288" i="1" s="1"/>
  <c r="CA287" i="1"/>
  <c r="CA277" i="1" s="1"/>
  <c r="CA288" i="1" s="1"/>
  <c r="BS287" i="1"/>
  <c r="BS277" i="1" s="1"/>
  <c r="BS288" i="1" s="1"/>
  <c r="BK287" i="1"/>
  <c r="BK277" i="1" s="1"/>
  <c r="BK288" i="1" s="1"/>
  <c r="DC287" i="1"/>
  <c r="DC277" i="1" s="1"/>
  <c r="DC288" i="1" s="1"/>
  <c r="CM287" i="1"/>
  <c r="CM277" i="1" s="1"/>
  <c r="CM288" i="1" s="1"/>
  <c r="BW287" i="1"/>
  <c r="BW277" i="1" s="1"/>
  <c r="BW288" i="1" s="1"/>
  <c r="BG287" i="1"/>
  <c r="BG277" i="1" s="1"/>
  <c r="BG288" i="1" s="1"/>
  <c r="AU287" i="1"/>
  <c r="AU277" i="1" s="1"/>
  <c r="AU288" i="1" s="1"/>
  <c r="AK287" i="1"/>
  <c r="AK277" i="1" s="1"/>
  <c r="AK288" i="1" s="1"/>
  <c r="Y287" i="1"/>
  <c r="Y277" i="1" s="1"/>
  <c r="Y288" i="1" s="1"/>
  <c r="M287" i="1"/>
  <c r="M277" i="1" s="1"/>
  <c r="M288" i="1" s="1"/>
  <c r="CW287" i="1"/>
  <c r="CW277" i="1" s="1"/>
  <c r="CW288" i="1" s="1"/>
  <c r="CG287" i="1"/>
  <c r="CG277" i="1" s="1"/>
  <c r="CG288" i="1" s="1"/>
  <c r="BQ287" i="1"/>
  <c r="BQ277" i="1" s="1"/>
  <c r="BQ288" i="1" s="1"/>
  <c r="BC287" i="1"/>
  <c r="BC277" i="1" s="1"/>
  <c r="BC288" i="1" s="1"/>
  <c r="AS287" i="1"/>
  <c r="AS277" i="1" s="1"/>
  <c r="AS288" i="1" s="1"/>
  <c r="AI287" i="1"/>
  <c r="AI277" i="1" s="1"/>
  <c r="AI288" i="1" s="1"/>
  <c r="U287" i="1"/>
  <c r="U277" i="1" s="1"/>
  <c r="U288" i="1" s="1"/>
  <c r="K287" i="1"/>
  <c r="CU287" i="1"/>
  <c r="CU277" i="1" s="1"/>
  <c r="CU288" i="1" s="1"/>
  <c r="CE287" i="1"/>
  <c r="CE277" i="1" s="1"/>
  <c r="CE288" i="1" s="1"/>
  <c r="BO287" i="1"/>
  <c r="BO277" i="1" s="1"/>
  <c r="BO288" i="1" s="1"/>
  <c r="BA287" i="1"/>
  <c r="BA277" i="1" s="1"/>
  <c r="BA288" i="1" s="1"/>
  <c r="AQ287" i="1"/>
  <c r="AQ277" i="1" s="1"/>
  <c r="AQ288" i="1" s="1"/>
  <c r="AC287" i="1"/>
  <c r="AC277" i="1" s="1"/>
  <c r="AC288" i="1" s="1"/>
  <c r="S287" i="1"/>
  <c r="S277" i="1" s="1"/>
  <c r="S288" i="1" s="1"/>
  <c r="BY287" i="1"/>
  <c r="BY277" i="1" s="1"/>
  <c r="BY288" i="1" s="1"/>
  <c r="AA287" i="1"/>
  <c r="AA277" i="1" s="1"/>
  <c r="AA288" i="1" s="1"/>
  <c r="BI287" i="1"/>
  <c r="BI277" i="1" s="1"/>
  <c r="BI288" i="1" s="1"/>
  <c r="Q287" i="1"/>
  <c r="Q277" i="1" s="1"/>
  <c r="Q288" i="1" s="1"/>
  <c r="CO287" i="1"/>
  <c r="CO277" i="1" s="1"/>
  <c r="CO288" i="1" s="1"/>
  <c r="AY287" i="1"/>
  <c r="AY277" i="1" s="1"/>
  <c r="AY288" i="1" s="1"/>
  <c r="AM287" i="1"/>
  <c r="AM277" i="1" s="1"/>
  <c r="AM288" i="1" s="1"/>
  <c r="DG287" i="1" l="1"/>
  <c r="DG277" i="1" s="1"/>
  <c r="DG288" i="1" s="1"/>
  <c r="AM297" i="1"/>
  <c r="AM293" i="1"/>
  <c r="BI297" i="1"/>
  <c r="BI293" i="1"/>
  <c r="AC297" i="1"/>
  <c r="AC293" i="1"/>
  <c r="AI297" i="1"/>
  <c r="AI293" i="1"/>
  <c r="AK297" i="1"/>
  <c r="AK293" i="1"/>
  <c r="CM297" i="1"/>
  <c r="CM293" i="1"/>
  <c r="CA297" i="1"/>
  <c r="CA293" i="1"/>
  <c r="O297" i="1"/>
  <c r="O293" i="1"/>
  <c r="AW297" i="1"/>
  <c r="AW293" i="1"/>
  <c r="CC293" i="1"/>
  <c r="CC297" i="1"/>
  <c r="AY297" i="1"/>
  <c r="AY293" i="1"/>
  <c r="AA297" i="1"/>
  <c r="AA293" i="1"/>
  <c r="CU297" i="1"/>
  <c r="CU293" i="1"/>
  <c r="AS297" i="1"/>
  <c r="AS293" i="1"/>
  <c r="CW293" i="1"/>
  <c r="CW297" i="1"/>
  <c r="AU297" i="1"/>
  <c r="AU293" i="1"/>
  <c r="DC297" i="1"/>
  <c r="DC293" i="1"/>
  <c r="CI297" i="1"/>
  <c r="CI293" i="1"/>
  <c r="W297" i="1"/>
  <c r="W293" i="1"/>
  <c r="BE297" i="1"/>
  <c r="BE293" i="1"/>
  <c r="CK293" i="1"/>
  <c r="CK297" i="1"/>
  <c r="CO293" i="1"/>
  <c r="CO297" i="1"/>
  <c r="BY297" i="1"/>
  <c r="BY293" i="1"/>
  <c r="BA297" i="1"/>
  <c r="BA293" i="1"/>
  <c r="K277" i="1"/>
  <c r="K288" i="1" s="1"/>
  <c r="BC297" i="1"/>
  <c r="BC293" i="1"/>
  <c r="M297" i="1"/>
  <c r="M293" i="1"/>
  <c r="BG297" i="1"/>
  <c r="BG293" i="1"/>
  <c r="BK297" i="1"/>
  <c r="BK293" i="1"/>
  <c r="CQ297" i="1"/>
  <c r="CQ293" i="1"/>
  <c r="AG297" i="1"/>
  <c r="AG293" i="1"/>
  <c r="BM297" i="1"/>
  <c r="BM293" i="1"/>
  <c r="CS293" i="1"/>
  <c r="CS297" i="1"/>
  <c r="Q297" i="1"/>
  <c r="Q293" i="1"/>
  <c r="S297" i="1"/>
  <c r="S293" i="1"/>
  <c r="BO297" i="1"/>
  <c r="BO293" i="1"/>
  <c r="U297" i="1"/>
  <c r="U293" i="1"/>
  <c r="Y297" i="1"/>
  <c r="Y293" i="1"/>
  <c r="BW297" i="1"/>
  <c r="BW293" i="1"/>
  <c r="CY297" i="1"/>
  <c r="CY293" i="1"/>
  <c r="BU297" i="1"/>
  <c r="BU293" i="1"/>
  <c r="DA293" i="1"/>
  <c r="DA297" i="1"/>
  <c r="K297" i="1" l="1"/>
  <c r="K293" i="1"/>
</calcChain>
</file>

<file path=xl/sharedStrings.xml><?xml version="1.0" encoding="utf-8"?>
<sst xmlns="http://schemas.openxmlformats.org/spreadsheetml/2006/main" count="449" uniqueCount="344">
  <si>
    <t>КПГ / КСГ</t>
  </si>
  <si>
    <t>базовая ставка</t>
  </si>
  <si>
    <t>коэффициент относительной затратоемкости</t>
  </si>
  <si>
    <t>управленческий коэффициент</t>
  </si>
  <si>
    <t>районный коэффициент</t>
  </si>
  <si>
    <t xml:space="preserve"> 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</si>
  <si>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"МНТК "Микрохирургия глаза" им.акад.С.Н.Федорова" Минздравсоцразвития России</t>
  </si>
  <si>
    <t>КГБУЗ "Детская краевая клиническая больница" им. А.К. Пиотровича МЗ Хабаровского края</t>
  </si>
  <si>
    <t>КГБУЗ "Перинатальный центр" МЗ Хабаровского края</t>
  </si>
  <si>
    <t>КГБУЗ "Краевая клиническая больница N 2" министерства здравоохранения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</si>
  <si>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</si>
  <si>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</si>
  <si>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КГБУЗ "Хабаровская районная больница"МЗХК</t>
  </si>
  <si>
    <t>КГБУЗ "Троицкая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</si>
  <si>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</si>
  <si>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"Князе-Волконская районная больница" министерства здравоохранения Хабаровского края</t>
  </si>
  <si>
    <t>КГБУЗ "Хорская районная больница" министерства здравоохранения Хабаровского края</t>
  </si>
  <si>
    <t>КГБУЗ "Мухенская районная больница" Министерства здравоохранения Хабаровского края</t>
  </si>
  <si>
    <t>КГБУЗ "Центральная районная больница района  имени Лазо МЗ Хабаровского края</t>
  </si>
  <si>
    <t>КГБУЗ "Районная больница района имени Лазо" МЗ Хабаровского края</t>
  </si>
  <si>
    <t>КГБУЗ "Городская больница N2 им. Д.Н. Матвеева" МЗ Хабаровского края</t>
  </si>
  <si>
    <t>КГБУЗ "Городская клиническая больница N 10" министерства здравоохранения Хабаровского края</t>
  </si>
  <si>
    <t>КГБУЗ "Городская клиническая больница N 11" министерства здравоохранения Хабаровского края</t>
  </si>
  <si>
    <t>КГБУЗ "Родильный дом N 1" МЗ Хабаровского края</t>
  </si>
  <si>
    <t>КГБУЗ "Детская городская клиническая больница N 9" МЗ Хабаровского края</t>
  </si>
  <si>
    <t>КГБУЗ "Детская городская клиническая больница имени В.М. Истомина" МЗ ХК</t>
  </si>
  <si>
    <t>КГБУЗ "Детский санаторий Амурский" МЗ ХК</t>
  </si>
  <si>
    <t>НУЗ "Дорожная клиническая больница на станции Хабаровск-1 ОАО "Российские железные дороги"</t>
  </si>
  <si>
    <t>КГБУЗ "Центральная районная больница района имени Полины Осипенко" МЗ Хабаровского края</t>
  </si>
  <si>
    <t>КГБУЗ "Тугуро-Чумиканская районная больница"МЗ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</si>
  <si>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</si>
  <si>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</si>
  <si>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"Богородская районная больница" МЗХК</t>
  </si>
  <si>
    <t>КГБУЗ ""Ульчская районная больница"</t>
  </si>
  <si>
    <t>КГБУЗ "Николаевская-на-Амуре центральная районная больница" МЗ Хабаровского края</t>
  </si>
  <si>
    <t>КГБУЗ "Комсомольская центральная районная больница" МЗ Хабаровского края</t>
  </si>
  <si>
    <t>КГБУЗ "Амурская центральная районная больница" МЗ Хабаровского края</t>
  </si>
  <si>
    <t>КГБУЗ "Березовская участковая больница" МЗ Хабаровского края</t>
  </si>
  <si>
    <t>КГБУЗ "Верхнебуреинская центральная районная больница" МЗ Хабаровского края</t>
  </si>
  <si>
    <t>КГБУЗ "Солнечная центральная районная больница" МЗХК</t>
  </si>
  <si>
    <t>КГБУЗ "Солнечная районная больница" МЗХК</t>
  </si>
  <si>
    <t>КГБУЗ "Де-Кастринская районная больница"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</si>
  <si>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</si>
  <si>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</si>
  <si>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</si>
  <si>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</si>
  <si>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 "Городской онкологический диспансер" МЗ</t>
  </si>
  <si>
    <t>КГБУЗ "Детская городская больница" МЗ ХК</t>
  </si>
  <si>
    <t>НУЗ "Отделенческая больница на станции Комсомольск ОАО "Российские железные дороги"</t>
  </si>
  <si>
    <t>Ванинская больница ФГБУЗ "ДВОМЦ Федерального медико-биологического агенства России"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</si>
  <si>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</si>
  <si>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</si>
  <si>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ВСЕГО</t>
  </si>
  <si>
    <t>стоимость</t>
  </si>
  <si>
    <t>КУСмо</t>
  </si>
  <si>
    <t>Акушерство и гинекология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</si>
  <si>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</si>
  <si>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</si>
  <si>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</si>
  <si>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>Родоразрешение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</si>
  <si>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</si>
  <si>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</si>
  <si>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</si>
  <si>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</si>
  <si>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</si>
  <si>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>Искусственное прерывание беременности (аборт)</t>
  </si>
  <si>
    <t>Операции на женских половых органах при злокачественных новообразованиях (уровень затрат 1)</t>
  </si>
  <si>
    <t>Операции на женских половых органах  при злокачественных новообразованиях (уровень затрат 2)</t>
  </si>
  <si>
    <t>Операции на женских половых органах (уровень затрат 1)</t>
  </si>
  <si>
    <t>Операции на женских половых органах (уровень затрат 2)</t>
  </si>
  <si>
    <t>Операции на женских половых органах (уровень затрат 3)</t>
  </si>
  <si>
    <t>Операции на женских половых органах (уровень затрат 4)</t>
  </si>
  <si>
    <t>Кесарево сечение</t>
  </si>
  <si>
    <t>Осложнения, связанные преимущественно с послеродовым периодом</t>
  </si>
  <si>
    <t xml:space="preserve">Послеродовый сепсис 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</si>
  <si>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</si>
  <si>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</si>
  <si>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</si>
  <si>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Неинфекционный энтерит и колит</t>
  </si>
  <si>
    <t>Новообразования доброкачественные, insitu, неопределенного и неуточненного характера органов пищеварения</t>
  </si>
  <si>
    <t>Болезни печени, уровень затрат 1</t>
  </si>
  <si>
    <t>Болезни печени, уровень затрат 2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</si>
  <si>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</si>
  <si>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</si>
  <si>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</si>
  <si>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</si>
  <si>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</si>
  <si>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</si>
  <si>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</si>
  <si>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</si>
  <si>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</si>
  <si>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</si>
  <si>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 и отдельные нарушения с вовлечением иммунного механизма</t>
  </si>
  <si>
    <t>Дерматовенерология</t>
  </si>
  <si>
    <t>"Большие" болезни кожи</t>
  </si>
  <si>
    <t>Инфекции кожи и подкожной клетчатки</t>
  </si>
  <si>
    <t>"Малые" болезни кожи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</si>
  <si>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</si>
  <si>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</si>
  <si>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</si>
  <si>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</si>
  <si>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</si>
  <si>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</si>
  <si>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</si>
  <si>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</si>
  <si>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</si>
  <si>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</si>
  <si>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Кардиология</t>
  </si>
  <si>
    <t>Гипертоническая болезнь</t>
  </si>
  <si>
    <t>Стенокардия (кроме нестабильной),  хроническая ишемическая болезнь сердца, коронарография не проводилась</t>
  </si>
  <si>
    <t>Стенокардия (кроме нестабильной),  хроническая ишемическая болезнь сердца, коронарография проводилась</t>
  </si>
  <si>
    <t>Нестабильная стенокардия, инфаркт миокарда, легочная эмболия, лечение без тромболитической терапии</t>
  </si>
  <si>
    <t>Нестабильная стенокардия, инфаркт миокарда, легочная эмболия, лечение с тромболитической терапией</t>
  </si>
  <si>
    <t>Нарушения ритма и проводимости</t>
  </si>
  <si>
    <t>Врожденные аномалии сердечно-сосудистой системы, дети</t>
  </si>
  <si>
    <t>Эндокардит, миокардит</t>
  </si>
  <si>
    <t>Другие болезни сердца</t>
  </si>
  <si>
    <t>Колопроктология</t>
  </si>
  <si>
    <t>Операции на кишечнике и анальной области при злокачественных новообразованиях (уровень затрат 1)</t>
  </si>
  <si>
    <t>Операции на кишечнике и анальной области при злокачественных новообразованиях (уровень затрат 2)</t>
  </si>
  <si>
    <t>Операции на кишечнике и анальной области при злокачественных новообразованиях (уровень затрат 3)</t>
  </si>
  <si>
    <t>Операции на кишечнике и анальной области  (уровень затрат 1)</t>
  </si>
  <si>
    <t>Операции на кишечнике и анальной области  (уровень затрат 2)</t>
  </si>
  <si>
    <t>Операции на кишечнике и анальной области (уровень затрат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</si>
  <si>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</si>
  <si>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</si>
  <si>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</si>
  <si>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</si>
  <si>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Рассеяный склероз</t>
  </si>
  <si>
    <t>Эпилепсия, судороги</t>
  </si>
  <si>
    <t>Эпилепсия, судороги, дети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</si>
  <si>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</si>
  <si>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</si>
  <si>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</si>
  <si>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</si>
  <si>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</si>
  <si>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</si>
  <si>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</si>
  <si>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</si>
  <si>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Нейрохирургия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</si>
  <si>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</si>
  <si>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</si>
  <si>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</si>
  <si>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Внутричерепная травма</t>
  </si>
  <si>
    <t>Операции на центральной нервной системе и головном мозге (уровень затрат 1)</t>
  </si>
  <si>
    <t>Операции на центральной нервной системе и головном мозге (уровень затрат 2)</t>
  </si>
  <si>
    <t>Операции на периферической нервной системе (уровень затрат 1)</t>
  </si>
  <si>
    <t>Операции на периферической нервной системе (уровень затрат 2)</t>
  </si>
  <si>
    <t>Операции на периферической нервной системе (уровень затрат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</si>
  <si>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</si>
  <si>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</si>
  <si>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</si>
  <si>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</si>
  <si>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</si>
  <si>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</si>
  <si>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</si>
  <si>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</si>
  <si>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</si>
  <si>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Детская хирургия в период новорожденности</t>
  </si>
  <si>
    <t>Нефрология</t>
  </si>
  <si>
    <t>Почечная недостаточность, без диализа</t>
  </si>
  <si>
    <t>Почечная недостаточность, диализ</t>
  </si>
  <si>
    <t>Гломерулярные болезни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</si>
  <si>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</si>
  <si>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</si>
  <si>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</si>
  <si>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</si>
  <si>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</si>
  <si>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</si>
  <si>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</si>
  <si>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</si>
  <si>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Операции на органе слуха, придаточных пазухах носа  и верхних дыхательных путях (уровень затрат 3)</t>
  </si>
  <si>
    <t>Операции на органе слуха, придаточных пазухах носа  и верхних дыхательных путях (уровень затрат 4)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</si>
  <si>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</si>
  <si>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</si>
  <si>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</si>
  <si>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</si>
  <si>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</si>
  <si>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Операции на органе зрения (уровень затрат 5)</t>
  </si>
  <si>
    <t>Болезни глаза</t>
  </si>
  <si>
    <t>Травмы глаза</t>
  </si>
  <si>
    <t>Пульмонология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</si>
  <si>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</si>
  <si>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</si>
  <si>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</si>
  <si>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</si>
  <si>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</si>
  <si>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Астма</t>
  </si>
  <si>
    <t>Ревматология</t>
  </si>
  <si>
    <t>Системные поражения соединительной ткани</t>
  </si>
  <si>
    <t>Системные поражения соединительной ткани у детей</t>
  </si>
  <si>
    <t>Инфекционные и воспалительные артропатии</t>
  </si>
  <si>
    <t>Ревматические болезни сердца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</si>
  <si>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</si>
  <si>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</si>
  <si>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</si>
  <si>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</si>
  <si>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при болезнях кровообращения</t>
  </si>
  <si>
    <t>Другие операции на сердце и коронарных сосудах (уровень затрат 1)</t>
  </si>
  <si>
    <t>Другие операции на сердце и коронарных сосудах (уровень затрат 2)</t>
  </si>
  <si>
    <t>Другие операции на сердце и коронарных сосудах (уровень затрат 3)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</si>
  <si>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</si>
  <si>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</si>
  <si>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</si>
  <si>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Отравления и другие воздействия внешних причин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</si>
  <si>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</si>
  <si>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</si>
  <si>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</si>
  <si>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</si>
  <si>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</si>
  <si>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</si>
  <si>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</si>
  <si>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</si>
  <si>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</si>
  <si>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</si>
  <si>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</si>
  <si>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</si>
  <si>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</si>
  <si>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</si>
  <si>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</si>
  <si>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</si>
  <si>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</si>
  <si>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Операции на костно-мышечной системе с использованием металлических конструкций и биодеградирующих материалов</t>
  </si>
  <si>
    <t>Эндопротезирование суставов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</si>
  <si>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</si>
  <si>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</si>
  <si>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</si>
  <si>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</si>
  <si>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</si>
  <si>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</si>
  <si>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</si>
  <si>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</si>
  <si>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</si>
  <si>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</si>
  <si>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</si>
  <si>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</si>
  <si>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</si>
  <si>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</si>
  <si>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</si>
  <si>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</si>
  <si>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</si>
  <si>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</si>
  <si>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</si>
  <si>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</si>
  <si>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</si>
  <si>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</si>
  <si>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</si>
  <si>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</si>
  <si>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</si>
  <si>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Хирургия</t>
  </si>
  <si>
    <t>Болезни лимфатических сосудов и лимфатических узлов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</si>
  <si>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</si>
  <si>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</si>
  <si>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</si>
  <si>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</si>
  <si>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</si>
  <si>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</si>
  <si>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</si>
  <si>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</si>
  <si>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</si>
  <si>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Тиреоидэктомия при злокачественных новообразованиях щитовидной железы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</si>
  <si>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</si>
  <si>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</si>
  <si>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</si>
  <si>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</si>
  <si>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</si>
  <si>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</si>
  <si>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</si>
  <si>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</si>
  <si>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</si>
  <si>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</si>
  <si>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>Мастэктомия</t>
  </si>
  <si>
    <t>Другие операции при злокачественном новообразовании молочной железы (кроме мастэктомии)</t>
  </si>
  <si>
    <t xml:space="preserve">Другие операции на молочной железе </t>
  </si>
  <si>
    <t>Хирургия (абдоминальная)</t>
  </si>
  <si>
    <t>Операции при злокачественном новобразовании желчного пузыря, желчных протоков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</si>
  <si>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</si>
  <si>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</si>
  <si>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</si>
  <si>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</si>
  <si>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Операции при злокачественном новообразовании пищевода, желудка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</si>
  <si>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</si>
  <si>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</si>
  <si>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</si>
  <si>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Апендектомия</t>
  </si>
  <si>
    <t>Апендектомия, дети</t>
  </si>
  <si>
    <t>Операции по поводу грыж (уровень затрат 1)</t>
  </si>
  <si>
    <t>Операции по поводу грыж (уровень затрат 2)</t>
  </si>
  <si>
    <t>Операции по поводу грыж, дети (уровень затрат 1)</t>
  </si>
  <si>
    <t>Операции по поводу грыж, дети (уровень затрат 2)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</si>
  <si>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</si>
  <si>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</si>
  <si>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</si>
  <si>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(комбустиология)</t>
  </si>
  <si>
    <t>Ожоги и отморожения (уровень 1)</t>
  </si>
  <si>
    <t>Ожоги и отморожения (уровень 2)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</si>
  <si>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</si>
  <si>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</si>
  <si>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Болезни полости рта, слюнных желез и челюстей, врожденные аномалии лица и шеи, дети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</si>
  <si>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</si>
  <si>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</si>
  <si>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</si>
  <si>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</si>
  <si>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Эндокринология</t>
  </si>
  <si>
    <t>Сахарный диабет без осложнений, взрослые</t>
  </si>
  <si>
    <t>Сахарный диабет с осложнениями, взрослые</t>
  </si>
  <si>
    <t>Сахарный диабет, дети</t>
  </si>
  <si>
    <t>Другие болезни эндокринной системы, взрослые</t>
  </si>
  <si>
    <t>Другие болезни эндокринной системы, дети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</si>
  <si>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</si>
  <si>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</si>
  <si>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</si>
  <si>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</si>
  <si>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</si>
  <si>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</si>
  <si>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Хромосомные аномалии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</si>
  <si>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</si>
  <si>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</si>
  <si>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</si>
  <si>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</si>
  <si>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Госпитализация в диагностических целях с постановкой / подтверждением диагноза злокачественного новообразования</t>
  </si>
  <si>
    <t>Химиотерапия при ЗНО других локализаций (кроме ЗНО лимфоидной и кроветворной тканей), уровень 1</t>
  </si>
  <si>
    <t>Химиотерапия при ЗНО других локализаций (кроме ЗНО лимфоидной и кроветворной тканей), уровень 2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</si>
  <si>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</si>
  <si>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</si>
  <si>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</si>
  <si>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Химиотерапия при остром лейкозе, дети</t>
  </si>
  <si>
    <t>Химиотерапия при остром лейкозе, взрослые</t>
  </si>
  <si>
    <t>Химиотерапия при других ЗНО лимфоидной и кроветворной тканей</t>
  </si>
  <si>
    <t>Злокачественое новообразование не классифицированное без специального противоопухолевого лечения</t>
  </si>
  <si>
    <t>ИТОГО</t>
  </si>
  <si>
    <t>количество случаев</t>
  </si>
  <si>
    <t>количество случаев (1 мес.)</t>
  </si>
  <si>
    <t>1 районная группа</t>
  </si>
  <si>
    <t>2 районная группа</t>
  </si>
  <si>
    <t>3 районная группа</t>
  </si>
  <si>
    <t>4 районная группа</t>
  </si>
  <si>
    <t>Экстракорпоральное оплодотворение</t>
  </si>
  <si>
    <t>ФГБУЗ "Клиническая больница №122 им. Л.Г. Соколова ФМБА"</t>
  </si>
  <si>
    <t>Приложение № 3   к              Решению Комиссии по разработке ТП ОМС               от 30.12.2014 №12</t>
  </si>
  <si>
    <t>КГБУЗ "Вяземская центральная районная больница" МЗ Хабаровского края</t>
  </si>
  <si>
    <t>КГБУЗ "Вяземская районная больница" МЗ Хабаровского края</t>
  </si>
  <si>
    <t xml:space="preserve">Объемы медицинской помощи по Территориальной программе обязательного медицинского страхования на 2015 год в условиях  стационара дневного пребывания в разрезе клинико-статистических групп заболеваний </t>
  </si>
  <si>
    <t>Другие нарушения обмена веществ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</si>
</sst>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;[Red]0"/>
    <numFmt numFmtId="166" formatCode="0.000"/>
    <numFmt numFmtId="167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1">
    <xf numFmtId="0" fontId="0" fillId="0" borderId="0"/>
    <xf numFmtId="0" fontId="2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7" fillId="0" borderId="0" applyFill="0" applyBorder="0" applyProtection="0">
      <alignment wrapText="1"/>
      <protection locked="0"/>
    </xf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0" borderId="0"/>
  </cellStyleXfs>
  <cellXfs count="75">
    <xf numFmtId="0" fontId="0" fillId="0" borderId="0" xfId="0"/>
    <xf numFmtId="0" fontId="1" fillId="0" borderId="1" xfId="0" applyFont="1" applyFill="1" applyBorder="1"/>
    <xf numFmtId="0" fontId="3" fillId="0" borderId="2" xfId="1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6" xfId="1" applyFont="1" applyFill="1" applyBorder="1" applyAlignment="1">
      <alignment horizontal="center" vertical="center" wrapText="1"/>
    </xf>
    <xf numFmtId="164" fontId="3" fillId="0" borderId="6" xfId="1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" fontId="4" fillId="0" borderId="3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66" fontId="4" fillId="0" borderId="3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41" fontId="3" fillId="0" borderId="5" xfId="1" applyNumberFormat="1" applyFont="1" applyFill="1" applyBorder="1" applyAlignment="1">
      <alignment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41" fontId="1" fillId="0" borderId="5" xfId="1" applyNumberFormat="1" applyFont="1" applyFill="1" applyBorder="1" applyAlignment="1">
      <alignment vertical="center" wrapText="1"/>
    </xf>
    <xf numFmtId="4" fontId="1" fillId="0" borderId="5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3" fontId="1" fillId="0" borderId="5" xfId="1" applyNumberFormat="1" applyFont="1" applyFill="1" applyBorder="1" applyAlignment="1">
      <alignment horizontal="center" vertical="center" wrapText="1"/>
    </xf>
    <xf numFmtId="41" fontId="1" fillId="0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41" fontId="1" fillId="0" borderId="1" xfId="0" applyNumberFormat="1" applyFont="1" applyFill="1" applyBorder="1"/>
    <xf numFmtId="0" fontId="1" fillId="0" borderId="5" xfId="1" applyFont="1" applyFill="1" applyBorder="1" applyAlignment="1">
      <alignment vertical="center" wrapText="1"/>
    </xf>
    <xf numFmtId="41" fontId="3" fillId="0" borderId="1" xfId="1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3" fontId="3" fillId="0" borderId="5" xfId="1" applyNumberFormat="1" applyFont="1" applyFill="1" applyBorder="1" applyAlignment="1">
      <alignment horizontal="center" vertical="center" wrapText="1"/>
    </xf>
    <xf numFmtId="41" fontId="1" fillId="0" borderId="5" xfId="1" applyNumberFormat="1" applyFont="1" applyFill="1" applyBorder="1" applyAlignment="1">
      <alignment horizontal="center" vertical="center" wrapText="1"/>
    </xf>
    <xf numFmtId="167" fontId="1" fillId="0" borderId="5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41" fontId="3" fillId="0" borderId="5" xfId="1" applyNumberFormat="1" applyFont="1" applyFill="1" applyBorder="1" applyAlignment="1">
      <alignment horizontal="left" vertical="center" wrapText="1"/>
    </xf>
    <xf numFmtId="165" fontId="1" fillId="0" borderId="5" xfId="1" applyNumberFormat="1" applyFont="1" applyFill="1" applyBorder="1" applyAlignment="1">
      <alignment horizontal="center" vertical="center" wrapText="1"/>
    </xf>
    <xf numFmtId="41" fontId="3" fillId="0" borderId="5" xfId="1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5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vertical="center" wrapText="1"/>
    </xf>
    <xf numFmtId="3" fontId="1" fillId="0" borderId="0" xfId="0" applyNumberFormat="1" applyFont="1" applyFill="1"/>
    <xf numFmtId="165" fontId="1" fillId="0" borderId="0" xfId="0" applyNumberFormat="1" applyFont="1" applyFill="1"/>
    <xf numFmtId="41" fontId="3" fillId="0" borderId="1" xfId="0" applyNumberFormat="1" applyFont="1" applyFill="1" applyBorder="1"/>
    <xf numFmtId="41" fontId="1" fillId="0" borderId="0" xfId="0" applyNumberFormat="1" applyFont="1" applyFill="1"/>
    <xf numFmtId="41" fontId="3" fillId="0" borderId="0" xfId="1" applyNumberFormat="1" applyFont="1" applyFill="1" applyBorder="1" applyAlignment="1">
      <alignment horizontal="center" vertical="center" wrapText="1"/>
    </xf>
    <xf numFmtId="1" fontId="4" fillId="0" borderId="3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41" fontId="3" fillId="0" borderId="1" xfId="1" applyNumberFormat="1" applyFont="1" applyFill="1" applyBorder="1" applyAlignment="1">
      <alignment vertical="center" wrapText="1"/>
    </xf>
    <xf numFmtId="1" fontId="4" fillId="0" borderId="3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1" fontId="4" fillId="0" borderId="3" xfId="1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/>
    <xf numFmtId="41" fontId="4" fillId="0" borderId="3" xfId="1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164" fontId="3" fillId="0" borderId="7" xfId="1" applyNumberFormat="1" applyFont="1" applyFill="1" applyBorder="1" applyAlignment="1">
      <alignment horizontal="center" vertical="center" wrapText="1"/>
    </xf>
    <xf numFmtId="164" fontId="3" fillId="0" borderId="8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1" fontId="4" fillId="0" borderId="3" xfId="1" applyNumberFormat="1" applyFont="1" applyFill="1" applyBorder="1" applyAlignment="1">
      <alignment horizontal="center" vertical="center" wrapText="1"/>
    </xf>
    <xf numFmtId="41" fontId="4" fillId="0" borderId="5" xfId="1" applyNumberFormat="1" applyFont="1" applyFill="1" applyBorder="1" applyAlignment="1">
      <alignment horizontal="center" vertical="center" wrapText="1"/>
    </xf>
    <xf numFmtId="41" fontId="4" fillId="2" borderId="3" xfId="1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" fontId="4" fillId="0" borderId="5" xfId="1" applyNumberFormat="1" applyFont="1" applyFill="1" applyBorder="1" applyAlignment="1">
      <alignment horizontal="center" vertical="center" wrapText="1"/>
    </xf>
    <xf numFmtId="1" fontId="4" fillId="0" borderId="4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right" wrapText="1"/>
    </xf>
    <xf numFmtId="0" fontId="10" fillId="0" borderId="0" xfId="1" applyFont="1" applyBorder="1" applyAlignment="1">
      <alignment horizontal="center" vertical="center" wrapText="1"/>
    </xf>
  </cellXfs>
  <cellStyles count="41">
    <cellStyle name="Normal_КСГ" xfId="2"/>
    <cellStyle name="Обычный" xfId="0" builtinId="0"/>
    <cellStyle name="Обычный 2" xfId="1"/>
    <cellStyle name="Обычный 2 2" xfId="3"/>
    <cellStyle name="Обычный 3" xfId="4"/>
    <cellStyle name="Обычный 3 2" xfId="5"/>
    <cellStyle name="Обычный Лена" xfId="6"/>
    <cellStyle name="Обычный_Таблицы Мун.заказ Стационар" xfId="40"/>
    <cellStyle name="Процентный 2" xfId="7"/>
    <cellStyle name="Финансовый 10" xfId="8"/>
    <cellStyle name="Финансовый 11" xfId="9"/>
    <cellStyle name="Финансовый 12" xfId="10"/>
    <cellStyle name="Финансовый 13" xfId="11"/>
    <cellStyle name="Финансовый 14" xfId="12"/>
    <cellStyle name="Финансовый 15" xfId="13"/>
    <cellStyle name="Финансовый 16" xfId="14"/>
    <cellStyle name="Финансовый 17" xfId="15"/>
    <cellStyle name="Финансовый 18" xfId="16"/>
    <cellStyle name="Финансовый 19" xfId="17"/>
    <cellStyle name="Финансовый 2" xfId="18"/>
    <cellStyle name="Финансовый 20" xfId="19"/>
    <cellStyle name="Финансовый 21" xfId="20"/>
    <cellStyle name="Финансовый 22" xfId="21"/>
    <cellStyle name="Финансовый 23" xfId="22"/>
    <cellStyle name="Финансовый 24" xfId="23"/>
    <cellStyle name="Финансовый 25" xfId="24"/>
    <cellStyle name="Финансовый 26" xfId="25"/>
    <cellStyle name="Финансовый 27" xfId="26"/>
    <cellStyle name="Финансовый 28" xfId="27"/>
    <cellStyle name="Финансовый 29" xfId="28"/>
    <cellStyle name="Финансовый 3" xfId="29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2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86;&#1084;&#1080;&#1089;&#1089;&#1080;&#1103;%20&#1087;&#1086;%20&#1088;&#1072;&#1079;&#1088;&#1072;&#1073;&#1086;&#1090;&#1082;&#1077;%20&#1058;&#1055;&#1054;&#1052;&#1057;%20&#1074;%20&#1061;&#1072;&#1073;&#1072;&#1088;&#1086;&#1074;&#1089;&#1082;&#1086;&#1084;%20&#1082;&#1088;&#1072;&#1077;/2015/&#1055;&#1088;&#1080;&#1083;&#1086;&#1078;&#1077;&#1085;&#1080;&#1077;%20&#1087;&#1086;%20&#1050;&#1047;&#1043;%20&#1044;&#1057;%20&#1087;&#1088;&#1080;%20&#1087;&#1086;&#1083;-&#1082;&#1077;%20&#1086;&#1073;&#1098;&#1077;&#1076;&#1080;&#1085;&#1077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делирование (25.12) "/>
      <sheetName val="СВОД деньги наши!"/>
      <sheetName val="КС"/>
      <sheetName val="СДП 1"/>
      <sheetName val="ДС п-ка"/>
      <sheetName val="ВМП"/>
      <sheetName val="отдельные КСГ!!!"/>
    </sheetNames>
    <sheetDataSet>
      <sheetData sheetId="0"/>
      <sheetData sheetId="1"/>
      <sheetData sheetId="2">
        <row r="6">
          <cell r="R6">
            <v>1.08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G302"/>
  <sheetViews>
    <sheetView tabSelected="1" zoomScale="80" zoomScaleNormal="80" workbookViewId="0">
      <pane xSplit="2" ySplit="6" topLeftCell="AU285" activePane="bottomRight" state="frozen"/>
      <selection pane="topRight" activeCell="C1" sqref="C1"/>
      <selection pane="bottomLeft" activeCell="A7" sqref="A7"/>
      <selection pane="bottomRight" activeCell="BJ306" sqref="BJ306"/>
    </sheetView>
  </sheetViews>
  <sheetFormatPr defaultRowHeight="15" x14ac:dyDescent="0.25"/>
  <cols>
    <col min="1" max="1" width="9.140625" style="3"/>
    <col min="2" max="2" width="43.28515625" style="3" customWidth="1"/>
    <col min="3" max="3" width="11.85546875" style="3" customWidth="1"/>
    <col min="4" max="4" width="11" style="3" customWidth="1"/>
    <col min="5" max="5" width="10.140625" style="3" customWidth="1"/>
    <col min="6" max="8" width="9.28515625" style="3" customWidth="1"/>
    <col min="9" max="9" width="9.85546875" style="3" customWidth="1"/>
    <col min="10" max="10" width="11" style="35" customWidth="1"/>
    <col min="11" max="11" width="19.85546875" style="35" customWidth="1"/>
    <col min="12" max="13" width="15" style="35" customWidth="1"/>
    <col min="14" max="15" width="12.85546875" style="3" customWidth="1"/>
    <col min="16" max="16" width="13.42578125" style="3" customWidth="1"/>
    <col min="17" max="17" width="15.5703125" style="3" customWidth="1"/>
    <col min="18" max="19" width="12.28515625" style="3" customWidth="1"/>
    <col min="20" max="20" width="11.42578125" style="3" customWidth="1"/>
    <col min="21" max="21" width="15.42578125" style="3" customWidth="1"/>
    <col min="22" max="22" width="12.28515625" style="3" customWidth="1"/>
    <col min="23" max="23" width="15.140625" style="3" customWidth="1"/>
    <col min="24" max="25" width="13.42578125" style="3" customWidth="1"/>
    <col min="26" max="31" width="13.28515625" style="3" customWidth="1"/>
    <col min="32" max="33" width="12.85546875" style="3" customWidth="1"/>
    <col min="34" max="35" width="13" style="3" customWidth="1"/>
    <col min="36" max="37" width="13.140625" style="3" customWidth="1"/>
    <col min="38" max="42" width="12.28515625" style="3" customWidth="1"/>
    <col min="43" max="43" width="15.140625" style="3" customWidth="1"/>
    <col min="44" max="44" width="12.85546875" style="3" customWidth="1"/>
    <col min="45" max="45" width="17" style="3" customWidth="1"/>
    <col min="46" max="46" width="12.28515625" style="3" customWidth="1"/>
    <col min="47" max="47" width="15.28515625" style="3" customWidth="1"/>
    <col min="48" max="49" width="12.28515625" style="3" customWidth="1"/>
    <col min="50" max="53" width="13" style="3" customWidth="1"/>
    <col min="54" max="57" width="12.5703125" style="3" customWidth="1"/>
    <col min="58" max="59" width="12.7109375" style="3" customWidth="1"/>
    <col min="60" max="63" width="12.28515625" style="3" customWidth="1"/>
    <col min="64" max="65" width="12.85546875" style="3" customWidth="1"/>
    <col min="66" max="70" width="12.28515625" style="3" customWidth="1"/>
    <col min="71" max="71" width="14.5703125" style="3" customWidth="1"/>
    <col min="72" max="75" width="14" style="3" customWidth="1"/>
    <col min="76" max="76" width="12.85546875" style="3" customWidth="1"/>
    <col min="77" max="77" width="15" style="3" customWidth="1"/>
    <col min="78" max="79" width="13.7109375" style="3" customWidth="1"/>
    <col min="80" max="80" width="12.140625" style="3" customWidth="1"/>
    <col min="81" max="81" width="14.85546875" style="3" customWidth="1"/>
    <col min="82" max="84" width="12.140625" style="3" customWidth="1"/>
    <col min="85" max="85" width="15" style="3" customWidth="1"/>
    <col min="86" max="87" width="13.140625" style="3" customWidth="1"/>
    <col min="88" max="90" width="12.5703125" style="3" customWidth="1"/>
    <col min="91" max="91" width="16" style="3" customWidth="1"/>
    <col min="92" max="92" width="12" style="3" customWidth="1"/>
    <col min="93" max="93" width="14.85546875" style="3" customWidth="1"/>
    <col min="94" max="95" width="13.5703125" style="3" customWidth="1"/>
    <col min="96" max="97" width="13.42578125" style="3" customWidth="1"/>
    <col min="98" max="98" width="12.85546875" style="36" customWidth="1"/>
    <col min="99" max="99" width="12.85546875" style="3" customWidth="1"/>
    <col min="100" max="100" width="10.5703125" style="3" customWidth="1"/>
    <col min="101" max="101" width="14.42578125" style="3" customWidth="1"/>
    <col min="102" max="102" width="10.5703125" style="3" customWidth="1"/>
    <col min="103" max="103" width="12.7109375" style="3" customWidth="1"/>
    <col min="104" max="104" width="11.140625" style="3" customWidth="1"/>
    <col min="105" max="105" width="15.28515625" style="3" customWidth="1"/>
    <col min="106" max="106" width="12.7109375" style="3" customWidth="1"/>
    <col min="107" max="109" width="14" style="3" customWidth="1"/>
    <col min="110" max="110" width="15.28515625" style="3" customWidth="1"/>
    <col min="111" max="111" width="16" style="3" customWidth="1"/>
    <col min="112" max="112" width="12.42578125" style="3" customWidth="1"/>
    <col min="113" max="16384" width="9.140625" style="3"/>
  </cols>
  <sheetData>
    <row r="1" spans="1:111" ht="73.5" customHeight="1" x14ac:dyDescent="0.25">
      <c r="N1" s="73" t="s">
        <v>339</v>
      </c>
      <c r="O1" s="73"/>
    </row>
    <row r="2" spans="1:111" ht="51" customHeight="1" x14ac:dyDescent="0.25">
      <c r="A2" s="74" t="s">
        <v>342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4" spans="1:111" ht="155.25" customHeight="1" x14ac:dyDescent="0.25">
      <c r="A4" s="53"/>
      <c r="B4" s="58" t="s">
        <v>0</v>
      </c>
      <c r="C4" s="58" t="s">
        <v>1</v>
      </c>
      <c r="D4" s="60" t="s">
        <v>2</v>
      </c>
      <c r="E4" s="60" t="s">
        <v>3</v>
      </c>
      <c r="F4" s="62" t="s">
        <v>4</v>
      </c>
      <c r="G4" s="63"/>
      <c r="H4" s="63"/>
      <c r="I4" s="63"/>
      <c r="J4" s="64" t="s">
        <v>5</v>
      </c>
      <c r="K4" s="65"/>
      <c r="L4" s="66" t="s">
        <v>6</v>
      </c>
      <c r="M4" s="55"/>
      <c r="N4" s="51" t="s">
        <v>7</v>
      </c>
      <c r="O4" s="55"/>
      <c r="P4" s="51" t="s">
        <v>8</v>
      </c>
      <c r="Q4" s="55"/>
      <c r="R4" s="51" t="s">
        <v>9</v>
      </c>
      <c r="S4" s="55"/>
      <c r="T4" s="51" t="s">
        <v>10</v>
      </c>
      <c r="U4" s="55"/>
      <c r="V4" s="51" t="s">
        <v>11</v>
      </c>
      <c r="W4" s="55"/>
      <c r="X4" s="51" t="s">
        <v>12</v>
      </c>
      <c r="Y4" s="67"/>
      <c r="Z4" s="51" t="s">
        <v>13</v>
      </c>
      <c r="AA4" s="55"/>
      <c r="AB4" s="51" t="s">
        <v>14</v>
      </c>
      <c r="AC4" s="55"/>
      <c r="AD4" s="68" t="s">
        <v>340</v>
      </c>
      <c r="AE4" s="69"/>
      <c r="AF4" s="68" t="s">
        <v>341</v>
      </c>
      <c r="AG4" s="69"/>
      <c r="AH4" s="51" t="s">
        <v>15</v>
      </c>
      <c r="AI4" s="55"/>
      <c r="AJ4" s="51" t="s">
        <v>16</v>
      </c>
      <c r="AK4" s="67"/>
      <c r="AL4" s="51" t="s">
        <v>17</v>
      </c>
      <c r="AM4" s="67"/>
      <c r="AN4" s="66" t="s">
        <v>18</v>
      </c>
      <c r="AO4" s="70"/>
      <c r="AP4" s="71" t="s">
        <v>19</v>
      </c>
      <c r="AQ4" s="70"/>
      <c r="AR4" s="51" t="s">
        <v>20</v>
      </c>
      <c r="AS4" s="55"/>
      <c r="AT4" s="51" t="s">
        <v>21</v>
      </c>
      <c r="AU4" s="55"/>
      <c r="AV4" s="51" t="s">
        <v>22</v>
      </c>
      <c r="AW4" s="55"/>
      <c r="AX4" s="51" t="s">
        <v>23</v>
      </c>
      <c r="AY4" s="55"/>
      <c r="AZ4" s="51" t="s">
        <v>24</v>
      </c>
      <c r="BA4" s="55"/>
      <c r="BB4" s="51" t="s">
        <v>25</v>
      </c>
      <c r="BC4" s="55"/>
      <c r="BD4" s="51" t="s">
        <v>26</v>
      </c>
      <c r="BE4" s="55"/>
      <c r="BF4" s="51" t="s">
        <v>27</v>
      </c>
      <c r="BG4" s="55"/>
      <c r="BH4" s="51" t="s">
        <v>28</v>
      </c>
      <c r="BI4" s="55"/>
      <c r="BJ4" s="51" t="s">
        <v>29</v>
      </c>
      <c r="BK4" s="55"/>
      <c r="BL4" s="51" t="s">
        <v>30</v>
      </c>
      <c r="BM4" s="55"/>
      <c r="BN4" s="51" t="s">
        <v>31</v>
      </c>
      <c r="BO4" s="55"/>
      <c r="BP4" s="72" t="s">
        <v>32</v>
      </c>
      <c r="BQ4" s="72"/>
      <c r="BR4" s="71" t="s">
        <v>33</v>
      </c>
      <c r="BS4" s="70"/>
      <c r="BT4" s="51" t="s">
        <v>34</v>
      </c>
      <c r="BU4" s="55"/>
      <c r="BV4" s="51" t="s">
        <v>35</v>
      </c>
      <c r="BW4" s="55"/>
      <c r="BX4" s="51" t="s">
        <v>36</v>
      </c>
      <c r="BY4" s="55"/>
      <c r="BZ4" s="51" t="s">
        <v>37</v>
      </c>
      <c r="CA4" s="67"/>
      <c r="CB4" s="51" t="s">
        <v>38</v>
      </c>
      <c r="CC4" s="55"/>
      <c r="CD4" s="66" t="s">
        <v>39</v>
      </c>
      <c r="CE4" s="71"/>
      <c r="CF4" s="66" t="s">
        <v>40</v>
      </c>
      <c r="CG4" s="70"/>
      <c r="CH4" s="51" t="s">
        <v>41</v>
      </c>
      <c r="CI4" s="67"/>
      <c r="CJ4" s="51" t="s">
        <v>42</v>
      </c>
      <c r="CK4" s="55"/>
      <c r="CL4" s="51" t="s">
        <v>43</v>
      </c>
      <c r="CM4" s="55"/>
      <c r="CN4" s="51" t="s">
        <v>44</v>
      </c>
      <c r="CO4" s="55"/>
      <c r="CP4" s="51" t="s">
        <v>45</v>
      </c>
      <c r="CQ4" s="55"/>
      <c r="CR4" s="51" t="s">
        <v>46</v>
      </c>
      <c r="CS4" s="55"/>
      <c r="CT4" s="51" t="s">
        <v>47</v>
      </c>
      <c r="CU4" s="55"/>
      <c r="CV4" s="51" t="s">
        <v>48</v>
      </c>
      <c r="CW4" s="55"/>
      <c r="CX4" s="51" t="s">
        <v>49</v>
      </c>
      <c r="CY4" s="55"/>
      <c r="CZ4" s="51" t="s">
        <v>50</v>
      </c>
      <c r="DA4" s="55"/>
      <c r="DB4" s="51" t="s">
        <v>51</v>
      </c>
      <c r="DC4" s="55"/>
      <c r="DD4" s="51" t="s">
        <v>338</v>
      </c>
      <c r="DE4" s="52"/>
      <c r="DF4" s="56" t="s">
        <v>52</v>
      </c>
      <c r="DG4" s="57"/>
    </row>
    <row r="5" spans="1:111" ht="60" customHeight="1" x14ac:dyDescent="0.25">
      <c r="A5" s="54"/>
      <c r="B5" s="59"/>
      <c r="C5" s="59"/>
      <c r="D5" s="61"/>
      <c r="E5" s="61"/>
      <c r="F5" s="46" t="s">
        <v>333</v>
      </c>
      <c r="G5" s="46" t="s">
        <v>334</v>
      </c>
      <c r="H5" s="46" t="s">
        <v>335</v>
      </c>
      <c r="I5" s="46" t="s">
        <v>336</v>
      </c>
      <c r="J5" s="7" t="s">
        <v>331</v>
      </c>
      <c r="K5" s="7" t="s">
        <v>53</v>
      </c>
      <c r="L5" s="7" t="s">
        <v>331</v>
      </c>
      <c r="M5" s="7" t="s">
        <v>53</v>
      </c>
      <c r="N5" s="7" t="s">
        <v>331</v>
      </c>
      <c r="O5" s="7" t="s">
        <v>53</v>
      </c>
      <c r="P5" s="7" t="s">
        <v>331</v>
      </c>
      <c r="Q5" s="7" t="s">
        <v>53</v>
      </c>
      <c r="R5" s="7" t="s">
        <v>331</v>
      </c>
      <c r="S5" s="7" t="s">
        <v>53</v>
      </c>
      <c r="T5" s="7" t="s">
        <v>331</v>
      </c>
      <c r="U5" s="7" t="s">
        <v>53</v>
      </c>
      <c r="V5" s="7" t="s">
        <v>331</v>
      </c>
      <c r="W5" s="7" t="s">
        <v>53</v>
      </c>
      <c r="X5" s="7" t="s">
        <v>331</v>
      </c>
      <c r="Y5" s="7" t="s">
        <v>53</v>
      </c>
      <c r="Z5" s="7" t="s">
        <v>331</v>
      </c>
      <c r="AA5" s="7" t="s">
        <v>53</v>
      </c>
      <c r="AB5" s="7" t="s">
        <v>331</v>
      </c>
      <c r="AC5" s="7" t="s">
        <v>53</v>
      </c>
      <c r="AD5" s="47" t="s">
        <v>331</v>
      </c>
      <c r="AE5" s="47" t="s">
        <v>53</v>
      </c>
      <c r="AF5" s="7" t="s">
        <v>331</v>
      </c>
      <c r="AG5" s="7" t="s">
        <v>53</v>
      </c>
      <c r="AH5" s="7" t="s">
        <v>331</v>
      </c>
      <c r="AI5" s="7" t="s">
        <v>53</v>
      </c>
      <c r="AJ5" s="7" t="s">
        <v>332</v>
      </c>
      <c r="AK5" s="7" t="s">
        <v>53</v>
      </c>
      <c r="AL5" s="7" t="s">
        <v>332</v>
      </c>
      <c r="AM5" s="7" t="s">
        <v>53</v>
      </c>
      <c r="AN5" s="7" t="s">
        <v>331</v>
      </c>
      <c r="AO5" s="7" t="s">
        <v>53</v>
      </c>
      <c r="AP5" s="7" t="s">
        <v>331</v>
      </c>
      <c r="AQ5" s="7" t="s">
        <v>53</v>
      </c>
      <c r="AR5" s="7" t="s">
        <v>331</v>
      </c>
      <c r="AS5" s="7" t="s">
        <v>53</v>
      </c>
      <c r="AT5" s="7" t="s">
        <v>331</v>
      </c>
      <c r="AU5" s="7" t="s">
        <v>53</v>
      </c>
      <c r="AV5" s="7" t="s">
        <v>331</v>
      </c>
      <c r="AW5" s="7" t="s">
        <v>53</v>
      </c>
      <c r="AX5" s="7" t="s">
        <v>331</v>
      </c>
      <c r="AY5" s="7" t="s">
        <v>53</v>
      </c>
      <c r="AZ5" s="7" t="s">
        <v>331</v>
      </c>
      <c r="BA5" s="40" t="s">
        <v>53</v>
      </c>
      <c r="BB5" s="7" t="s">
        <v>331</v>
      </c>
      <c r="BC5" s="7" t="s">
        <v>53</v>
      </c>
      <c r="BD5" s="7" t="s">
        <v>331</v>
      </c>
      <c r="BE5" s="7" t="s">
        <v>53</v>
      </c>
      <c r="BF5" s="7" t="s">
        <v>331</v>
      </c>
      <c r="BG5" s="7" t="s">
        <v>53</v>
      </c>
      <c r="BH5" s="7" t="s">
        <v>331</v>
      </c>
      <c r="BI5" s="7" t="s">
        <v>53</v>
      </c>
      <c r="BJ5" s="7" t="s">
        <v>331</v>
      </c>
      <c r="BK5" s="7" t="s">
        <v>53</v>
      </c>
      <c r="BL5" s="7" t="s">
        <v>331</v>
      </c>
      <c r="BM5" s="7" t="s">
        <v>53</v>
      </c>
      <c r="BN5" s="7" t="s">
        <v>331</v>
      </c>
      <c r="BO5" s="7" t="s">
        <v>53</v>
      </c>
      <c r="BP5" s="7" t="s">
        <v>331</v>
      </c>
      <c r="BQ5" s="7" t="s">
        <v>53</v>
      </c>
      <c r="BR5" s="7" t="s">
        <v>331</v>
      </c>
      <c r="BS5" s="7" t="s">
        <v>53</v>
      </c>
      <c r="BT5" s="7" t="s">
        <v>331</v>
      </c>
      <c r="BU5" s="7" t="s">
        <v>53</v>
      </c>
      <c r="BV5" s="7" t="s">
        <v>331</v>
      </c>
      <c r="BW5" s="7" t="s">
        <v>53</v>
      </c>
      <c r="BX5" s="7" t="s">
        <v>331</v>
      </c>
      <c r="BY5" s="7" t="s">
        <v>53</v>
      </c>
      <c r="BZ5" s="7" t="s">
        <v>332</v>
      </c>
      <c r="CA5" s="7" t="s">
        <v>53</v>
      </c>
      <c r="CB5" s="7" t="s">
        <v>331</v>
      </c>
      <c r="CC5" s="7" t="s">
        <v>53</v>
      </c>
      <c r="CD5" s="7" t="s">
        <v>331</v>
      </c>
      <c r="CE5" s="7" t="s">
        <v>53</v>
      </c>
      <c r="CF5" s="7" t="s">
        <v>331</v>
      </c>
      <c r="CG5" s="7" t="s">
        <v>53</v>
      </c>
      <c r="CH5" s="7" t="s">
        <v>332</v>
      </c>
      <c r="CI5" s="7" t="s">
        <v>53</v>
      </c>
      <c r="CJ5" s="7" t="s">
        <v>331</v>
      </c>
      <c r="CK5" s="7" t="s">
        <v>53</v>
      </c>
      <c r="CL5" s="7" t="s">
        <v>331</v>
      </c>
      <c r="CM5" s="7" t="s">
        <v>53</v>
      </c>
      <c r="CN5" s="7" t="s">
        <v>331</v>
      </c>
      <c r="CO5" s="7" t="s">
        <v>53</v>
      </c>
      <c r="CP5" s="7" t="s">
        <v>331</v>
      </c>
      <c r="CQ5" s="7" t="s">
        <v>53</v>
      </c>
      <c r="CR5" s="7" t="s">
        <v>331</v>
      </c>
      <c r="CS5" s="7" t="s">
        <v>53</v>
      </c>
      <c r="CT5" s="7" t="s">
        <v>331</v>
      </c>
      <c r="CU5" s="7" t="s">
        <v>53</v>
      </c>
      <c r="CV5" s="7" t="s">
        <v>331</v>
      </c>
      <c r="CW5" s="7" t="s">
        <v>53</v>
      </c>
      <c r="CX5" s="7" t="s">
        <v>331</v>
      </c>
      <c r="CY5" s="7" t="s">
        <v>53</v>
      </c>
      <c r="CZ5" s="7" t="s">
        <v>331</v>
      </c>
      <c r="DA5" s="7" t="s">
        <v>53</v>
      </c>
      <c r="DB5" s="7" t="s">
        <v>331</v>
      </c>
      <c r="DC5" s="8" t="s">
        <v>53</v>
      </c>
      <c r="DD5" s="44" t="s">
        <v>331</v>
      </c>
      <c r="DE5" s="45" t="s">
        <v>53</v>
      </c>
      <c r="DF5" s="7" t="s">
        <v>331</v>
      </c>
      <c r="DG5" s="8" t="s">
        <v>53</v>
      </c>
    </row>
    <row r="6" spans="1:111" x14ac:dyDescent="0.25">
      <c r="A6" s="1"/>
      <c r="B6" s="2" t="s">
        <v>54</v>
      </c>
      <c r="C6" s="4"/>
      <c r="D6" s="5"/>
      <c r="E6" s="5"/>
      <c r="F6" s="5"/>
      <c r="G6" s="6"/>
      <c r="H6" s="6"/>
      <c r="I6" s="6"/>
      <c r="J6" s="7"/>
      <c r="K6" s="9">
        <f>[3]КС!R6</f>
        <v>1.08</v>
      </c>
      <c r="L6" s="9"/>
      <c r="M6" s="9">
        <v>1.3</v>
      </c>
      <c r="N6" s="9"/>
      <c r="O6" s="9">
        <v>1.3</v>
      </c>
      <c r="P6" s="9"/>
      <c r="Q6" s="9">
        <v>1.3</v>
      </c>
      <c r="R6" s="9"/>
      <c r="S6" s="9">
        <v>1.1000000000000001</v>
      </c>
      <c r="T6" s="9"/>
      <c r="U6" s="9">
        <v>1.1000000000000001</v>
      </c>
      <c r="V6" s="9"/>
      <c r="W6" s="9">
        <v>1.1000000000000001</v>
      </c>
      <c r="X6" s="9"/>
      <c r="Y6" s="9">
        <v>0.98</v>
      </c>
      <c r="Z6" s="9"/>
      <c r="AA6" s="9">
        <v>0.98</v>
      </c>
      <c r="AB6" s="9"/>
      <c r="AC6" s="9">
        <v>0.98</v>
      </c>
      <c r="AD6" s="9"/>
      <c r="AE6" s="9">
        <v>0.98</v>
      </c>
      <c r="AF6" s="9"/>
      <c r="AG6" s="9">
        <v>0.98</v>
      </c>
      <c r="AH6" s="9"/>
      <c r="AI6" s="9">
        <v>0.98</v>
      </c>
      <c r="AJ6" s="9"/>
      <c r="AK6" s="9">
        <v>0.98</v>
      </c>
      <c r="AL6" s="9"/>
      <c r="AM6" s="9">
        <v>0.98</v>
      </c>
      <c r="AN6" s="9"/>
      <c r="AO6" s="9">
        <v>0.98</v>
      </c>
      <c r="AP6" s="9"/>
      <c r="AQ6" s="9">
        <v>0.98</v>
      </c>
      <c r="AR6" s="9"/>
      <c r="AS6" s="9">
        <v>1.08</v>
      </c>
      <c r="AT6" s="9"/>
      <c r="AU6" s="9">
        <v>1.08</v>
      </c>
      <c r="AV6" s="9"/>
      <c r="AW6" s="9">
        <v>1.08</v>
      </c>
      <c r="AX6" s="9"/>
      <c r="AY6" s="9">
        <v>0.98</v>
      </c>
      <c r="AZ6" s="9"/>
      <c r="BA6" s="9">
        <v>0.98</v>
      </c>
      <c r="BB6" s="9"/>
      <c r="BC6" s="9">
        <v>0.98</v>
      </c>
      <c r="BD6" s="9"/>
      <c r="BE6" s="9">
        <v>1.08</v>
      </c>
      <c r="BF6" s="9"/>
      <c r="BG6" s="9">
        <v>1.1000000000000001</v>
      </c>
      <c r="BH6" s="9"/>
      <c r="BI6" s="9">
        <v>1.5</v>
      </c>
      <c r="BJ6" s="9"/>
      <c r="BK6" s="9">
        <v>1.5</v>
      </c>
      <c r="BL6" s="9"/>
      <c r="BM6" s="9">
        <v>0.98</v>
      </c>
      <c r="BN6" s="9"/>
      <c r="BO6" s="9">
        <v>0.98</v>
      </c>
      <c r="BP6" s="9"/>
      <c r="BQ6" s="9">
        <v>0.98</v>
      </c>
      <c r="BR6" s="9"/>
      <c r="BS6" s="9">
        <v>0.98</v>
      </c>
      <c r="BT6" s="9"/>
      <c r="BU6" s="9">
        <v>0.98</v>
      </c>
      <c r="BV6" s="9"/>
      <c r="BW6" s="9">
        <v>0.98</v>
      </c>
      <c r="BX6" s="9"/>
      <c r="BY6" s="9">
        <v>0.98</v>
      </c>
      <c r="BZ6" s="9"/>
      <c r="CA6" s="9">
        <v>0.98</v>
      </c>
      <c r="CB6" s="9"/>
      <c r="CC6" s="9">
        <v>0.98</v>
      </c>
      <c r="CD6" s="9"/>
      <c r="CE6" s="9">
        <v>0.98</v>
      </c>
      <c r="CF6" s="9"/>
      <c r="CG6" s="9">
        <v>0.98</v>
      </c>
      <c r="CH6" s="9"/>
      <c r="CI6" s="9">
        <v>0.98</v>
      </c>
      <c r="CJ6" s="9"/>
      <c r="CK6" s="9">
        <v>1.08</v>
      </c>
      <c r="CL6" s="9"/>
      <c r="CM6" s="9">
        <v>1.08</v>
      </c>
      <c r="CN6" s="9"/>
      <c r="CO6" s="9">
        <v>1.08</v>
      </c>
      <c r="CP6" s="9"/>
      <c r="CQ6" s="9">
        <v>1.08</v>
      </c>
      <c r="CR6" s="9"/>
      <c r="CS6" s="9">
        <v>1.08</v>
      </c>
      <c r="CT6" s="9"/>
      <c r="CU6" s="9">
        <v>1.08</v>
      </c>
      <c r="CV6" s="9"/>
      <c r="CW6" s="9">
        <v>0.98</v>
      </c>
      <c r="CX6" s="9"/>
      <c r="CY6" s="9">
        <v>0.98</v>
      </c>
      <c r="CZ6" s="9"/>
      <c r="DA6" s="9">
        <v>1.5</v>
      </c>
      <c r="DB6" s="9"/>
      <c r="DC6" s="10">
        <v>1.5</v>
      </c>
      <c r="DD6" s="10"/>
      <c r="DE6" s="10">
        <v>1</v>
      </c>
      <c r="DF6" s="1"/>
      <c r="DG6" s="1"/>
    </row>
    <row r="7" spans="1:111" x14ac:dyDescent="0.25">
      <c r="A7" s="1"/>
      <c r="B7" s="43" t="s">
        <v>55</v>
      </c>
      <c r="C7" s="41"/>
      <c r="D7" s="42">
        <v>0.8</v>
      </c>
      <c r="E7" s="42"/>
      <c r="F7" s="42"/>
      <c r="G7" s="42"/>
      <c r="H7" s="42"/>
      <c r="I7" s="42"/>
      <c r="J7" s="12">
        <f t="shared" ref="J7:AQ7" si="0">SUM(J8:J27)</f>
        <v>0</v>
      </c>
      <c r="K7" s="12">
        <f t="shared" si="0"/>
        <v>0</v>
      </c>
      <c r="L7" s="12">
        <f t="shared" si="0"/>
        <v>0</v>
      </c>
      <c r="M7" s="12">
        <f t="shared" si="0"/>
        <v>0</v>
      </c>
      <c r="N7" s="12">
        <f t="shared" si="0"/>
        <v>0</v>
      </c>
      <c r="O7" s="12">
        <f t="shared" si="0"/>
        <v>0</v>
      </c>
      <c r="P7" s="12">
        <f t="shared" si="0"/>
        <v>400</v>
      </c>
      <c r="Q7" s="12">
        <f t="shared" si="0"/>
        <v>67237750.943999991</v>
      </c>
      <c r="R7" s="12">
        <f t="shared" si="0"/>
        <v>0</v>
      </c>
      <c r="S7" s="12">
        <f t="shared" si="0"/>
        <v>0</v>
      </c>
      <c r="T7" s="12">
        <f t="shared" si="0"/>
        <v>0</v>
      </c>
      <c r="U7" s="12">
        <f t="shared" si="0"/>
        <v>0</v>
      </c>
      <c r="V7" s="12">
        <f t="shared" si="0"/>
        <v>123</v>
      </c>
      <c r="W7" s="12">
        <f t="shared" si="0"/>
        <v>1235547.4823999999</v>
      </c>
      <c r="X7" s="12">
        <f t="shared" si="0"/>
        <v>0</v>
      </c>
      <c r="Y7" s="12">
        <f t="shared" si="0"/>
        <v>0</v>
      </c>
      <c r="Z7" s="12">
        <f t="shared" si="0"/>
        <v>50</v>
      </c>
      <c r="AA7" s="12">
        <f t="shared" si="0"/>
        <v>543225.5639999999</v>
      </c>
      <c r="AB7" s="12">
        <f t="shared" si="0"/>
        <v>73</v>
      </c>
      <c r="AC7" s="12">
        <f t="shared" si="0"/>
        <v>615169.82771999994</v>
      </c>
      <c r="AD7" s="12">
        <f t="shared" si="0"/>
        <v>37</v>
      </c>
      <c r="AE7" s="12">
        <f t="shared" si="0"/>
        <v>354554.05104000005</v>
      </c>
      <c r="AF7" s="12">
        <f t="shared" si="0"/>
        <v>417</v>
      </c>
      <c r="AG7" s="12">
        <f t="shared" si="0"/>
        <v>3753291.1651199996</v>
      </c>
      <c r="AH7" s="12">
        <f t="shared" si="0"/>
        <v>0</v>
      </c>
      <c r="AI7" s="12">
        <f t="shared" si="0"/>
        <v>0</v>
      </c>
      <c r="AJ7" s="12">
        <f t="shared" si="0"/>
        <v>0</v>
      </c>
      <c r="AK7" s="12">
        <f t="shared" si="0"/>
        <v>0</v>
      </c>
      <c r="AL7" s="12">
        <f t="shared" si="0"/>
        <v>0</v>
      </c>
      <c r="AM7" s="12">
        <f t="shared" si="0"/>
        <v>0</v>
      </c>
      <c r="AN7" s="12">
        <f t="shared" si="0"/>
        <v>8</v>
      </c>
      <c r="AO7" s="12">
        <f t="shared" si="0"/>
        <v>94070.768400000001</v>
      </c>
      <c r="AP7" s="12">
        <f t="shared" si="0"/>
        <v>92</v>
      </c>
      <c r="AQ7" s="12">
        <f t="shared" si="0"/>
        <v>1075321.62864</v>
      </c>
      <c r="AR7" s="12">
        <f t="shared" ref="AR7:BW7" si="1">SUM(AR8:AR27)</f>
        <v>0</v>
      </c>
      <c r="AS7" s="12">
        <f t="shared" si="1"/>
        <v>0</v>
      </c>
      <c r="AT7" s="12">
        <f t="shared" si="1"/>
        <v>44</v>
      </c>
      <c r="AU7" s="12">
        <f t="shared" si="1"/>
        <v>530468.28072000016</v>
      </c>
      <c r="AV7" s="12">
        <f t="shared" si="1"/>
        <v>50</v>
      </c>
      <c r="AW7" s="12">
        <f t="shared" si="1"/>
        <v>452642.90400000004</v>
      </c>
      <c r="AX7" s="12">
        <f t="shared" si="1"/>
        <v>1235</v>
      </c>
      <c r="AY7" s="12">
        <f t="shared" si="1"/>
        <v>14967851.698799999</v>
      </c>
      <c r="AZ7" s="12">
        <f t="shared" si="1"/>
        <v>0</v>
      </c>
      <c r="BA7" s="12">
        <f t="shared" si="1"/>
        <v>0</v>
      </c>
      <c r="BB7" s="12">
        <f t="shared" si="1"/>
        <v>0</v>
      </c>
      <c r="BC7" s="12">
        <f t="shared" si="1"/>
        <v>0</v>
      </c>
      <c r="BD7" s="12">
        <f t="shared" si="1"/>
        <v>0</v>
      </c>
      <c r="BE7" s="12">
        <f t="shared" si="1"/>
        <v>0</v>
      </c>
      <c r="BF7" s="12">
        <f t="shared" si="1"/>
        <v>0</v>
      </c>
      <c r="BG7" s="12">
        <f t="shared" si="1"/>
        <v>0</v>
      </c>
      <c r="BH7" s="12">
        <f t="shared" si="1"/>
        <v>30</v>
      </c>
      <c r="BI7" s="12">
        <f t="shared" si="1"/>
        <v>651221.72639999993</v>
      </c>
      <c r="BJ7" s="12">
        <f t="shared" si="1"/>
        <v>9</v>
      </c>
      <c r="BK7" s="12">
        <f t="shared" si="1"/>
        <v>175459.9644</v>
      </c>
      <c r="BL7" s="12">
        <f t="shared" si="1"/>
        <v>400</v>
      </c>
      <c r="BM7" s="12">
        <f t="shared" si="1"/>
        <v>3688157.0950560002</v>
      </c>
      <c r="BN7" s="12">
        <f t="shared" si="1"/>
        <v>0</v>
      </c>
      <c r="BO7" s="12">
        <f t="shared" si="1"/>
        <v>0</v>
      </c>
      <c r="BP7" s="12">
        <f t="shared" si="1"/>
        <v>0</v>
      </c>
      <c r="BQ7" s="12">
        <f t="shared" si="1"/>
        <v>0</v>
      </c>
      <c r="BR7" s="12">
        <f t="shared" si="1"/>
        <v>0</v>
      </c>
      <c r="BS7" s="12">
        <f t="shared" si="1"/>
        <v>0</v>
      </c>
      <c r="BT7" s="12">
        <f t="shared" si="1"/>
        <v>140</v>
      </c>
      <c r="BU7" s="12">
        <f t="shared" si="1"/>
        <v>1317096.7528320001</v>
      </c>
      <c r="BV7" s="12">
        <f t="shared" si="1"/>
        <v>0</v>
      </c>
      <c r="BW7" s="12">
        <f t="shared" si="1"/>
        <v>0</v>
      </c>
      <c r="BX7" s="12">
        <f t="shared" ref="BX7:DE7" si="2">SUM(BX8:BX27)</f>
        <v>483</v>
      </c>
      <c r="BY7" s="12">
        <f t="shared" si="2"/>
        <v>5193660.3727679998</v>
      </c>
      <c r="BZ7" s="12">
        <f t="shared" si="2"/>
        <v>0</v>
      </c>
      <c r="CA7" s="12">
        <f t="shared" si="2"/>
        <v>0</v>
      </c>
      <c r="CB7" s="12">
        <f t="shared" si="2"/>
        <v>170</v>
      </c>
      <c r="CC7" s="12">
        <f t="shared" si="2"/>
        <v>1761640.75584</v>
      </c>
      <c r="CD7" s="12">
        <f t="shared" si="2"/>
        <v>0</v>
      </c>
      <c r="CE7" s="12">
        <f t="shared" si="2"/>
        <v>0</v>
      </c>
      <c r="CF7" s="12">
        <f t="shared" si="2"/>
        <v>0</v>
      </c>
      <c r="CG7" s="12">
        <f t="shared" si="2"/>
        <v>0</v>
      </c>
      <c r="CH7" s="12">
        <f t="shared" si="2"/>
        <v>0</v>
      </c>
      <c r="CI7" s="12">
        <f t="shared" si="2"/>
        <v>0</v>
      </c>
      <c r="CJ7" s="12">
        <f t="shared" si="2"/>
        <v>0</v>
      </c>
      <c r="CK7" s="12">
        <f t="shared" si="2"/>
        <v>0</v>
      </c>
      <c r="CL7" s="12">
        <f t="shared" si="2"/>
        <v>0</v>
      </c>
      <c r="CM7" s="12">
        <f t="shared" si="2"/>
        <v>0</v>
      </c>
      <c r="CN7" s="12">
        <f t="shared" si="2"/>
        <v>0</v>
      </c>
      <c r="CO7" s="12">
        <f t="shared" si="2"/>
        <v>0</v>
      </c>
      <c r="CP7" s="12">
        <f t="shared" si="2"/>
        <v>115</v>
      </c>
      <c r="CQ7" s="12">
        <f t="shared" si="2"/>
        <v>1675070.77248</v>
      </c>
      <c r="CR7" s="12">
        <f t="shared" si="2"/>
        <v>0</v>
      </c>
      <c r="CS7" s="12">
        <f t="shared" si="2"/>
        <v>0</v>
      </c>
      <c r="CT7" s="12">
        <f t="shared" si="2"/>
        <v>0</v>
      </c>
      <c r="CU7" s="12">
        <f t="shared" si="2"/>
        <v>0</v>
      </c>
      <c r="CV7" s="12">
        <f t="shared" si="2"/>
        <v>197</v>
      </c>
      <c r="CW7" s="12">
        <f t="shared" si="2"/>
        <v>2195055.2594880001</v>
      </c>
      <c r="CX7" s="12">
        <f t="shared" si="2"/>
        <v>0</v>
      </c>
      <c r="CY7" s="12">
        <f t="shared" si="2"/>
        <v>0</v>
      </c>
      <c r="CZ7" s="12">
        <f t="shared" si="2"/>
        <v>0</v>
      </c>
      <c r="DA7" s="12">
        <f t="shared" si="2"/>
        <v>0</v>
      </c>
      <c r="DB7" s="12">
        <f t="shared" si="2"/>
        <v>25</v>
      </c>
      <c r="DC7" s="12">
        <f t="shared" si="2"/>
        <v>644630.82390000019</v>
      </c>
      <c r="DD7" s="12">
        <f t="shared" si="2"/>
        <v>5</v>
      </c>
      <c r="DE7" s="12">
        <f t="shared" si="2"/>
        <v>461797.74</v>
      </c>
      <c r="DF7" s="12">
        <f>SUM(DF8:DF27)</f>
        <v>4103</v>
      </c>
      <c r="DG7" s="12">
        <f>SUM(DG8:DG27)</f>
        <v>108623685.57800399</v>
      </c>
    </row>
    <row r="8" spans="1:111" ht="45" x14ac:dyDescent="0.25">
      <c r="A8" s="13">
        <v>1</v>
      </c>
      <c r="B8" s="14" t="s">
        <v>56</v>
      </c>
      <c r="C8" s="15">
        <v>9657</v>
      </c>
      <c r="D8" s="16">
        <v>0.82</v>
      </c>
      <c r="E8" s="17">
        <v>1</v>
      </c>
      <c r="F8" s="15">
        <v>1.4</v>
      </c>
      <c r="G8" s="15">
        <v>1.68</v>
      </c>
      <c r="H8" s="15">
        <v>2.23</v>
      </c>
      <c r="I8" s="15">
        <v>2.39</v>
      </c>
      <c r="J8" s="18"/>
      <c r="K8" s="18">
        <f t="shared" ref="K8:K27" si="3">SUM(J8*C8*D8*E8*F8*$K$6)</f>
        <v>0</v>
      </c>
      <c r="L8" s="18"/>
      <c r="M8" s="18">
        <f t="shared" ref="M8:M27" si="4">L8*C8*D8*E8*F8*$M$6</f>
        <v>0</v>
      </c>
      <c r="N8" s="19">
        <v>0</v>
      </c>
      <c r="O8" s="19">
        <f t="shared" ref="O8:O27" si="5">N8*C8*D8*E8*F8*$O$6</f>
        <v>0</v>
      </c>
      <c r="P8" s="19">
        <v>0</v>
      </c>
      <c r="Q8" s="19">
        <f t="shared" ref="Q8:Q27" si="6">P8*C8*D8*E8*F8*$Q$6</f>
        <v>0</v>
      </c>
      <c r="R8" s="19">
        <v>0</v>
      </c>
      <c r="S8" s="19">
        <f t="shared" ref="S8:S27" si="7">R8*C8*D8*E8*F8*$S$6</f>
        <v>0</v>
      </c>
      <c r="T8" s="19">
        <v>0</v>
      </c>
      <c r="U8" s="19">
        <f t="shared" ref="U8:U27" si="8">T8*C8*D8*E8*F8*$U$6</f>
        <v>0</v>
      </c>
      <c r="V8" s="19">
        <v>0</v>
      </c>
      <c r="W8" s="19">
        <f t="shared" ref="W8:W27" si="9">V8*C8*D8*E8*F8*$W$6</f>
        <v>0</v>
      </c>
      <c r="X8" s="19">
        <v>0</v>
      </c>
      <c r="Y8" s="19">
        <f t="shared" ref="Y8:Y27" si="10">X8*C8*D8*E8*F8*$Y$6</f>
        <v>0</v>
      </c>
      <c r="Z8" s="19">
        <v>5</v>
      </c>
      <c r="AA8" s="19">
        <f t="shared" ref="AA8:AA27" si="11">Z8*C8*D8*E8*F8*$AA$6</f>
        <v>54322.556399999994</v>
      </c>
      <c r="AB8" s="19">
        <v>5</v>
      </c>
      <c r="AC8" s="19">
        <f t="shared" ref="AC8:AC27" si="12">AB8*C8*D8*E8*F8*$AC$6</f>
        <v>54322.556399999994</v>
      </c>
      <c r="AD8" s="19">
        <v>2</v>
      </c>
      <c r="AE8" s="19">
        <f>SUM(AD8*$AE$6*C8*D8*E8*F8)</f>
        <v>21729.022559999998</v>
      </c>
      <c r="AF8" s="19">
        <v>18</v>
      </c>
      <c r="AG8" s="19">
        <f t="shared" ref="AG8:AG27" si="13">AF8*C8*D8*E8*F8*$AG$6</f>
        <v>195561.20303999996</v>
      </c>
      <c r="AH8" s="19">
        <v>0</v>
      </c>
      <c r="AI8" s="19">
        <f t="shared" ref="AI8:AI27" si="14">AH8*C8*D8*E8*F8*$AI$6</f>
        <v>0</v>
      </c>
      <c r="AJ8" s="19"/>
      <c r="AK8" s="19">
        <f t="shared" ref="AK8:AK27" si="15">AJ8*C8*D8*E8*F8*$AK$6</f>
        <v>0</v>
      </c>
      <c r="AL8" s="19"/>
      <c r="AM8" s="19">
        <f t="shared" ref="AM8:AM27" si="16">AL8*C8*D8*E8*F8*$AM$6</f>
        <v>0</v>
      </c>
      <c r="AN8" s="19">
        <v>1</v>
      </c>
      <c r="AO8" s="19">
        <f>SUM(AN8*$AO$6*C8*D8*E8*F8)</f>
        <v>10864.511279999999</v>
      </c>
      <c r="AP8" s="19">
        <v>15</v>
      </c>
      <c r="AQ8" s="19">
        <f>SUM(AP8*$AQ$6*C8*D8*E8*F8)</f>
        <v>162967.66919999997</v>
      </c>
      <c r="AR8" s="19">
        <v>0</v>
      </c>
      <c r="AS8" s="19">
        <f t="shared" ref="AS8:AS27" si="17">AR8*C8*D8*E8*F8*$AS$6</f>
        <v>0</v>
      </c>
      <c r="AT8" s="19">
        <v>0</v>
      </c>
      <c r="AU8" s="19">
        <f t="shared" ref="AU8:AU27" si="18">AT8*C8*D8*E8*F8*$AU$6</f>
        <v>0</v>
      </c>
      <c r="AV8" s="19"/>
      <c r="AW8" s="19">
        <f t="shared" ref="AW8:AW27" si="19">AV8*C8*D8*E8*F8*$AW$6</f>
        <v>0</v>
      </c>
      <c r="AX8" s="19">
        <v>260</v>
      </c>
      <c r="AY8" s="19">
        <f t="shared" ref="AY8:AY27" si="20">AX8*C8*D8*E8*F8*$AY$6</f>
        <v>2824772.9327999996</v>
      </c>
      <c r="AZ8" s="19"/>
      <c r="BA8" s="19">
        <f t="shared" ref="BA8:BA27" si="21">AZ8*C8*D8*E8*F8*$BA$6</f>
        <v>0</v>
      </c>
      <c r="BB8" s="19">
        <v>0</v>
      </c>
      <c r="BC8" s="19">
        <f t="shared" ref="BC8:BC27" si="22">BB8*C8*D8*E8*F8*$BC$6</f>
        <v>0</v>
      </c>
      <c r="BD8" s="19"/>
      <c r="BE8" s="19">
        <f t="shared" ref="BE8:BE27" si="23">BD8*C8*D8*E8*F8*$BE$6</f>
        <v>0</v>
      </c>
      <c r="BF8" s="19">
        <v>0</v>
      </c>
      <c r="BG8" s="19">
        <f t="shared" ref="BG8:BG27" si="24">BF8*C8*D8*E8*F8*$BG$6</f>
        <v>0</v>
      </c>
      <c r="BH8" s="19">
        <v>6</v>
      </c>
      <c r="BI8" s="19">
        <f t="shared" ref="BI8:BI27" si="25">BH8*C8*D8*E8*G8*$BI$6</f>
        <v>119731.34879999998</v>
      </c>
      <c r="BJ8" s="19"/>
      <c r="BK8" s="19">
        <f t="shared" ref="BK8:BK27" si="26">BJ8*C8*D8*E8*G8*$BK$6</f>
        <v>0</v>
      </c>
      <c r="BL8" s="19">
        <v>31</v>
      </c>
      <c r="BM8" s="19">
        <f t="shared" ref="BM8:BM27" si="27">BL8*C8*D8*E8*G8*$BM$6</f>
        <v>404159.81961599994</v>
      </c>
      <c r="BN8" s="19">
        <v>0</v>
      </c>
      <c r="BO8" s="19">
        <f t="shared" ref="BO8:BO27" si="28">BN8*C8*D8*E8*G8*$BO$6</f>
        <v>0</v>
      </c>
      <c r="BP8" s="19"/>
      <c r="BQ8" s="19">
        <f t="shared" ref="BQ8:BQ27" si="29">SUM(BP8*$BQ$6*C8*D8*E8*G8)</f>
        <v>0</v>
      </c>
      <c r="BR8" s="19"/>
      <c r="BS8" s="19">
        <f t="shared" ref="BS8:BS27" si="30">SUM(BR8*$BS$6*C8*D8*E8*G8)</f>
        <v>0</v>
      </c>
      <c r="BT8" s="19"/>
      <c r="BU8" s="19">
        <f t="shared" ref="BU8:BU27" si="31">BT8*C8*D8*E8*G8*$BU$6</f>
        <v>0</v>
      </c>
      <c r="BV8" s="19">
        <v>0</v>
      </c>
      <c r="BW8" s="19">
        <f t="shared" ref="BW8:BW27" si="32">BV8*C8*D8*E8*G8*$BW$6</f>
        <v>0</v>
      </c>
      <c r="BX8" s="19">
        <v>24</v>
      </c>
      <c r="BY8" s="19">
        <f t="shared" ref="BY8:BY27" si="33">BX8*C8*D8*E8*G8*$BY$6</f>
        <v>312897.92486399994</v>
      </c>
      <c r="BZ8" s="19"/>
      <c r="CA8" s="19">
        <f t="shared" ref="CA8:CA27" si="34">C8*D8*E8*G8*BZ8*$CA$6</f>
        <v>0</v>
      </c>
      <c r="CB8" s="19">
        <v>6</v>
      </c>
      <c r="CC8" s="19">
        <f t="shared" ref="CC8:CC27" si="35">CB8*C8*D8*E8*G8*$CC$6</f>
        <v>78224.481215999986</v>
      </c>
      <c r="CD8" s="19"/>
      <c r="CE8" s="19">
        <f t="shared" ref="CE8:CE27" si="36">SUM(CD8*$CE$6*C8*D8*E8*G8)</f>
        <v>0</v>
      </c>
      <c r="CF8" s="19"/>
      <c r="CG8" s="19">
        <f t="shared" ref="CG8:CG27" si="37">SUM(CF8*$CG$6*C8*D8*E8*G8)</f>
        <v>0</v>
      </c>
      <c r="CH8" s="19"/>
      <c r="CI8" s="19">
        <f t="shared" ref="CI8:CI27" si="38">CH8*C8*D8*E8*G8*$CI$6</f>
        <v>0</v>
      </c>
      <c r="CJ8" s="19">
        <v>0</v>
      </c>
      <c r="CK8" s="19">
        <f t="shared" ref="CK8:CK27" si="39">CJ8*C8*D8*E8*G8*$CK$6</f>
        <v>0</v>
      </c>
      <c r="CL8" s="19">
        <v>0</v>
      </c>
      <c r="CM8" s="19">
        <f t="shared" ref="CM8:CM27" si="40">CL8*C8*D8*E8*G8*$CM$6</f>
        <v>0</v>
      </c>
      <c r="CN8" s="19">
        <v>0</v>
      </c>
      <c r="CO8" s="19">
        <f t="shared" ref="CO8:CO27" si="41">CN8*C8*D8*E8*G8*$CO$6</f>
        <v>0</v>
      </c>
      <c r="CP8" s="19">
        <v>50</v>
      </c>
      <c r="CQ8" s="19">
        <f t="shared" ref="CQ8:CQ27" si="42">CP8*C8*D8*E8*G8*$CQ$6</f>
        <v>718388.0928000001</v>
      </c>
      <c r="CR8" s="19">
        <v>0</v>
      </c>
      <c r="CS8" s="19">
        <f t="shared" ref="CS8:CS27" si="43">CR8*C8*D8*E8*G8*$CS$6</f>
        <v>0</v>
      </c>
      <c r="CT8" s="20">
        <v>0</v>
      </c>
      <c r="CU8" s="19">
        <f t="shared" ref="CU8:CU27" si="44">CT8*C8*D8*E8*G8*$CU$6</f>
        <v>0</v>
      </c>
      <c r="CV8" s="19"/>
      <c r="CW8" s="19">
        <f t="shared" ref="CW8:CW27" si="45">CV8*C8*D8*E8*G8*$CW$6</f>
        <v>0</v>
      </c>
      <c r="CX8" s="19"/>
      <c r="CY8" s="19">
        <f t="shared" ref="CY8:CY27" si="46">CX8*C8*D8*E8*G8*$CY$6</f>
        <v>0</v>
      </c>
      <c r="CZ8" s="19">
        <v>0</v>
      </c>
      <c r="DA8" s="19">
        <f t="shared" ref="DA8:DA27" si="47">CZ8*C8*D8*E8*H8*$DA$6</f>
        <v>0</v>
      </c>
      <c r="DB8" s="19"/>
      <c r="DC8" s="19">
        <f t="shared" ref="DC8:DC27" si="48">DB8*C8*D8*E8*I8*$DC$6</f>
        <v>0</v>
      </c>
      <c r="DD8" s="19"/>
      <c r="DE8" s="19"/>
      <c r="DF8" s="21">
        <f>SUM(J8,L8,N8,P8,R8,T8,V8,X8,Z8,AB8,AF8,AH8,AJ8,AL8,AN8,AP8,AR8,AT8,AV8,AX8,AZ8,BB8,BD8,BF8,BH8,BJ8,BL8,BN8,BP8,BR8,BT8,BV8,BX8,BZ8,CB8,CD8,CF8,CH8,CJ8,CL8,CN8,CP8,CR8,CT8,CV8,CX8,CZ8,DB8,AD8,DD8)</f>
        <v>423</v>
      </c>
      <c r="DG8" s="21">
        <f>SUM(K8,M8,O8,Q8,S8,U8,W8,Y8,AA8,AC8,AG8,AI8,AK8,AM8,AO8,AQ8,AS8,AU8,AW8,AY8,BA8,BC8,BE8,BG8,BI8,BK8,BM8,BO8,BQ8,BS8,BU8,BW8,BY8,CA8,CC8,CE8,CG8,CI8,CK8,CM8,CO8,CQ8,CS8,CU8,CW8,CY8,DA8,DC8,AE8,DE8)</f>
        <v>4957942.1189759998</v>
      </c>
    </row>
    <row r="9" spans="1:111" ht="30" x14ac:dyDescent="0.25">
      <c r="A9" s="13">
        <v>2</v>
      </c>
      <c r="B9" s="14" t="s">
        <v>57</v>
      </c>
      <c r="C9" s="15">
        <f>C8</f>
        <v>9657</v>
      </c>
      <c r="D9" s="16">
        <v>0.84</v>
      </c>
      <c r="E9" s="17">
        <v>1</v>
      </c>
      <c r="F9" s="15">
        <v>1.4</v>
      </c>
      <c r="G9" s="15">
        <v>1.68</v>
      </c>
      <c r="H9" s="15">
        <v>2.23</v>
      </c>
      <c r="I9" s="15">
        <v>2.39</v>
      </c>
      <c r="J9" s="18"/>
      <c r="K9" s="18">
        <f t="shared" si="3"/>
        <v>0</v>
      </c>
      <c r="L9" s="18"/>
      <c r="M9" s="18">
        <f t="shared" si="4"/>
        <v>0</v>
      </c>
      <c r="N9" s="19">
        <v>0</v>
      </c>
      <c r="O9" s="19">
        <f t="shared" si="5"/>
        <v>0</v>
      </c>
      <c r="P9" s="19">
        <v>0</v>
      </c>
      <c r="Q9" s="19">
        <f t="shared" si="6"/>
        <v>0</v>
      </c>
      <c r="R9" s="19">
        <v>0</v>
      </c>
      <c r="S9" s="19">
        <f t="shared" si="7"/>
        <v>0</v>
      </c>
      <c r="T9" s="19">
        <v>0</v>
      </c>
      <c r="U9" s="19">
        <f t="shared" si="8"/>
        <v>0</v>
      </c>
      <c r="V9" s="19">
        <v>0</v>
      </c>
      <c r="W9" s="19">
        <f t="shared" si="9"/>
        <v>0</v>
      </c>
      <c r="X9" s="19">
        <v>0</v>
      </c>
      <c r="Y9" s="19">
        <f t="shared" si="10"/>
        <v>0</v>
      </c>
      <c r="Z9" s="19">
        <v>5</v>
      </c>
      <c r="AA9" s="19">
        <f t="shared" si="11"/>
        <v>55647.496799999994</v>
      </c>
      <c r="AB9" s="19">
        <v>1</v>
      </c>
      <c r="AC9" s="19">
        <f t="shared" si="12"/>
        <v>11129.49936</v>
      </c>
      <c r="AD9" s="19">
        <v>5</v>
      </c>
      <c r="AE9" s="19">
        <f t="shared" ref="AE9:AE72" si="49">SUM(AD9*$AE$6*C9*D9*E9*F9)</f>
        <v>55647.496799999994</v>
      </c>
      <c r="AF9" s="19">
        <v>35</v>
      </c>
      <c r="AG9" s="19">
        <f t="shared" si="13"/>
        <v>389532.47759999993</v>
      </c>
      <c r="AH9" s="19">
        <v>0</v>
      </c>
      <c r="AI9" s="19">
        <f t="shared" si="14"/>
        <v>0</v>
      </c>
      <c r="AJ9" s="19"/>
      <c r="AK9" s="19">
        <f t="shared" si="15"/>
        <v>0</v>
      </c>
      <c r="AL9" s="19"/>
      <c r="AM9" s="19">
        <f t="shared" si="16"/>
        <v>0</v>
      </c>
      <c r="AN9" s="19">
        <v>3</v>
      </c>
      <c r="AO9" s="19">
        <f t="shared" ref="AO9:AO73" si="50">SUM(AN9*$AO$6*C9*D9*E9*F9)</f>
        <v>33388.498079999998</v>
      </c>
      <c r="AP9" s="19">
        <v>35</v>
      </c>
      <c r="AQ9" s="19">
        <f t="shared" ref="AQ9:AQ73" si="51">SUM(AP9*$AQ$6*C9*D9*E9*F9)</f>
        <v>389532.47759999998</v>
      </c>
      <c r="AR9" s="19">
        <v>0</v>
      </c>
      <c r="AS9" s="19">
        <f t="shared" si="17"/>
        <v>0</v>
      </c>
      <c r="AT9" s="19">
        <v>0</v>
      </c>
      <c r="AU9" s="19">
        <f t="shared" si="18"/>
        <v>0</v>
      </c>
      <c r="AV9" s="19"/>
      <c r="AW9" s="19">
        <f t="shared" si="19"/>
        <v>0</v>
      </c>
      <c r="AX9" s="19">
        <v>225</v>
      </c>
      <c r="AY9" s="19">
        <f t="shared" si="20"/>
        <v>2504137.3559999997</v>
      </c>
      <c r="AZ9" s="19"/>
      <c r="BA9" s="19">
        <f t="shared" si="21"/>
        <v>0</v>
      </c>
      <c r="BB9" s="19">
        <v>0</v>
      </c>
      <c r="BC9" s="19">
        <f t="shared" si="22"/>
        <v>0</v>
      </c>
      <c r="BD9" s="19"/>
      <c r="BE9" s="19">
        <f t="shared" si="23"/>
        <v>0</v>
      </c>
      <c r="BF9" s="19">
        <v>0</v>
      </c>
      <c r="BG9" s="19">
        <f t="shared" si="24"/>
        <v>0</v>
      </c>
      <c r="BH9" s="19">
        <v>8</v>
      </c>
      <c r="BI9" s="19">
        <f t="shared" si="25"/>
        <v>163535.50079999998</v>
      </c>
      <c r="BJ9" s="19">
        <v>4</v>
      </c>
      <c r="BK9" s="19">
        <f t="shared" si="26"/>
        <v>81767.75039999999</v>
      </c>
      <c r="BL9" s="19">
        <v>82</v>
      </c>
      <c r="BM9" s="19">
        <f t="shared" si="27"/>
        <v>1095142.7370239999</v>
      </c>
      <c r="BN9" s="19">
        <v>0</v>
      </c>
      <c r="BO9" s="19">
        <f t="shared" si="28"/>
        <v>0</v>
      </c>
      <c r="BP9" s="19"/>
      <c r="BQ9" s="19">
        <f t="shared" si="29"/>
        <v>0</v>
      </c>
      <c r="BR9" s="19"/>
      <c r="BS9" s="19">
        <f t="shared" si="30"/>
        <v>0</v>
      </c>
      <c r="BT9" s="19">
        <v>15</v>
      </c>
      <c r="BU9" s="19">
        <f t="shared" si="31"/>
        <v>200330.98848</v>
      </c>
      <c r="BV9" s="19">
        <v>0</v>
      </c>
      <c r="BW9" s="19">
        <f t="shared" si="32"/>
        <v>0</v>
      </c>
      <c r="BX9" s="19">
        <v>88</v>
      </c>
      <c r="BY9" s="19">
        <f t="shared" si="33"/>
        <v>1175275.1324159999</v>
      </c>
      <c r="BZ9" s="19"/>
      <c r="CA9" s="19">
        <f t="shared" si="34"/>
        <v>0</v>
      </c>
      <c r="CB9" s="19">
        <v>4</v>
      </c>
      <c r="CC9" s="19">
        <f t="shared" si="35"/>
        <v>53421.596927999999</v>
      </c>
      <c r="CD9" s="19"/>
      <c r="CE9" s="19">
        <f t="shared" si="36"/>
        <v>0</v>
      </c>
      <c r="CF9" s="19"/>
      <c r="CG9" s="19">
        <f t="shared" si="37"/>
        <v>0</v>
      </c>
      <c r="CH9" s="19"/>
      <c r="CI9" s="19">
        <f t="shared" si="38"/>
        <v>0</v>
      </c>
      <c r="CJ9" s="19">
        <v>0</v>
      </c>
      <c r="CK9" s="19">
        <f t="shared" si="39"/>
        <v>0</v>
      </c>
      <c r="CL9" s="19">
        <v>0</v>
      </c>
      <c r="CM9" s="19">
        <f t="shared" si="40"/>
        <v>0</v>
      </c>
      <c r="CN9" s="19">
        <v>0</v>
      </c>
      <c r="CO9" s="19">
        <f t="shared" si="41"/>
        <v>0</v>
      </c>
      <c r="CP9" s="19">
        <v>65</v>
      </c>
      <c r="CQ9" s="19">
        <f t="shared" si="42"/>
        <v>956682.67967999994</v>
      </c>
      <c r="CR9" s="19">
        <v>0</v>
      </c>
      <c r="CS9" s="19">
        <f t="shared" si="43"/>
        <v>0</v>
      </c>
      <c r="CT9" s="20">
        <v>0</v>
      </c>
      <c r="CU9" s="19">
        <f t="shared" si="44"/>
        <v>0</v>
      </c>
      <c r="CV9" s="19">
        <v>60</v>
      </c>
      <c r="CW9" s="19">
        <f t="shared" si="45"/>
        <v>801323.95392</v>
      </c>
      <c r="CX9" s="19"/>
      <c r="CY9" s="19">
        <f t="shared" si="46"/>
        <v>0</v>
      </c>
      <c r="CZ9" s="19">
        <v>0</v>
      </c>
      <c r="DA9" s="19">
        <f t="shared" si="47"/>
        <v>0</v>
      </c>
      <c r="DB9" s="19">
        <v>0</v>
      </c>
      <c r="DC9" s="19">
        <f t="shared" si="48"/>
        <v>0</v>
      </c>
      <c r="DD9" s="19"/>
      <c r="DE9" s="19"/>
      <c r="DF9" s="21">
        <f t="shared" ref="DF9:DF27" si="52">SUM(J9,L9,N9,P9,R9,T9,V9,X9,Z9,AB9,AF9,AH9,AJ9,AL9,AN9,AP9,AR9,AT9,AV9,AX9,AZ9,BB9,BD9,BF9,BH9,BJ9,BL9,BN9,BP9,BR9,BT9,BV9,BX9,BZ9,CB9,CD9,CF9,CH9,CJ9,CL9,CN9,CP9,CR9,CT9,CV9,CX9,CZ9,DB9,AD9,DD9)</f>
        <v>635</v>
      </c>
      <c r="DG9" s="21">
        <f t="shared" ref="DG9:DG27" si="53">SUM(K9,M9,O9,Q9,S9,U9,W9,Y9,AA9,AC9,AG9,AI9,AK9,AM9,AO9,AQ9,AS9,AU9,AW9,AY9,BA9,BC9,BE9,BG9,BI9,BK9,BM9,BO9,BQ9,BS9,BU9,BW9,BY9,CA9,CC9,CE9,CG9,CI9,CK9,CM9,CO9,CQ9,CS9,CU9,CW9,CY9,DA9,DC9,AE9,DE9)</f>
        <v>7966495.6418879991</v>
      </c>
    </row>
    <row r="10" spans="1:111" ht="60" x14ac:dyDescent="0.25">
      <c r="A10" s="13">
        <v>3</v>
      </c>
      <c r="B10" s="14" t="s">
        <v>58</v>
      </c>
      <c r="C10" s="15">
        <f t="shared" ref="C10:C74" si="54">C9</f>
        <v>9657</v>
      </c>
      <c r="D10" s="16">
        <v>0.97</v>
      </c>
      <c r="E10" s="17">
        <v>1</v>
      </c>
      <c r="F10" s="15">
        <v>1.4</v>
      </c>
      <c r="G10" s="15">
        <v>1.68</v>
      </c>
      <c r="H10" s="15">
        <v>2.23</v>
      </c>
      <c r="I10" s="15">
        <v>2.39</v>
      </c>
      <c r="J10" s="18"/>
      <c r="K10" s="18">
        <f t="shared" si="3"/>
        <v>0</v>
      </c>
      <c r="L10" s="18"/>
      <c r="M10" s="18">
        <f t="shared" si="4"/>
        <v>0</v>
      </c>
      <c r="N10" s="19">
        <v>0</v>
      </c>
      <c r="O10" s="19">
        <f t="shared" si="5"/>
        <v>0</v>
      </c>
      <c r="P10" s="19">
        <v>0</v>
      </c>
      <c r="Q10" s="19">
        <f t="shared" si="6"/>
        <v>0</v>
      </c>
      <c r="R10" s="19">
        <v>0</v>
      </c>
      <c r="S10" s="19">
        <f t="shared" si="7"/>
        <v>0</v>
      </c>
      <c r="T10" s="19">
        <v>0</v>
      </c>
      <c r="U10" s="19">
        <f t="shared" si="8"/>
        <v>0</v>
      </c>
      <c r="V10" s="19">
        <v>0</v>
      </c>
      <c r="W10" s="19">
        <f t="shared" si="9"/>
        <v>0</v>
      </c>
      <c r="X10" s="19">
        <v>0</v>
      </c>
      <c r="Y10" s="19">
        <f t="shared" si="10"/>
        <v>0</v>
      </c>
      <c r="Z10" s="19">
        <v>0</v>
      </c>
      <c r="AA10" s="19">
        <f t="shared" si="11"/>
        <v>0</v>
      </c>
      <c r="AB10" s="19">
        <v>12</v>
      </c>
      <c r="AC10" s="19">
        <f t="shared" si="12"/>
        <v>154223.06255999999</v>
      </c>
      <c r="AD10" s="19">
        <v>5</v>
      </c>
      <c r="AE10" s="19">
        <f t="shared" si="49"/>
        <v>64259.609400000001</v>
      </c>
      <c r="AF10" s="19">
        <v>45</v>
      </c>
      <c r="AG10" s="19">
        <f t="shared" si="13"/>
        <v>578336.48459999985</v>
      </c>
      <c r="AH10" s="19">
        <v>0</v>
      </c>
      <c r="AI10" s="19">
        <f t="shared" si="14"/>
        <v>0</v>
      </c>
      <c r="AJ10" s="19"/>
      <c r="AK10" s="19">
        <f t="shared" si="15"/>
        <v>0</v>
      </c>
      <c r="AL10" s="19"/>
      <c r="AM10" s="19">
        <f t="shared" si="16"/>
        <v>0</v>
      </c>
      <c r="AN10" s="19">
        <v>1</v>
      </c>
      <c r="AO10" s="19">
        <f t="shared" si="50"/>
        <v>12851.92188</v>
      </c>
      <c r="AP10" s="19">
        <v>10</v>
      </c>
      <c r="AQ10" s="19">
        <f t="shared" si="51"/>
        <v>128519.2188</v>
      </c>
      <c r="AR10" s="19">
        <v>0</v>
      </c>
      <c r="AS10" s="19">
        <f t="shared" si="17"/>
        <v>0</v>
      </c>
      <c r="AT10" s="19">
        <v>0</v>
      </c>
      <c r="AU10" s="19">
        <f t="shared" si="18"/>
        <v>0</v>
      </c>
      <c r="AV10" s="19"/>
      <c r="AW10" s="19">
        <f t="shared" si="19"/>
        <v>0</v>
      </c>
      <c r="AX10" s="19">
        <v>750</v>
      </c>
      <c r="AY10" s="19">
        <f t="shared" si="20"/>
        <v>9638941.4100000001</v>
      </c>
      <c r="AZ10" s="19"/>
      <c r="BA10" s="19">
        <f t="shared" si="21"/>
        <v>0</v>
      </c>
      <c r="BB10" s="19">
        <v>0</v>
      </c>
      <c r="BC10" s="19">
        <f t="shared" si="22"/>
        <v>0</v>
      </c>
      <c r="BD10" s="19"/>
      <c r="BE10" s="19">
        <f t="shared" si="23"/>
        <v>0</v>
      </c>
      <c r="BF10" s="19">
        <v>0</v>
      </c>
      <c r="BG10" s="19">
        <f t="shared" si="24"/>
        <v>0</v>
      </c>
      <c r="BH10" s="19">
        <v>6</v>
      </c>
      <c r="BI10" s="19">
        <f t="shared" si="25"/>
        <v>141633.42479999998</v>
      </c>
      <c r="BJ10" s="19"/>
      <c r="BK10" s="19">
        <f t="shared" si="26"/>
        <v>0</v>
      </c>
      <c r="BL10" s="19">
        <v>74</v>
      </c>
      <c r="BM10" s="19">
        <f t="shared" si="27"/>
        <v>1141250.662944</v>
      </c>
      <c r="BN10" s="19">
        <v>0</v>
      </c>
      <c r="BO10" s="19">
        <f t="shared" si="28"/>
        <v>0</v>
      </c>
      <c r="BP10" s="19"/>
      <c r="BQ10" s="19">
        <f t="shared" si="29"/>
        <v>0</v>
      </c>
      <c r="BR10" s="19"/>
      <c r="BS10" s="19">
        <f t="shared" si="30"/>
        <v>0</v>
      </c>
      <c r="BT10" s="19"/>
      <c r="BU10" s="19">
        <f t="shared" si="31"/>
        <v>0</v>
      </c>
      <c r="BV10" s="19">
        <v>0</v>
      </c>
      <c r="BW10" s="19">
        <f t="shared" si="32"/>
        <v>0</v>
      </c>
      <c r="BX10" s="19">
        <v>62</v>
      </c>
      <c r="BY10" s="19">
        <f t="shared" si="33"/>
        <v>956182.98787199985</v>
      </c>
      <c r="BZ10" s="19"/>
      <c r="CA10" s="19">
        <f t="shared" si="34"/>
        <v>0</v>
      </c>
      <c r="CB10" s="19">
        <v>10</v>
      </c>
      <c r="CC10" s="19">
        <f t="shared" si="35"/>
        <v>154223.06255999999</v>
      </c>
      <c r="CD10" s="19"/>
      <c r="CE10" s="19">
        <f t="shared" si="36"/>
        <v>0</v>
      </c>
      <c r="CF10" s="19"/>
      <c r="CG10" s="19">
        <f t="shared" si="37"/>
        <v>0</v>
      </c>
      <c r="CH10" s="19"/>
      <c r="CI10" s="19">
        <f t="shared" si="38"/>
        <v>0</v>
      </c>
      <c r="CJ10" s="19">
        <v>0</v>
      </c>
      <c r="CK10" s="19">
        <f t="shared" si="39"/>
        <v>0</v>
      </c>
      <c r="CL10" s="19">
        <v>0</v>
      </c>
      <c r="CM10" s="19">
        <f t="shared" si="40"/>
        <v>0</v>
      </c>
      <c r="CN10" s="19">
        <v>0</v>
      </c>
      <c r="CO10" s="19">
        <f t="shared" si="41"/>
        <v>0</v>
      </c>
      <c r="CP10" s="19"/>
      <c r="CQ10" s="19">
        <f t="shared" si="42"/>
        <v>0</v>
      </c>
      <c r="CR10" s="19">
        <v>0</v>
      </c>
      <c r="CS10" s="19">
        <f t="shared" si="43"/>
        <v>0</v>
      </c>
      <c r="CT10" s="20">
        <v>0</v>
      </c>
      <c r="CU10" s="19">
        <f t="shared" si="44"/>
        <v>0</v>
      </c>
      <c r="CV10" s="19">
        <v>0</v>
      </c>
      <c r="CW10" s="19">
        <f t="shared" si="45"/>
        <v>0</v>
      </c>
      <c r="CX10" s="19"/>
      <c r="CY10" s="19">
        <f t="shared" si="46"/>
        <v>0</v>
      </c>
      <c r="CZ10" s="19">
        <v>0</v>
      </c>
      <c r="DA10" s="19">
        <f t="shared" si="47"/>
        <v>0</v>
      </c>
      <c r="DB10" s="19">
        <v>0</v>
      </c>
      <c r="DC10" s="19">
        <f t="shared" si="48"/>
        <v>0</v>
      </c>
      <c r="DD10" s="19"/>
      <c r="DE10" s="19"/>
      <c r="DF10" s="21">
        <f t="shared" si="52"/>
        <v>975</v>
      </c>
      <c r="DG10" s="21">
        <f t="shared" si="53"/>
        <v>12970421.845415998</v>
      </c>
    </row>
    <row r="11" spans="1:111" x14ac:dyDescent="0.25">
      <c r="A11" s="13">
        <v>4</v>
      </c>
      <c r="B11" s="14" t="s">
        <v>59</v>
      </c>
      <c r="C11" s="15">
        <f t="shared" si="54"/>
        <v>9657</v>
      </c>
      <c r="D11" s="16">
        <v>0.8</v>
      </c>
      <c r="E11" s="17">
        <v>1</v>
      </c>
      <c r="F11" s="15">
        <v>1.4</v>
      </c>
      <c r="G11" s="15">
        <v>1.68</v>
      </c>
      <c r="H11" s="15">
        <v>2.23</v>
      </c>
      <c r="I11" s="15">
        <v>2.39</v>
      </c>
      <c r="J11" s="18"/>
      <c r="K11" s="18">
        <f t="shared" si="3"/>
        <v>0</v>
      </c>
      <c r="L11" s="18"/>
      <c r="M11" s="18">
        <f t="shared" si="4"/>
        <v>0</v>
      </c>
      <c r="N11" s="19">
        <v>0</v>
      </c>
      <c r="O11" s="19">
        <f t="shared" si="5"/>
        <v>0</v>
      </c>
      <c r="P11" s="19">
        <v>0</v>
      </c>
      <c r="Q11" s="19">
        <f t="shared" si="6"/>
        <v>0</v>
      </c>
      <c r="R11" s="19">
        <v>0</v>
      </c>
      <c r="S11" s="19">
        <f t="shared" si="7"/>
        <v>0</v>
      </c>
      <c r="T11" s="19">
        <v>0</v>
      </c>
      <c r="U11" s="19">
        <f t="shared" si="8"/>
        <v>0</v>
      </c>
      <c r="V11" s="19">
        <v>0</v>
      </c>
      <c r="W11" s="19">
        <f t="shared" si="9"/>
        <v>0</v>
      </c>
      <c r="X11" s="19">
        <v>0</v>
      </c>
      <c r="Y11" s="19">
        <f t="shared" si="10"/>
        <v>0</v>
      </c>
      <c r="Z11" s="19">
        <v>0</v>
      </c>
      <c r="AA11" s="19">
        <f t="shared" si="11"/>
        <v>0</v>
      </c>
      <c r="AB11" s="19">
        <v>0</v>
      </c>
      <c r="AC11" s="19">
        <f t="shared" si="12"/>
        <v>0</v>
      </c>
      <c r="AD11" s="19"/>
      <c r="AE11" s="19">
        <f t="shared" si="49"/>
        <v>0</v>
      </c>
      <c r="AF11" s="19"/>
      <c r="AG11" s="19">
        <f t="shared" si="13"/>
        <v>0</v>
      </c>
      <c r="AH11" s="19">
        <v>0</v>
      </c>
      <c r="AI11" s="19">
        <f t="shared" si="14"/>
        <v>0</v>
      </c>
      <c r="AJ11" s="19"/>
      <c r="AK11" s="19">
        <f t="shared" si="15"/>
        <v>0</v>
      </c>
      <c r="AL11" s="19"/>
      <c r="AM11" s="19">
        <f t="shared" si="16"/>
        <v>0</v>
      </c>
      <c r="AN11" s="19"/>
      <c r="AO11" s="19">
        <f t="shared" si="50"/>
        <v>0</v>
      </c>
      <c r="AP11" s="19"/>
      <c r="AQ11" s="19">
        <f t="shared" si="51"/>
        <v>0</v>
      </c>
      <c r="AR11" s="19">
        <v>0</v>
      </c>
      <c r="AS11" s="19">
        <f t="shared" si="17"/>
        <v>0</v>
      </c>
      <c r="AT11" s="19">
        <v>0</v>
      </c>
      <c r="AU11" s="19">
        <f t="shared" si="18"/>
        <v>0</v>
      </c>
      <c r="AV11" s="19"/>
      <c r="AW11" s="19">
        <f t="shared" si="19"/>
        <v>0</v>
      </c>
      <c r="AX11" s="19">
        <v>0</v>
      </c>
      <c r="AY11" s="19">
        <f t="shared" si="20"/>
        <v>0</v>
      </c>
      <c r="AZ11" s="19"/>
      <c r="BA11" s="19">
        <f t="shared" si="21"/>
        <v>0</v>
      </c>
      <c r="BB11" s="19">
        <v>0</v>
      </c>
      <c r="BC11" s="19">
        <f t="shared" si="22"/>
        <v>0</v>
      </c>
      <c r="BD11" s="19"/>
      <c r="BE11" s="19">
        <f t="shared" si="23"/>
        <v>0</v>
      </c>
      <c r="BF11" s="19">
        <v>0</v>
      </c>
      <c r="BG11" s="19">
        <f t="shared" si="24"/>
        <v>0</v>
      </c>
      <c r="BH11" s="19">
        <v>0</v>
      </c>
      <c r="BI11" s="19">
        <f t="shared" si="25"/>
        <v>0</v>
      </c>
      <c r="BJ11" s="19"/>
      <c r="BK11" s="19">
        <f t="shared" si="26"/>
        <v>0</v>
      </c>
      <c r="BL11" s="19"/>
      <c r="BM11" s="19">
        <f t="shared" si="27"/>
        <v>0</v>
      </c>
      <c r="BN11" s="19">
        <v>0</v>
      </c>
      <c r="BO11" s="19">
        <f t="shared" si="28"/>
        <v>0</v>
      </c>
      <c r="BP11" s="19"/>
      <c r="BQ11" s="19">
        <f t="shared" si="29"/>
        <v>0</v>
      </c>
      <c r="BR11" s="19"/>
      <c r="BS11" s="19">
        <f t="shared" si="30"/>
        <v>0</v>
      </c>
      <c r="BT11" s="19"/>
      <c r="BU11" s="19">
        <f t="shared" si="31"/>
        <v>0</v>
      </c>
      <c r="BV11" s="19">
        <v>0</v>
      </c>
      <c r="BW11" s="19">
        <f t="shared" si="32"/>
        <v>0</v>
      </c>
      <c r="BX11" s="19">
        <v>0</v>
      </c>
      <c r="BY11" s="19">
        <f t="shared" si="33"/>
        <v>0</v>
      </c>
      <c r="BZ11" s="19"/>
      <c r="CA11" s="19">
        <f t="shared" si="34"/>
        <v>0</v>
      </c>
      <c r="CB11" s="19"/>
      <c r="CC11" s="19">
        <f t="shared" si="35"/>
        <v>0</v>
      </c>
      <c r="CD11" s="19"/>
      <c r="CE11" s="19">
        <f t="shared" si="36"/>
        <v>0</v>
      </c>
      <c r="CF11" s="19"/>
      <c r="CG11" s="19">
        <f t="shared" si="37"/>
        <v>0</v>
      </c>
      <c r="CH11" s="19"/>
      <c r="CI11" s="19">
        <f t="shared" si="38"/>
        <v>0</v>
      </c>
      <c r="CJ11" s="19">
        <v>0</v>
      </c>
      <c r="CK11" s="19">
        <f t="shared" si="39"/>
        <v>0</v>
      </c>
      <c r="CL11" s="19">
        <v>0</v>
      </c>
      <c r="CM11" s="19">
        <f t="shared" si="40"/>
        <v>0</v>
      </c>
      <c r="CN11" s="19">
        <v>0</v>
      </c>
      <c r="CO11" s="19">
        <f t="shared" si="41"/>
        <v>0</v>
      </c>
      <c r="CP11" s="19"/>
      <c r="CQ11" s="19">
        <f t="shared" si="42"/>
        <v>0</v>
      </c>
      <c r="CR11" s="19">
        <v>0</v>
      </c>
      <c r="CS11" s="19">
        <f t="shared" si="43"/>
        <v>0</v>
      </c>
      <c r="CT11" s="20">
        <v>0</v>
      </c>
      <c r="CU11" s="19">
        <f t="shared" si="44"/>
        <v>0</v>
      </c>
      <c r="CV11" s="19">
        <v>0</v>
      </c>
      <c r="CW11" s="19">
        <f t="shared" si="45"/>
        <v>0</v>
      </c>
      <c r="CX11" s="19"/>
      <c r="CY11" s="19">
        <f t="shared" si="46"/>
        <v>0</v>
      </c>
      <c r="CZ11" s="19">
        <v>0</v>
      </c>
      <c r="DA11" s="19">
        <f t="shared" si="47"/>
        <v>0</v>
      </c>
      <c r="DB11" s="19">
        <v>0</v>
      </c>
      <c r="DC11" s="19">
        <f t="shared" si="48"/>
        <v>0</v>
      </c>
      <c r="DD11" s="19"/>
      <c r="DE11" s="19"/>
      <c r="DF11" s="21">
        <f t="shared" si="52"/>
        <v>0</v>
      </c>
      <c r="DG11" s="21">
        <f t="shared" si="53"/>
        <v>0</v>
      </c>
    </row>
    <row r="12" spans="1:111" ht="30" x14ac:dyDescent="0.25">
      <c r="A12" s="13">
        <v>6</v>
      </c>
      <c r="B12" s="14" t="s">
        <v>60</v>
      </c>
      <c r="C12" s="15">
        <f t="shared" si="54"/>
        <v>9657</v>
      </c>
      <c r="D12" s="16">
        <v>0.77</v>
      </c>
      <c r="E12" s="17">
        <v>1</v>
      </c>
      <c r="F12" s="15">
        <v>1.4</v>
      </c>
      <c r="G12" s="15">
        <v>1.68</v>
      </c>
      <c r="H12" s="15">
        <v>2.23</v>
      </c>
      <c r="I12" s="15">
        <v>2.39</v>
      </c>
      <c r="J12" s="18"/>
      <c r="K12" s="18">
        <f t="shared" si="3"/>
        <v>0</v>
      </c>
      <c r="L12" s="18"/>
      <c r="M12" s="18">
        <f t="shared" si="4"/>
        <v>0</v>
      </c>
      <c r="N12" s="19">
        <v>0</v>
      </c>
      <c r="O12" s="19">
        <f t="shared" si="5"/>
        <v>0</v>
      </c>
      <c r="P12" s="19">
        <v>0</v>
      </c>
      <c r="Q12" s="19">
        <f t="shared" si="6"/>
        <v>0</v>
      </c>
      <c r="R12" s="19">
        <v>0</v>
      </c>
      <c r="S12" s="19">
        <f t="shared" si="7"/>
        <v>0</v>
      </c>
      <c r="T12" s="19">
        <v>0</v>
      </c>
      <c r="U12" s="19">
        <f t="shared" si="8"/>
        <v>0</v>
      </c>
      <c r="V12" s="19"/>
      <c r="W12" s="19">
        <f t="shared" si="9"/>
        <v>0</v>
      </c>
      <c r="X12" s="19">
        <v>0</v>
      </c>
      <c r="Y12" s="19">
        <f t="shared" si="10"/>
        <v>0</v>
      </c>
      <c r="Z12" s="19">
        <v>30</v>
      </c>
      <c r="AA12" s="19">
        <f t="shared" si="11"/>
        <v>306061.23239999998</v>
      </c>
      <c r="AB12" s="19">
        <v>5</v>
      </c>
      <c r="AC12" s="19">
        <f t="shared" si="12"/>
        <v>51010.205399999999</v>
      </c>
      <c r="AD12" s="19">
        <v>5</v>
      </c>
      <c r="AE12" s="19">
        <f t="shared" si="49"/>
        <v>51010.205400000006</v>
      </c>
      <c r="AF12" s="19">
        <v>45</v>
      </c>
      <c r="AG12" s="19">
        <f t="shared" si="13"/>
        <v>459091.84859999997</v>
      </c>
      <c r="AH12" s="19">
        <v>0</v>
      </c>
      <c r="AI12" s="19">
        <f t="shared" si="14"/>
        <v>0</v>
      </c>
      <c r="AJ12" s="19"/>
      <c r="AK12" s="19">
        <f t="shared" si="15"/>
        <v>0</v>
      </c>
      <c r="AL12" s="19"/>
      <c r="AM12" s="19">
        <f t="shared" si="16"/>
        <v>0</v>
      </c>
      <c r="AN12" s="19"/>
      <c r="AO12" s="19">
        <f t="shared" si="50"/>
        <v>0</v>
      </c>
      <c r="AP12" s="19"/>
      <c r="AQ12" s="19">
        <f t="shared" si="51"/>
        <v>0</v>
      </c>
      <c r="AR12" s="19">
        <v>0</v>
      </c>
      <c r="AS12" s="19">
        <f t="shared" si="17"/>
        <v>0</v>
      </c>
      <c r="AT12" s="19">
        <v>30</v>
      </c>
      <c r="AU12" s="19">
        <f t="shared" si="18"/>
        <v>337291.97040000005</v>
      </c>
      <c r="AV12" s="19">
        <v>20</v>
      </c>
      <c r="AW12" s="19">
        <f t="shared" si="19"/>
        <v>224861.31360000002</v>
      </c>
      <c r="AX12" s="19">
        <v>0</v>
      </c>
      <c r="AY12" s="19">
        <f t="shared" si="20"/>
        <v>0</v>
      </c>
      <c r="AZ12" s="19"/>
      <c r="BA12" s="19">
        <f t="shared" si="21"/>
        <v>0</v>
      </c>
      <c r="BB12" s="19">
        <v>0</v>
      </c>
      <c r="BC12" s="19">
        <f t="shared" si="22"/>
        <v>0</v>
      </c>
      <c r="BD12" s="19"/>
      <c r="BE12" s="19">
        <f t="shared" si="23"/>
        <v>0</v>
      </c>
      <c r="BF12" s="19">
        <v>0</v>
      </c>
      <c r="BG12" s="19">
        <f t="shared" si="24"/>
        <v>0</v>
      </c>
      <c r="BH12" s="19"/>
      <c r="BI12" s="19">
        <f t="shared" si="25"/>
        <v>0</v>
      </c>
      <c r="BJ12" s="19">
        <v>5</v>
      </c>
      <c r="BK12" s="19">
        <f t="shared" si="26"/>
        <v>93692.214000000007</v>
      </c>
      <c r="BL12" s="19">
        <v>43</v>
      </c>
      <c r="BM12" s="19">
        <f t="shared" si="27"/>
        <v>526425.31972799997</v>
      </c>
      <c r="BN12" s="19">
        <v>0</v>
      </c>
      <c r="BO12" s="19">
        <f t="shared" si="28"/>
        <v>0</v>
      </c>
      <c r="BP12" s="19"/>
      <c r="BQ12" s="19">
        <f t="shared" si="29"/>
        <v>0</v>
      </c>
      <c r="BR12" s="19"/>
      <c r="BS12" s="19">
        <f t="shared" si="30"/>
        <v>0</v>
      </c>
      <c r="BT12" s="19">
        <v>20</v>
      </c>
      <c r="BU12" s="19">
        <f t="shared" si="31"/>
        <v>244848.98592000001</v>
      </c>
      <c r="BV12" s="19">
        <v>0</v>
      </c>
      <c r="BW12" s="19">
        <f t="shared" si="32"/>
        <v>0</v>
      </c>
      <c r="BX12" s="19">
        <v>105</v>
      </c>
      <c r="BY12" s="19">
        <f t="shared" si="33"/>
        <v>1285457.1760800001</v>
      </c>
      <c r="BZ12" s="19"/>
      <c r="CA12" s="19">
        <f t="shared" si="34"/>
        <v>0</v>
      </c>
      <c r="CB12" s="19">
        <v>48</v>
      </c>
      <c r="CC12" s="19">
        <f t="shared" si="35"/>
        <v>587637.56620800006</v>
      </c>
      <c r="CD12" s="19"/>
      <c r="CE12" s="19">
        <f t="shared" si="36"/>
        <v>0</v>
      </c>
      <c r="CF12" s="19"/>
      <c r="CG12" s="19">
        <f t="shared" si="37"/>
        <v>0</v>
      </c>
      <c r="CH12" s="19"/>
      <c r="CI12" s="19">
        <f t="shared" si="38"/>
        <v>0</v>
      </c>
      <c r="CJ12" s="19">
        <v>0</v>
      </c>
      <c r="CK12" s="19">
        <f t="shared" si="39"/>
        <v>0</v>
      </c>
      <c r="CL12" s="19">
        <v>0</v>
      </c>
      <c r="CM12" s="19">
        <f t="shared" si="40"/>
        <v>0</v>
      </c>
      <c r="CN12" s="19">
        <v>0</v>
      </c>
      <c r="CO12" s="19">
        <f t="shared" si="41"/>
        <v>0</v>
      </c>
      <c r="CP12" s="19"/>
      <c r="CQ12" s="19">
        <f t="shared" si="42"/>
        <v>0</v>
      </c>
      <c r="CR12" s="19">
        <v>0</v>
      </c>
      <c r="CS12" s="19">
        <f t="shared" si="43"/>
        <v>0</v>
      </c>
      <c r="CT12" s="20">
        <v>0</v>
      </c>
      <c r="CU12" s="19">
        <f t="shared" si="44"/>
        <v>0</v>
      </c>
      <c r="CV12" s="19">
        <v>70</v>
      </c>
      <c r="CW12" s="19">
        <f t="shared" si="45"/>
        <v>856971.45071999996</v>
      </c>
      <c r="CX12" s="19"/>
      <c r="CY12" s="19">
        <f t="shared" si="46"/>
        <v>0</v>
      </c>
      <c r="CZ12" s="19">
        <v>0</v>
      </c>
      <c r="DA12" s="19">
        <f t="shared" si="47"/>
        <v>0</v>
      </c>
      <c r="DB12" s="19">
        <v>11</v>
      </c>
      <c r="DC12" s="19">
        <f t="shared" si="48"/>
        <v>293234.32215000008</v>
      </c>
      <c r="DD12" s="19"/>
      <c r="DE12" s="19"/>
      <c r="DF12" s="21">
        <f t="shared" si="52"/>
        <v>437</v>
      </c>
      <c r="DG12" s="21">
        <f t="shared" si="53"/>
        <v>5317593.8106060009</v>
      </c>
    </row>
    <row r="13" spans="1:111" ht="60" x14ac:dyDescent="0.25">
      <c r="A13" s="13">
        <v>7</v>
      </c>
      <c r="B13" s="14" t="s">
        <v>61</v>
      </c>
      <c r="C13" s="15">
        <f t="shared" si="54"/>
        <v>9657</v>
      </c>
      <c r="D13" s="16">
        <v>0.96</v>
      </c>
      <c r="E13" s="17">
        <v>1</v>
      </c>
      <c r="F13" s="15">
        <v>1.4</v>
      </c>
      <c r="G13" s="15">
        <v>1.68</v>
      </c>
      <c r="H13" s="15">
        <v>2.23</v>
      </c>
      <c r="I13" s="15">
        <v>2.39</v>
      </c>
      <c r="J13" s="18"/>
      <c r="K13" s="18">
        <f t="shared" si="3"/>
        <v>0</v>
      </c>
      <c r="L13" s="18"/>
      <c r="M13" s="18">
        <f t="shared" si="4"/>
        <v>0</v>
      </c>
      <c r="N13" s="19">
        <v>0</v>
      </c>
      <c r="O13" s="19">
        <f t="shared" si="5"/>
        <v>0</v>
      </c>
      <c r="P13" s="19">
        <v>0</v>
      </c>
      <c r="Q13" s="19">
        <f t="shared" si="6"/>
        <v>0</v>
      </c>
      <c r="R13" s="19">
        <v>0</v>
      </c>
      <c r="S13" s="19">
        <f t="shared" si="7"/>
        <v>0</v>
      </c>
      <c r="T13" s="19">
        <v>0</v>
      </c>
      <c r="U13" s="19">
        <f t="shared" si="8"/>
        <v>0</v>
      </c>
      <c r="V13" s="19">
        <v>39</v>
      </c>
      <c r="W13" s="19">
        <f t="shared" si="9"/>
        <v>556799.44319999998</v>
      </c>
      <c r="X13" s="19">
        <v>0</v>
      </c>
      <c r="Y13" s="19">
        <f t="shared" si="10"/>
        <v>0</v>
      </c>
      <c r="Z13" s="19">
        <v>10</v>
      </c>
      <c r="AA13" s="19">
        <f t="shared" si="11"/>
        <v>127194.27839999998</v>
      </c>
      <c r="AB13" s="19">
        <v>0</v>
      </c>
      <c r="AC13" s="19">
        <f t="shared" si="12"/>
        <v>0</v>
      </c>
      <c r="AD13" s="19"/>
      <c r="AE13" s="19">
        <f t="shared" si="49"/>
        <v>0</v>
      </c>
      <c r="AF13" s="19"/>
      <c r="AG13" s="19">
        <f t="shared" si="13"/>
        <v>0</v>
      </c>
      <c r="AH13" s="19">
        <v>0</v>
      </c>
      <c r="AI13" s="19">
        <f t="shared" si="14"/>
        <v>0</v>
      </c>
      <c r="AJ13" s="19"/>
      <c r="AK13" s="19">
        <f t="shared" si="15"/>
        <v>0</v>
      </c>
      <c r="AL13" s="19"/>
      <c r="AM13" s="19">
        <f t="shared" si="16"/>
        <v>0</v>
      </c>
      <c r="AN13" s="19"/>
      <c r="AO13" s="19">
        <f t="shared" si="50"/>
        <v>0</v>
      </c>
      <c r="AP13" s="19"/>
      <c r="AQ13" s="19">
        <f t="shared" si="51"/>
        <v>0</v>
      </c>
      <c r="AR13" s="19">
        <v>0</v>
      </c>
      <c r="AS13" s="19">
        <f t="shared" si="17"/>
        <v>0</v>
      </c>
      <c r="AT13" s="19">
        <v>7</v>
      </c>
      <c r="AU13" s="19">
        <f t="shared" si="18"/>
        <v>98121.300480000005</v>
      </c>
      <c r="AV13" s="19"/>
      <c r="AW13" s="19">
        <f t="shared" si="19"/>
        <v>0</v>
      </c>
      <c r="AX13" s="19">
        <v>0</v>
      </c>
      <c r="AY13" s="19">
        <f t="shared" si="20"/>
        <v>0</v>
      </c>
      <c r="AZ13" s="19"/>
      <c r="BA13" s="19">
        <f t="shared" si="21"/>
        <v>0</v>
      </c>
      <c r="BB13" s="19">
        <v>0</v>
      </c>
      <c r="BC13" s="19">
        <f t="shared" si="22"/>
        <v>0</v>
      </c>
      <c r="BD13" s="19"/>
      <c r="BE13" s="19">
        <f t="shared" si="23"/>
        <v>0</v>
      </c>
      <c r="BF13" s="19">
        <v>0</v>
      </c>
      <c r="BG13" s="19">
        <f t="shared" si="24"/>
        <v>0</v>
      </c>
      <c r="BH13" s="19"/>
      <c r="BI13" s="19">
        <f t="shared" si="25"/>
        <v>0</v>
      </c>
      <c r="BJ13" s="19"/>
      <c r="BK13" s="19">
        <f t="shared" si="26"/>
        <v>0</v>
      </c>
      <c r="BL13" s="19">
        <v>0</v>
      </c>
      <c r="BM13" s="19">
        <f t="shared" si="27"/>
        <v>0</v>
      </c>
      <c r="BN13" s="19">
        <v>0</v>
      </c>
      <c r="BO13" s="19">
        <f t="shared" si="28"/>
        <v>0</v>
      </c>
      <c r="BP13" s="19"/>
      <c r="BQ13" s="19">
        <f t="shared" si="29"/>
        <v>0</v>
      </c>
      <c r="BR13" s="19"/>
      <c r="BS13" s="19">
        <f t="shared" si="30"/>
        <v>0</v>
      </c>
      <c r="BT13" s="19"/>
      <c r="BU13" s="19">
        <f t="shared" si="31"/>
        <v>0</v>
      </c>
      <c r="BV13" s="19">
        <v>0</v>
      </c>
      <c r="BW13" s="19">
        <f t="shared" si="32"/>
        <v>0</v>
      </c>
      <c r="BX13" s="19">
        <v>20</v>
      </c>
      <c r="BY13" s="19">
        <f t="shared" si="33"/>
        <v>305266.26815999998</v>
      </c>
      <c r="BZ13" s="19"/>
      <c r="CA13" s="19">
        <f t="shared" si="34"/>
        <v>0</v>
      </c>
      <c r="CB13" s="19">
        <v>20</v>
      </c>
      <c r="CC13" s="19">
        <f t="shared" si="35"/>
        <v>305266.26815999998</v>
      </c>
      <c r="CD13" s="19"/>
      <c r="CE13" s="19">
        <f t="shared" si="36"/>
        <v>0</v>
      </c>
      <c r="CF13" s="19"/>
      <c r="CG13" s="19">
        <f t="shared" si="37"/>
        <v>0</v>
      </c>
      <c r="CH13" s="19"/>
      <c r="CI13" s="19">
        <f t="shared" si="38"/>
        <v>0</v>
      </c>
      <c r="CJ13" s="19">
        <v>0</v>
      </c>
      <c r="CK13" s="19">
        <f t="shared" si="39"/>
        <v>0</v>
      </c>
      <c r="CL13" s="19">
        <v>0</v>
      </c>
      <c r="CM13" s="19">
        <f t="shared" si="40"/>
        <v>0</v>
      </c>
      <c r="CN13" s="19">
        <v>0</v>
      </c>
      <c r="CO13" s="19">
        <f t="shared" si="41"/>
        <v>0</v>
      </c>
      <c r="CP13" s="19">
        <v>0</v>
      </c>
      <c r="CQ13" s="19">
        <f t="shared" si="42"/>
        <v>0</v>
      </c>
      <c r="CR13" s="19">
        <v>0</v>
      </c>
      <c r="CS13" s="19">
        <f t="shared" si="43"/>
        <v>0</v>
      </c>
      <c r="CT13" s="20">
        <v>0</v>
      </c>
      <c r="CU13" s="19">
        <f t="shared" si="44"/>
        <v>0</v>
      </c>
      <c r="CV13" s="19"/>
      <c r="CW13" s="19">
        <f t="shared" si="45"/>
        <v>0</v>
      </c>
      <c r="CX13" s="19"/>
      <c r="CY13" s="19">
        <f t="shared" si="46"/>
        <v>0</v>
      </c>
      <c r="CZ13" s="19">
        <v>0</v>
      </c>
      <c r="DA13" s="19">
        <f t="shared" si="47"/>
        <v>0</v>
      </c>
      <c r="DB13" s="19"/>
      <c r="DC13" s="19">
        <f t="shared" si="48"/>
        <v>0</v>
      </c>
      <c r="DD13" s="19"/>
      <c r="DE13" s="19"/>
      <c r="DF13" s="21">
        <f t="shared" si="52"/>
        <v>96</v>
      </c>
      <c r="DG13" s="21">
        <f t="shared" si="53"/>
        <v>1392647.5584</v>
      </c>
    </row>
    <row r="14" spans="1:111" ht="30" x14ac:dyDescent="0.25">
      <c r="A14" s="13">
        <v>8</v>
      </c>
      <c r="B14" s="14" t="s">
        <v>62</v>
      </c>
      <c r="C14" s="15">
        <f t="shared" si="54"/>
        <v>9657</v>
      </c>
      <c r="D14" s="16">
        <v>0.52</v>
      </c>
      <c r="E14" s="17">
        <v>1</v>
      </c>
      <c r="F14" s="15">
        <v>1.4</v>
      </c>
      <c r="G14" s="15">
        <v>1.68</v>
      </c>
      <c r="H14" s="15">
        <v>2.23</v>
      </c>
      <c r="I14" s="15">
        <v>2.39</v>
      </c>
      <c r="J14" s="18"/>
      <c r="K14" s="18">
        <f t="shared" si="3"/>
        <v>0</v>
      </c>
      <c r="L14" s="18"/>
      <c r="M14" s="18">
        <f t="shared" si="4"/>
        <v>0</v>
      </c>
      <c r="N14" s="19">
        <v>0</v>
      </c>
      <c r="O14" s="19">
        <f t="shared" si="5"/>
        <v>0</v>
      </c>
      <c r="P14" s="19">
        <v>0</v>
      </c>
      <c r="Q14" s="19">
        <f t="shared" si="6"/>
        <v>0</v>
      </c>
      <c r="R14" s="19">
        <v>0</v>
      </c>
      <c r="S14" s="19">
        <f t="shared" si="7"/>
        <v>0</v>
      </c>
      <c r="T14" s="19">
        <v>0</v>
      </c>
      <c r="U14" s="19">
        <f t="shared" si="8"/>
        <v>0</v>
      </c>
      <c r="V14" s="19">
        <v>75</v>
      </c>
      <c r="W14" s="19">
        <f t="shared" si="9"/>
        <v>579999.42000000004</v>
      </c>
      <c r="X14" s="19">
        <v>0</v>
      </c>
      <c r="Y14" s="19">
        <f t="shared" si="10"/>
        <v>0</v>
      </c>
      <c r="Z14" s="19">
        <v>0</v>
      </c>
      <c r="AA14" s="19">
        <f t="shared" si="11"/>
        <v>0</v>
      </c>
      <c r="AB14" s="19">
        <v>50</v>
      </c>
      <c r="AC14" s="19">
        <f t="shared" si="12"/>
        <v>344484.50399999996</v>
      </c>
      <c r="AD14" s="19"/>
      <c r="AE14" s="19">
        <f t="shared" si="49"/>
        <v>0</v>
      </c>
      <c r="AF14" s="19"/>
      <c r="AG14" s="19">
        <f t="shared" si="13"/>
        <v>0</v>
      </c>
      <c r="AH14" s="19">
        <v>0</v>
      </c>
      <c r="AI14" s="19">
        <f t="shared" si="14"/>
        <v>0</v>
      </c>
      <c r="AJ14" s="19"/>
      <c r="AK14" s="19">
        <f t="shared" si="15"/>
        <v>0</v>
      </c>
      <c r="AL14" s="19"/>
      <c r="AM14" s="19">
        <f t="shared" si="16"/>
        <v>0</v>
      </c>
      <c r="AN14" s="19"/>
      <c r="AO14" s="19">
        <f t="shared" si="50"/>
        <v>0</v>
      </c>
      <c r="AP14" s="19"/>
      <c r="AQ14" s="19">
        <f t="shared" si="51"/>
        <v>0</v>
      </c>
      <c r="AR14" s="19">
        <v>0</v>
      </c>
      <c r="AS14" s="19">
        <f t="shared" si="17"/>
        <v>0</v>
      </c>
      <c r="AT14" s="19"/>
      <c r="AU14" s="19">
        <f t="shared" si="18"/>
        <v>0</v>
      </c>
      <c r="AV14" s="19">
        <v>30</v>
      </c>
      <c r="AW14" s="19">
        <f t="shared" si="19"/>
        <v>227781.59040000002</v>
      </c>
      <c r="AX14" s="19">
        <v>0</v>
      </c>
      <c r="AY14" s="19">
        <f t="shared" si="20"/>
        <v>0</v>
      </c>
      <c r="AZ14" s="19"/>
      <c r="BA14" s="19">
        <f t="shared" si="21"/>
        <v>0</v>
      </c>
      <c r="BB14" s="19">
        <v>0</v>
      </c>
      <c r="BC14" s="19">
        <f t="shared" si="22"/>
        <v>0</v>
      </c>
      <c r="BD14" s="19"/>
      <c r="BE14" s="19">
        <f t="shared" si="23"/>
        <v>0</v>
      </c>
      <c r="BF14" s="19">
        <v>0</v>
      </c>
      <c r="BG14" s="19">
        <f t="shared" si="24"/>
        <v>0</v>
      </c>
      <c r="BH14" s="19">
        <v>0</v>
      </c>
      <c r="BI14" s="19">
        <f t="shared" si="25"/>
        <v>0</v>
      </c>
      <c r="BJ14" s="19">
        <v>0</v>
      </c>
      <c r="BK14" s="19">
        <f t="shared" si="26"/>
        <v>0</v>
      </c>
      <c r="BL14" s="19">
        <v>2</v>
      </c>
      <c r="BM14" s="19">
        <f t="shared" si="27"/>
        <v>16535.256192000001</v>
      </c>
      <c r="BN14" s="19">
        <v>0</v>
      </c>
      <c r="BO14" s="19">
        <f t="shared" si="28"/>
        <v>0</v>
      </c>
      <c r="BP14" s="19"/>
      <c r="BQ14" s="19">
        <f t="shared" si="29"/>
        <v>0</v>
      </c>
      <c r="BR14" s="19"/>
      <c r="BS14" s="19">
        <f t="shared" si="30"/>
        <v>0</v>
      </c>
      <c r="BT14" s="19">
        <v>6</v>
      </c>
      <c r="BU14" s="19">
        <f t="shared" si="31"/>
        <v>49605.768575999995</v>
      </c>
      <c r="BV14" s="19">
        <v>0</v>
      </c>
      <c r="BW14" s="19">
        <f t="shared" si="32"/>
        <v>0</v>
      </c>
      <c r="BX14" s="19">
        <v>60</v>
      </c>
      <c r="BY14" s="19">
        <f t="shared" si="33"/>
        <v>496057.68576000002</v>
      </c>
      <c r="BZ14" s="19"/>
      <c r="CA14" s="19">
        <f t="shared" si="34"/>
        <v>0</v>
      </c>
      <c r="CB14" s="19">
        <v>30</v>
      </c>
      <c r="CC14" s="19">
        <f t="shared" si="35"/>
        <v>248028.84288000001</v>
      </c>
      <c r="CD14" s="19"/>
      <c r="CE14" s="19">
        <f t="shared" si="36"/>
        <v>0</v>
      </c>
      <c r="CF14" s="19"/>
      <c r="CG14" s="19">
        <f t="shared" si="37"/>
        <v>0</v>
      </c>
      <c r="CH14" s="19"/>
      <c r="CI14" s="19">
        <f t="shared" si="38"/>
        <v>0</v>
      </c>
      <c r="CJ14" s="19">
        <v>0</v>
      </c>
      <c r="CK14" s="19">
        <f t="shared" si="39"/>
        <v>0</v>
      </c>
      <c r="CL14" s="19">
        <v>0</v>
      </c>
      <c r="CM14" s="19">
        <f t="shared" si="40"/>
        <v>0</v>
      </c>
      <c r="CN14" s="19">
        <v>0</v>
      </c>
      <c r="CO14" s="19">
        <f t="shared" si="41"/>
        <v>0</v>
      </c>
      <c r="CP14" s="19">
        <v>0</v>
      </c>
      <c r="CQ14" s="19">
        <f t="shared" si="42"/>
        <v>0</v>
      </c>
      <c r="CR14" s="19">
        <v>0</v>
      </c>
      <c r="CS14" s="19">
        <f t="shared" si="43"/>
        <v>0</v>
      </c>
      <c r="CT14" s="20">
        <v>0</v>
      </c>
      <c r="CU14" s="19">
        <f t="shared" si="44"/>
        <v>0</v>
      </c>
      <c r="CV14" s="19">
        <v>40</v>
      </c>
      <c r="CW14" s="19">
        <f t="shared" si="45"/>
        <v>330705.12383999996</v>
      </c>
      <c r="CX14" s="19"/>
      <c r="CY14" s="19">
        <f t="shared" si="46"/>
        <v>0</v>
      </c>
      <c r="CZ14" s="19">
        <v>0</v>
      </c>
      <c r="DA14" s="19">
        <f t="shared" si="47"/>
        <v>0</v>
      </c>
      <c r="DB14" s="19">
        <v>7</v>
      </c>
      <c r="DC14" s="19">
        <f t="shared" si="48"/>
        <v>126018.0558</v>
      </c>
      <c r="DD14" s="19"/>
      <c r="DE14" s="19"/>
      <c r="DF14" s="21">
        <f t="shared" si="52"/>
        <v>300</v>
      </c>
      <c r="DG14" s="21">
        <f t="shared" si="53"/>
        <v>2419216.2474480001</v>
      </c>
    </row>
    <row r="15" spans="1:111" ht="30" x14ac:dyDescent="0.25">
      <c r="A15" s="13">
        <v>9</v>
      </c>
      <c r="B15" s="14" t="s">
        <v>63</v>
      </c>
      <c r="C15" s="15">
        <f t="shared" si="54"/>
        <v>9657</v>
      </c>
      <c r="D15" s="16">
        <v>0.46</v>
      </c>
      <c r="E15" s="17">
        <v>1</v>
      </c>
      <c r="F15" s="15">
        <v>1.4</v>
      </c>
      <c r="G15" s="15">
        <v>1.68</v>
      </c>
      <c r="H15" s="15">
        <v>2.23</v>
      </c>
      <c r="I15" s="15">
        <v>2.39</v>
      </c>
      <c r="J15" s="18"/>
      <c r="K15" s="18">
        <f t="shared" si="3"/>
        <v>0</v>
      </c>
      <c r="L15" s="18"/>
      <c r="M15" s="18">
        <f t="shared" si="4"/>
        <v>0</v>
      </c>
      <c r="N15" s="19">
        <v>0</v>
      </c>
      <c r="O15" s="19">
        <f t="shared" si="5"/>
        <v>0</v>
      </c>
      <c r="P15" s="19">
        <v>0</v>
      </c>
      <c r="Q15" s="19">
        <f t="shared" si="6"/>
        <v>0</v>
      </c>
      <c r="R15" s="19">
        <v>0</v>
      </c>
      <c r="S15" s="19">
        <f t="shared" si="7"/>
        <v>0</v>
      </c>
      <c r="T15" s="19">
        <v>0</v>
      </c>
      <c r="U15" s="19">
        <f t="shared" si="8"/>
        <v>0</v>
      </c>
      <c r="V15" s="19">
        <v>0</v>
      </c>
      <c r="W15" s="19">
        <f t="shared" si="9"/>
        <v>0</v>
      </c>
      <c r="X15" s="19">
        <v>0</v>
      </c>
      <c r="Y15" s="19">
        <f t="shared" si="10"/>
        <v>0</v>
      </c>
      <c r="Z15" s="19">
        <v>0</v>
      </c>
      <c r="AA15" s="19">
        <f t="shared" si="11"/>
        <v>0</v>
      </c>
      <c r="AB15" s="19">
        <v>0</v>
      </c>
      <c r="AC15" s="19">
        <f t="shared" si="12"/>
        <v>0</v>
      </c>
      <c r="AD15" s="19">
        <v>4</v>
      </c>
      <c r="AE15" s="19">
        <f t="shared" si="49"/>
        <v>24378.90336</v>
      </c>
      <c r="AF15" s="19">
        <v>50</v>
      </c>
      <c r="AG15" s="19">
        <f t="shared" si="13"/>
        <v>304736.29199999996</v>
      </c>
      <c r="AH15" s="19">
        <v>0</v>
      </c>
      <c r="AI15" s="19">
        <f t="shared" si="14"/>
        <v>0</v>
      </c>
      <c r="AJ15" s="19"/>
      <c r="AK15" s="19">
        <f t="shared" si="15"/>
        <v>0</v>
      </c>
      <c r="AL15" s="19"/>
      <c r="AM15" s="19">
        <f t="shared" si="16"/>
        <v>0</v>
      </c>
      <c r="AN15" s="19"/>
      <c r="AO15" s="19">
        <f t="shared" si="50"/>
        <v>0</v>
      </c>
      <c r="AP15" s="19"/>
      <c r="AQ15" s="19">
        <f t="shared" si="51"/>
        <v>0</v>
      </c>
      <c r="AR15" s="19">
        <v>0</v>
      </c>
      <c r="AS15" s="19">
        <f t="shared" si="17"/>
        <v>0</v>
      </c>
      <c r="AT15" s="19"/>
      <c r="AU15" s="19">
        <f t="shared" si="18"/>
        <v>0</v>
      </c>
      <c r="AV15" s="19"/>
      <c r="AW15" s="19">
        <f t="shared" si="19"/>
        <v>0</v>
      </c>
      <c r="AX15" s="19">
        <v>0</v>
      </c>
      <c r="AY15" s="19">
        <f t="shared" si="20"/>
        <v>0</v>
      </c>
      <c r="AZ15" s="19"/>
      <c r="BA15" s="19">
        <f t="shared" si="21"/>
        <v>0</v>
      </c>
      <c r="BB15" s="19">
        <v>0</v>
      </c>
      <c r="BC15" s="19">
        <f t="shared" si="22"/>
        <v>0</v>
      </c>
      <c r="BD15" s="19"/>
      <c r="BE15" s="19">
        <f t="shared" si="23"/>
        <v>0</v>
      </c>
      <c r="BF15" s="19">
        <v>0</v>
      </c>
      <c r="BG15" s="19">
        <f t="shared" si="24"/>
        <v>0</v>
      </c>
      <c r="BH15" s="19">
        <v>0</v>
      </c>
      <c r="BI15" s="19">
        <f t="shared" si="25"/>
        <v>0</v>
      </c>
      <c r="BJ15" s="19">
        <v>0</v>
      </c>
      <c r="BK15" s="19">
        <f t="shared" si="26"/>
        <v>0</v>
      </c>
      <c r="BL15" s="19"/>
      <c r="BM15" s="19">
        <f t="shared" si="27"/>
        <v>0</v>
      </c>
      <c r="BN15" s="19">
        <v>0</v>
      </c>
      <c r="BO15" s="19">
        <f t="shared" si="28"/>
        <v>0</v>
      </c>
      <c r="BP15" s="19"/>
      <c r="BQ15" s="19">
        <f t="shared" si="29"/>
        <v>0</v>
      </c>
      <c r="BR15" s="19"/>
      <c r="BS15" s="19">
        <f t="shared" si="30"/>
        <v>0</v>
      </c>
      <c r="BT15" s="19"/>
      <c r="BU15" s="19">
        <f t="shared" si="31"/>
        <v>0</v>
      </c>
      <c r="BV15" s="19">
        <v>0</v>
      </c>
      <c r="BW15" s="19">
        <f t="shared" si="32"/>
        <v>0</v>
      </c>
      <c r="BX15" s="19"/>
      <c r="BY15" s="19">
        <f t="shared" si="33"/>
        <v>0</v>
      </c>
      <c r="BZ15" s="19"/>
      <c r="CA15" s="19">
        <f t="shared" si="34"/>
        <v>0</v>
      </c>
      <c r="CB15" s="19">
        <v>15</v>
      </c>
      <c r="CC15" s="19">
        <f t="shared" si="35"/>
        <v>109705.06512</v>
      </c>
      <c r="CD15" s="19"/>
      <c r="CE15" s="19">
        <f t="shared" si="36"/>
        <v>0</v>
      </c>
      <c r="CF15" s="19"/>
      <c r="CG15" s="19">
        <f t="shared" si="37"/>
        <v>0</v>
      </c>
      <c r="CH15" s="19"/>
      <c r="CI15" s="19">
        <f t="shared" si="38"/>
        <v>0</v>
      </c>
      <c r="CJ15" s="19">
        <v>0</v>
      </c>
      <c r="CK15" s="19">
        <f t="shared" si="39"/>
        <v>0</v>
      </c>
      <c r="CL15" s="19">
        <v>0</v>
      </c>
      <c r="CM15" s="19">
        <f t="shared" si="40"/>
        <v>0</v>
      </c>
      <c r="CN15" s="19">
        <v>0</v>
      </c>
      <c r="CO15" s="19">
        <f t="shared" si="41"/>
        <v>0</v>
      </c>
      <c r="CP15" s="19">
        <v>0</v>
      </c>
      <c r="CQ15" s="19">
        <f t="shared" si="42"/>
        <v>0</v>
      </c>
      <c r="CR15" s="19">
        <v>0</v>
      </c>
      <c r="CS15" s="19">
        <f t="shared" si="43"/>
        <v>0</v>
      </c>
      <c r="CT15" s="20">
        <v>0</v>
      </c>
      <c r="CU15" s="19">
        <f t="shared" si="44"/>
        <v>0</v>
      </c>
      <c r="CV15" s="19"/>
      <c r="CW15" s="19">
        <f t="shared" si="45"/>
        <v>0</v>
      </c>
      <c r="CX15" s="19"/>
      <c r="CY15" s="19">
        <f t="shared" si="46"/>
        <v>0</v>
      </c>
      <c r="CZ15" s="19">
        <v>0</v>
      </c>
      <c r="DA15" s="19">
        <f t="shared" si="47"/>
        <v>0</v>
      </c>
      <c r="DB15" s="19"/>
      <c r="DC15" s="19">
        <f t="shared" si="48"/>
        <v>0</v>
      </c>
      <c r="DD15" s="19"/>
      <c r="DE15" s="19"/>
      <c r="DF15" s="21">
        <f t="shared" si="52"/>
        <v>69</v>
      </c>
      <c r="DG15" s="21">
        <f t="shared" si="53"/>
        <v>438820.26047999994</v>
      </c>
    </row>
    <row r="16" spans="1:111" x14ac:dyDescent="0.25">
      <c r="A16" s="13">
        <v>10</v>
      </c>
      <c r="B16" s="14" t="s">
        <v>64</v>
      </c>
      <c r="C16" s="15">
        <f t="shared" si="54"/>
        <v>9657</v>
      </c>
      <c r="D16" s="16">
        <v>0.93</v>
      </c>
      <c r="E16" s="17">
        <v>1</v>
      </c>
      <c r="F16" s="15">
        <v>1.4</v>
      </c>
      <c r="G16" s="15">
        <v>1.68</v>
      </c>
      <c r="H16" s="15">
        <v>2.23</v>
      </c>
      <c r="I16" s="15">
        <v>2.39</v>
      </c>
      <c r="J16" s="18"/>
      <c r="K16" s="18">
        <f t="shared" si="3"/>
        <v>0</v>
      </c>
      <c r="L16" s="18"/>
      <c r="M16" s="18">
        <f t="shared" si="4"/>
        <v>0</v>
      </c>
      <c r="N16" s="19">
        <v>0</v>
      </c>
      <c r="O16" s="19">
        <f t="shared" si="5"/>
        <v>0</v>
      </c>
      <c r="P16" s="19">
        <v>0</v>
      </c>
      <c r="Q16" s="19">
        <f t="shared" si="6"/>
        <v>0</v>
      </c>
      <c r="R16" s="19">
        <v>0</v>
      </c>
      <c r="S16" s="19">
        <f t="shared" si="7"/>
        <v>0</v>
      </c>
      <c r="T16" s="19">
        <v>0</v>
      </c>
      <c r="U16" s="19">
        <f t="shared" si="8"/>
        <v>0</v>
      </c>
      <c r="V16" s="19">
        <v>0</v>
      </c>
      <c r="W16" s="19">
        <f t="shared" si="9"/>
        <v>0</v>
      </c>
      <c r="X16" s="19">
        <v>0</v>
      </c>
      <c r="Y16" s="19">
        <f t="shared" si="10"/>
        <v>0</v>
      </c>
      <c r="Z16" s="19">
        <v>0</v>
      </c>
      <c r="AA16" s="19">
        <f t="shared" si="11"/>
        <v>0</v>
      </c>
      <c r="AB16" s="19">
        <v>0</v>
      </c>
      <c r="AC16" s="19">
        <f t="shared" si="12"/>
        <v>0</v>
      </c>
      <c r="AD16" s="19">
        <v>10</v>
      </c>
      <c r="AE16" s="19">
        <f t="shared" si="49"/>
        <v>123219.45720000002</v>
      </c>
      <c r="AF16" s="19">
        <v>130</v>
      </c>
      <c r="AG16" s="19">
        <f t="shared" si="13"/>
        <v>1601852.9436000001</v>
      </c>
      <c r="AH16" s="19">
        <v>0</v>
      </c>
      <c r="AI16" s="19">
        <f t="shared" si="14"/>
        <v>0</v>
      </c>
      <c r="AJ16" s="19"/>
      <c r="AK16" s="19">
        <f t="shared" si="15"/>
        <v>0</v>
      </c>
      <c r="AL16" s="19"/>
      <c r="AM16" s="19">
        <f t="shared" si="16"/>
        <v>0</v>
      </c>
      <c r="AN16" s="19">
        <v>3</v>
      </c>
      <c r="AO16" s="19">
        <f t="shared" si="50"/>
        <v>36965.837159999995</v>
      </c>
      <c r="AP16" s="19">
        <v>32</v>
      </c>
      <c r="AQ16" s="19">
        <f t="shared" si="51"/>
        <v>394302.26303999999</v>
      </c>
      <c r="AR16" s="19">
        <v>0</v>
      </c>
      <c r="AS16" s="19">
        <f t="shared" si="17"/>
        <v>0</v>
      </c>
      <c r="AT16" s="19">
        <v>7</v>
      </c>
      <c r="AU16" s="19">
        <f t="shared" si="18"/>
        <v>95055.009840000013</v>
      </c>
      <c r="AV16" s="19"/>
      <c r="AW16" s="19">
        <f t="shared" si="19"/>
        <v>0</v>
      </c>
      <c r="AX16" s="19">
        <v>0</v>
      </c>
      <c r="AY16" s="19">
        <f t="shared" si="20"/>
        <v>0</v>
      </c>
      <c r="AZ16" s="19"/>
      <c r="BA16" s="19">
        <f t="shared" si="21"/>
        <v>0</v>
      </c>
      <c r="BB16" s="19">
        <v>0</v>
      </c>
      <c r="BC16" s="19">
        <f t="shared" si="22"/>
        <v>0</v>
      </c>
      <c r="BD16" s="19"/>
      <c r="BE16" s="19">
        <f t="shared" si="23"/>
        <v>0</v>
      </c>
      <c r="BF16" s="19">
        <v>0</v>
      </c>
      <c r="BG16" s="19">
        <f t="shared" si="24"/>
        <v>0</v>
      </c>
      <c r="BH16" s="19">
        <v>10</v>
      </c>
      <c r="BI16" s="19">
        <f t="shared" si="25"/>
        <v>226321.45199999999</v>
      </c>
      <c r="BJ16" s="19"/>
      <c r="BK16" s="19">
        <f t="shared" si="26"/>
        <v>0</v>
      </c>
      <c r="BL16" s="19">
        <v>2</v>
      </c>
      <c r="BM16" s="19">
        <f t="shared" si="27"/>
        <v>29572.669727999997</v>
      </c>
      <c r="BN16" s="19">
        <v>0</v>
      </c>
      <c r="BO16" s="19">
        <f t="shared" si="28"/>
        <v>0</v>
      </c>
      <c r="BP16" s="19"/>
      <c r="BQ16" s="19">
        <f t="shared" si="29"/>
        <v>0</v>
      </c>
      <c r="BR16" s="19"/>
      <c r="BS16" s="19">
        <f t="shared" si="30"/>
        <v>0</v>
      </c>
      <c r="BT16" s="19">
        <v>18</v>
      </c>
      <c r="BU16" s="19">
        <f t="shared" si="31"/>
        <v>266154.02755200001</v>
      </c>
      <c r="BV16" s="19">
        <v>0</v>
      </c>
      <c r="BW16" s="19">
        <f t="shared" si="32"/>
        <v>0</v>
      </c>
      <c r="BX16" s="19">
        <v>19</v>
      </c>
      <c r="BY16" s="19">
        <f t="shared" si="33"/>
        <v>280940.36241599999</v>
      </c>
      <c r="BZ16" s="19"/>
      <c r="CA16" s="19">
        <f t="shared" si="34"/>
        <v>0</v>
      </c>
      <c r="CB16" s="19">
        <v>8</v>
      </c>
      <c r="CC16" s="19">
        <f t="shared" si="35"/>
        <v>118290.67891199999</v>
      </c>
      <c r="CD16" s="19"/>
      <c r="CE16" s="19">
        <f t="shared" si="36"/>
        <v>0</v>
      </c>
      <c r="CF16" s="19"/>
      <c r="CG16" s="19">
        <f t="shared" si="37"/>
        <v>0</v>
      </c>
      <c r="CH16" s="19"/>
      <c r="CI16" s="19">
        <f t="shared" si="38"/>
        <v>0</v>
      </c>
      <c r="CJ16" s="19">
        <v>0</v>
      </c>
      <c r="CK16" s="19">
        <f t="shared" si="39"/>
        <v>0</v>
      </c>
      <c r="CL16" s="19">
        <v>0</v>
      </c>
      <c r="CM16" s="19">
        <f t="shared" si="40"/>
        <v>0</v>
      </c>
      <c r="CN16" s="19">
        <v>0</v>
      </c>
      <c r="CO16" s="19">
        <f t="shared" si="41"/>
        <v>0</v>
      </c>
      <c r="CP16" s="19">
        <v>0</v>
      </c>
      <c r="CQ16" s="19">
        <f t="shared" si="42"/>
        <v>0</v>
      </c>
      <c r="CR16" s="19">
        <v>0</v>
      </c>
      <c r="CS16" s="19">
        <f t="shared" si="43"/>
        <v>0</v>
      </c>
      <c r="CT16" s="20">
        <v>0</v>
      </c>
      <c r="CU16" s="19">
        <f t="shared" si="44"/>
        <v>0</v>
      </c>
      <c r="CV16" s="19"/>
      <c r="CW16" s="19">
        <f t="shared" si="45"/>
        <v>0</v>
      </c>
      <c r="CX16" s="19"/>
      <c r="CY16" s="19">
        <f t="shared" si="46"/>
        <v>0</v>
      </c>
      <c r="CZ16" s="19">
        <v>0</v>
      </c>
      <c r="DA16" s="19">
        <f t="shared" si="47"/>
        <v>0</v>
      </c>
      <c r="DB16" s="19">
        <v>7</v>
      </c>
      <c r="DC16" s="19">
        <f t="shared" si="48"/>
        <v>225378.44595000002</v>
      </c>
      <c r="DD16" s="19"/>
      <c r="DE16" s="19"/>
      <c r="DF16" s="21">
        <f t="shared" si="52"/>
        <v>246</v>
      </c>
      <c r="DG16" s="21">
        <f t="shared" si="53"/>
        <v>3398053.1473980001</v>
      </c>
    </row>
    <row r="17" spans="1:111" ht="30" x14ac:dyDescent="0.25">
      <c r="A17" s="13">
        <v>11</v>
      </c>
      <c r="B17" s="14" t="s">
        <v>65</v>
      </c>
      <c r="C17" s="15">
        <f t="shared" si="54"/>
        <v>9657</v>
      </c>
      <c r="D17" s="15">
        <v>0.18</v>
      </c>
      <c r="E17" s="17">
        <v>1</v>
      </c>
      <c r="F17" s="15">
        <v>1.4</v>
      </c>
      <c r="G17" s="15">
        <v>1.68</v>
      </c>
      <c r="H17" s="15">
        <v>2.23</v>
      </c>
      <c r="I17" s="15">
        <v>2.39</v>
      </c>
      <c r="J17" s="18"/>
      <c r="K17" s="18">
        <f t="shared" si="3"/>
        <v>0</v>
      </c>
      <c r="L17" s="18"/>
      <c r="M17" s="18">
        <f t="shared" si="4"/>
        <v>0</v>
      </c>
      <c r="N17" s="19">
        <v>0</v>
      </c>
      <c r="O17" s="19">
        <f t="shared" si="5"/>
        <v>0</v>
      </c>
      <c r="P17" s="19">
        <v>0</v>
      </c>
      <c r="Q17" s="19">
        <f t="shared" si="6"/>
        <v>0</v>
      </c>
      <c r="R17" s="19">
        <v>0</v>
      </c>
      <c r="S17" s="19">
        <f t="shared" si="7"/>
        <v>0</v>
      </c>
      <c r="T17" s="19">
        <v>0</v>
      </c>
      <c r="U17" s="19">
        <f t="shared" si="8"/>
        <v>0</v>
      </c>
      <c r="V17" s="19">
        <v>0</v>
      </c>
      <c r="W17" s="19">
        <f t="shared" si="9"/>
        <v>0</v>
      </c>
      <c r="X17" s="19">
        <v>0</v>
      </c>
      <c r="Y17" s="19">
        <f t="shared" si="10"/>
        <v>0</v>
      </c>
      <c r="Z17" s="19"/>
      <c r="AA17" s="19">
        <f t="shared" si="11"/>
        <v>0</v>
      </c>
      <c r="AB17" s="19">
        <v>0</v>
      </c>
      <c r="AC17" s="19">
        <f t="shared" si="12"/>
        <v>0</v>
      </c>
      <c r="AD17" s="19">
        <v>6</v>
      </c>
      <c r="AE17" s="19">
        <f t="shared" si="49"/>
        <v>14309.356319999997</v>
      </c>
      <c r="AF17" s="19">
        <v>94</v>
      </c>
      <c r="AG17" s="19">
        <f t="shared" si="13"/>
        <v>224179.91568000001</v>
      </c>
      <c r="AH17" s="19">
        <v>0</v>
      </c>
      <c r="AI17" s="19">
        <f t="shared" si="14"/>
        <v>0</v>
      </c>
      <c r="AJ17" s="19"/>
      <c r="AK17" s="19">
        <f t="shared" si="15"/>
        <v>0</v>
      </c>
      <c r="AL17" s="19"/>
      <c r="AM17" s="19">
        <f t="shared" si="16"/>
        <v>0</v>
      </c>
      <c r="AN17" s="19"/>
      <c r="AO17" s="19">
        <f t="shared" si="50"/>
        <v>0</v>
      </c>
      <c r="AP17" s="19"/>
      <c r="AQ17" s="19">
        <f t="shared" si="51"/>
        <v>0</v>
      </c>
      <c r="AR17" s="19">
        <v>0</v>
      </c>
      <c r="AS17" s="19">
        <f t="shared" si="17"/>
        <v>0</v>
      </c>
      <c r="AT17" s="19">
        <v>0</v>
      </c>
      <c r="AU17" s="19">
        <f t="shared" si="18"/>
        <v>0</v>
      </c>
      <c r="AV17" s="19"/>
      <c r="AW17" s="19">
        <f t="shared" si="19"/>
        <v>0</v>
      </c>
      <c r="AX17" s="19">
        <v>0</v>
      </c>
      <c r="AY17" s="19">
        <f t="shared" si="20"/>
        <v>0</v>
      </c>
      <c r="AZ17" s="19"/>
      <c r="BA17" s="19">
        <f t="shared" si="21"/>
        <v>0</v>
      </c>
      <c r="BB17" s="19">
        <v>0</v>
      </c>
      <c r="BC17" s="19">
        <f t="shared" si="22"/>
        <v>0</v>
      </c>
      <c r="BD17" s="19"/>
      <c r="BE17" s="19">
        <f t="shared" si="23"/>
        <v>0</v>
      </c>
      <c r="BF17" s="19">
        <v>0</v>
      </c>
      <c r="BG17" s="19">
        <f t="shared" si="24"/>
        <v>0</v>
      </c>
      <c r="BH17" s="19">
        <v>0</v>
      </c>
      <c r="BI17" s="19">
        <f t="shared" si="25"/>
        <v>0</v>
      </c>
      <c r="BJ17" s="19">
        <v>0</v>
      </c>
      <c r="BK17" s="19">
        <f t="shared" si="26"/>
        <v>0</v>
      </c>
      <c r="BL17" s="19">
        <v>166</v>
      </c>
      <c r="BM17" s="19">
        <f t="shared" si="27"/>
        <v>475070.62982399995</v>
      </c>
      <c r="BN17" s="19">
        <v>0</v>
      </c>
      <c r="BO17" s="19">
        <f t="shared" si="28"/>
        <v>0</v>
      </c>
      <c r="BP17" s="19"/>
      <c r="BQ17" s="19">
        <f t="shared" si="29"/>
        <v>0</v>
      </c>
      <c r="BR17" s="19"/>
      <c r="BS17" s="19">
        <f t="shared" si="30"/>
        <v>0</v>
      </c>
      <c r="BT17" s="19">
        <v>18</v>
      </c>
      <c r="BU17" s="19">
        <f t="shared" si="31"/>
        <v>51513.682752000001</v>
      </c>
      <c r="BV17" s="19">
        <v>0</v>
      </c>
      <c r="BW17" s="19">
        <f t="shared" si="32"/>
        <v>0</v>
      </c>
      <c r="BX17" s="19">
        <v>88</v>
      </c>
      <c r="BY17" s="19">
        <f t="shared" si="33"/>
        <v>251844.67123199999</v>
      </c>
      <c r="BZ17" s="19"/>
      <c r="CA17" s="19">
        <f t="shared" si="34"/>
        <v>0</v>
      </c>
      <c r="CB17" s="19">
        <v>24</v>
      </c>
      <c r="CC17" s="19">
        <f t="shared" si="35"/>
        <v>68684.910335999986</v>
      </c>
      <c r="CD17" s="19"/>
      <c r="CE17" s="19">
        <f t="shared" si="36"/>
        <v>0</v>
      </c>
      <c r="CF17" s="19"/>
      <c r="CG17" s="19">
        <f t="shared" si="37"/>
        <v>0</v>
      </c>
      <c r="CH17" s="19"/>
      <c r="CI17" s="19">
        <f t="shared" si="38"/>
        <v>0</v>
      </c>
      <c r="CJ17" s="19">
        <v>0</v>
      </c>
      <c r="CK17" s="19">
        <f t="shared" si="39"/>
        <v>0</v>
      </c>
      <c r="CL17" s="19">
        <v>0</v>
      </c>
      <c r="CM17" s="19">
        <f t="shared" si="40"/>
        <v>0</v>
      </c>
      <c r="CN17" s="19">
        <v>0</v>
      </c>
      <c r="CO17" s="19">
        <f t="shared" si="41"/>
        <v>0</v>
      </c>
      <c r="CP17" s="19">
        <v>0</v>
      </c>
      <c r="CQ17" s="19">
        <f t="shared" si="42"/>
        <v>0</v>
      </c>
      <c r="CR17" s="19">
        <v>0</v>
      </c>
      <c r="CS17" s="19">
        <f t="shared" si="43"/>
        <v>0</v>
      </c>
      <c r="CT17" s="20">
        <v>0</v>
      </c>
      <c r="CU17" s="19">
        <f t="shared" si="44"/>
        <v>0</v>
      </c>
      <c r="CV17" s="19"/>
      <c r="CW17" s="19">
        <f t="shared" si="45"/>
        <v>0</v>
      </c>
      <c r="CX17" s="19"/>
      <c r="CY17" s="19">
        <f t="shared" si="46"/>
        <v>0</v>
      </c>
      <c r="CZ17" s="19">
        <v>0</v>
      </c>
      <c r="DA17" s="19">
        <f t="shared" si="47"/>
        <v>0</v>
      </c>
      <c r="DB17" s="19">
        <v>0</v>
      </c>
      <c r="DC17" s="19">
        <f t="shared" si="48"/>
        <v>0</v>
      </c>
      <c r="DD17" s="19"/>
      <c r="DE17" s="19"/>
      <c r="DF17" s="21">
        <f t="shared" si="52"/>
        <v>396</v>
      </c>
      <c r="DG17" s="21">
        <f t="shared" si="53"/>
        <v>1085603.1661439999</v>
      </c>
    </row>
    <row r="18" spans="1:111" x14ac:dyDescent="0.25">
      <c r="A18" s="13">
        <v>12</v>
      </c>
      <c r="B18" s="14" t="s">
        <v>337</v>
      </c>
      <c r="C18" s="15">
        <f t="shared" si="54"/>
        <v>9657</v>
      </c>
      <c r="D18" s="15">
        <v>7.97</v>
      </c>
      <c r="E18" s="17">
        <v>1.2</v>
      </c>
      <c r="F18" s="15">
        <v>1.4</v>
      </c>
      <c r="G18" s="15">
        <v>1.68</v>
      </c>
      <c r="H18" s="15">
        <v>2.23</v>
      </c>
      <c r="I18" s="15">
        <v>2.39</v>
      </c>
      <c r="J18" s="18"/>
      <c r="K18" s="18"/>
      <c r="L18" s="18"/>
      <c r="M18" s="18"/>
      <c r="N18" s="19"/>
      <c r="O18" s="19"/>
      <c r="P18" s="19">
        <v>400</v>
      </c>
      <c r="Q18" s="19">
        <f t="shared" si="6"/>
        <v>67237750.943999991</v>
      </c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>
        <f t="shared" si="49"/>
        <v>0</v>
      </c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20"/>
      <c r="CU18" s="19"/>
      <c r="CV18" s="19"/>
      <c r="CW18" s="19"/>
      <c r="CX18" s="19"/>
      <c r="CY18" s="19"/>
      <c r="CZ18" s="19"/>
      <c r="DA18" s="19"/>
      <c r="DB18" s="19"/>
      <c r="DC18" s="19"/>
      <c r="DD18" s="19">
        <v>5</v>
      </c>
      <c r="DE18" s="19">
        <f>SUM(DD18*DE6*C18*D18*E18)</f>
        <v>461797.74</v>
      </c>
      <c r="DF18" s="21">
        <f t="shared" si="52"/>
        <v>405</v>
      </c>
      <c r="DG18" s="21">
        <f t="shared" si="53"/>
        <v>67699548.683999985</v>
      </c>
    </row>
    <row r="19" spans="1:111" ht="45" x14ac:dyDescent="0.25">
      <c r="A19" s="13">
        <v>102</v>
      </c>
      <c r="B19" s="22" t="s">
        <v>66</v>
      </c>
      <c r="C19" s="15">
        <f>C17</f>
        <v>9657</v>
      </c>
      <c r="D19" s="15">
        <v>2.06</v>
      </c>
      <c r="E19" s="17">
        <v>1</v>
      </c>
      <c r="F19" s="15">
        <v>1.4</v>
      </c>
      <c r="G19" s="15">
        <v>1.68</v>
      </c>
      <c r="H19" s="15">
        <v>2.23</v>
      </c>
      <c r="I19" s="15">
        <v>2.39</v>
      </c>
      <c r="J19" s="18"/>
      <c r="K19" s="18">
        <f t="shared" si="3"/>
        <v>0</v>
      </c>
      <c r="L19" s="18"/>
      <c r="M19" s="18">
        <f t="shared" si="4"/>
        <v>0</v>
      </c>
      <c r="N19" s="19"/>
      <c r="O19" s="19">
        <f t="shared" si="5"/>
        <v>0</v>
      </c>
      <c r="P19" s="19"/>
      <c r="Q19" s="19">
        <f t="shared" si="6"/>
        <v>0</v>
      </c>
      <c r="R19" s="19"/>
      <c r="S19" s="19">
        <f t="shared" si="7"/>
        <v>0</v>
      </c>
      <c r="T19" s="19"/>
      <c r="U19" s="19">
        <f t="shared" si="8"/>
        <v>0</v>
      </c>
      <c r="V19" s="19"/>
      <c r="W19" s="19">
        <f t="shared" si="9"/>
        <v>0</v>
      </c>
      <c r="X19" s="19"/>
      <c r="Y19" s="19">
        <f t="shared" si="10"/>
        <v>0</v>
      </c>
      <c r="Z19" s="19"/>
      <c r="AA19" s="19">
        <f t="shared" si="11"/>
        <v>0</v>
      </c>
      <c r="AB19" s="19"/>
      <c r="AC19" s="19">
        <f t="shared" si="12"/>
        <v>0</v>
      </c>
      <c r="AD19" s="19"/>
      <c r="AE19" s="19">
        <f t="shared" si="49"/>
        <v>0</v>
      </c>
      <c r="AF19" s="19"/>
      <c r="AG19" s="19">
        <f t="shared" si="13"/>
        <v>0</v>
      </c>
      <c r="AH19" s="19"/>
      <c r="AI19" s="19">
        <f t="shared" si="14"/>
        <v>0</v>
      </c>
      <c r="AJ19" s="19"/>
      <c r="AK19" s="19">
        <f t="shared" si="15"/>
        <v>0</v>
      </c>
      <c r="AL19" s="19"/>
      <c r="AM19" s="19">
        <f t="shared" si="16"/>
        <v>0</v>
      </c>
      <c r="AN19" s="19"/>
      <c r="AO19" s="19">
        <f t="shared" si="50"/>
        <v>0</v>
      </c>
      <c r="AP19" s="19"/>
      <c r="AQ19" s="19">
        <f t="shared" si="51"/>
        <v>0</v>
      </c>
      <c r="AR19" s="19"/>
      <c r="AS19" s="19">
        <f t="shared" si="17"/>
        <v>0</v>
      </c>
      <c r="AT19" s="19"/>
      <c r="AU19" s="19">
        <f t="shared" si="18"/>
        <v>0</v>
      </c>
      <c r="AV19" s="19"/>
      <c r="AW19" s="19">
        <f t="shared" si="19"/>
        <v>0</v>
      </c>
      <c r="AX19" s="19"/>
      <c r="AY19" s="19">
        <f t="shared" si="20"/>
        <v>0</v>
      </c>
      <c r="AZ19" s="19"/>
      <c r="BA19" s="19">
        <f t="shared" si="21"/>
        <v>0</v>
      </c>
      <c r="BB19" s="19"/>
      <c r="BC19" s="19">
        <f t="shared" si="22"/>
        <v>0</v>
      </c>
      <c r="BD19" s="19"/>
      <c r="BE19" s="19">
        <f t="shared" si="23"/>
        <v>0</v>
      </c>
      <c r="BF19" s="19"/>
      <c r="BG19" s="19">
        <f t="shared" si="24"/>
        <v>0</v>
      </c>
      <c r="BH19" s="19"/>
      <c r="BI19" s="19">
        <f t="shared" si="25"/>
        <v>0</v>
      </c>
      <c r="BJ19" s="19"/>
      <c r="BK19" s="19">
        <f t="shared" si="26"/>
        <v>0</v>
      </c>
      <c r="BL19" s="19"/>
      <c r="BM19" s="19">
        <f t="shared" si="27"/>
        <v>0</v>
      </c>
      <c r="BN19" s="19"/>
      <c r="BO19" s="19">
        <f t="shared" si="28"/>
        <v>0</v>
      </c>
      <c r="BP19" s="19"/>
      <c r="BQ19" s="19">
        <f t="shared" si="29"/>
        <v>0</v>
      </c>
      <c r="BR19" s="19"/>
      <c r="BS19" s="19">
        <f t="shared" si="30"/>
        <v>0</v>
      </c>
      <c r="BT19" s="19"/>
      <c r="BU19" s="19">
        <f t="shared" si="31"/>
        <v>0</v>
      </c>
      <c r="BV19" s="19"/>
      <c r="BW19" s="19">
        <f t="shared" si="32"/>
        <v>0</v>
      </c>
      <c r="BX19" s="19"/>
      <c r="BY19" s="19">
        <f t="shared" si="33"/>
        <v>0</v>
      </c>
      <c r="BZ19" s="19"/>
      <c r="CA19" s="19">
        <f t="shared" si="34"/>
        <v>0</v>
      </c>
      <c r="CB19" s="19"/>
      <c r="CC19" s="19">
        <f t="shared" si="35"/>
        <v>0</v>
      </c>
      <c r="CD19" s="19"/>
      <c r="CE19" s="19">
        <f t="shared" si="36"/>
        <v>0</v>
      </c>
      <c r="CF19" s="19"/>
      <c r="CG19" s="19">
        <f t="shared" si="37"/>
        <v>0</v>
      </c>
      <c r="CH19" s="19"/>
      <c r="CI19" s="19">
        <f t="shared" si="38"/>
        <v>0</v>
      </c>
      <c r="CJ19" s="19"/>
      <c r="CK19" s="19">
        <f t="shared" si="39"/>
        <v>0</v>
      </c>
      <c r="CL19" s="19"/>
      <c r="CM19" s="19">
        <f t="shared" si="40"/>
        <v>0</v>
      </c>
      <c r="CN19" s="19"/>
      <c r="CO19" s="19">
        <f t="shared" si="41"/>
        <v>0</v>
      </c>
      <c r="CP19" s="19"/>
      <c r="CQ19" s="19">
        <f t="shared" si="42"/>
        <v>0</v>
      </c>
      <c r="CR19" s="19"/>
      <c r="CS19" s="19">
        <f t="shared" si="43"/>
        <v>0</v>
      </c>
      <c r="CT19" s="20"/>
      <c r="CU19" s="19">
        <f t="shared" si="44"/>
        <v>0</v>
      </c>
      <c r="CV19" s="19"/>
      <c r="CW19" s="19">
        <f t="shared" si="45"/>
        <v>0</v>
      </c>
      <c r="CX19" s="19"/>
      <c r="CY19" s="19">
        <f t="shared" si="46"/>
        <v>0</v>
      </c>
      <c r="CZ19" s="19"/>
      <c r="DA19" s="19">
        <f t="shared" si="47"/>
        <v>0</v>
      </c>
      <c r="DB19" s="19"/>
      <c r="DC19" s="19">
        <f t="shared" si="48"/>
        <v>0</v>
      </c>
      <c r="DD19" s="19"/>
      <c r="DE19" s="19"/>
      <c r="DF19" s="21">
        <f t="shared" si="52"/>
        <v>0</v>
      </c>
      <c r="DG19" s="21">
        <f t="shared" si="53"/>
        <v>0</v>
      </c>
    </row>
    <row r="20" spans="1:111" ht="45" x14ac:dyDescent="0.25">
      <c r="A20" s="13">
        <v>103</v>
      </c>
      <c r="B20" s="22" t="s">
        <v>67</v>
      </c>
      <c r="C20" s="15">
        <f t="shared" si="54"/>
        <v>9657</v>
      </c>
      <c r="D20" s="15">
        <v>3.66</v>
      </c>
      <c r="E20" s="17">
        <v>1</v>
      </c>
      <c r="F20" s="15">
        <v>1.4</v>
      </c>
      <c r="G20" s="15">
        <v>1.68</v>
      </c>
      <c r="H20" s="15">
        <v>2.23</v>
      </c>
      <c r="I20" s="15">
        <v>2.39</v>
      </c>
      <c r="J20" s="18"/>
      <c r="K20" s="18">
        <f t="shared" si="3"/>
        <v>0</v>
      </c>
      <c r="L20" s="18"/>
      <c r="M20" s="18">
        <f t="shared" si="4"/>
        <v>0</v>
      </c>
      <c r="N20" s="19"/>
      <c r="O20" s="19">
        <f t="shared" si="5"/>
        <v>0</v>
      </c>
      <c r="P20" s="19"/>
      <c r="Q20" s="19">
        <f t="shared" si="6"/>
        <v>0</v>
      </c>
      <c r="R20" s="19"/>
      <c r="S20" s="19">
        <f t="shared" si="7"/>
        <v>0</v>
      </c>
      <c r="T20" s="19"/>
      <c r="U20" s="19">
        <f t="shared" si="8"/>
        <v>0</v>
      </c>
      <c r="V20" s="19"/>
      <c r="W20" s="19">
        <f t="shared" si="9"/>
        <v>0</v>
      </c>
      <c r="X20" s="19"/>
      <c r="Y20" s="19">
        <f t="shared" si="10"/>
        <v>0</v>
      </c>
      <c r="Z20" s="19"/>
      <c r="AA20" s="19">
        <f t="shared" si="11"/>
        <v>0</v>
      </c>
      <c r="AB20" s="19"/>
      <c r="AC20" s="19">
        <f t="shared" si="12"/>
        <v>0</v>
      </c>
      <c r="AD20" s="19"/>
      <c r="AE20" s="19">
        <f t="shared" si="49"/>
        <v>0</v>
      </c>
      <c r="AF20" s="19"/>
      <c r="AG20" s="19">
        <f t="shared" si="13"/>
        <v>0</v>
      </c>
      <c r="AH20" s="19"/>
      <c r="AI20" s="19">
        <f t="shared" si="14"/>
        <v>0</v>
      </c>
      <c r="AJ20" s="19"/>
      <c r="AK20" s="19">
        <f t="shared" si="15"/>
        <v>0</v>
      </c>
      <c r="AL20" s="19"/>
      <c r="AM20" s="19">
        <f t="shared" si="16"/>
        <v>0</v>
      </c>
      <c r="AN20" s="19"/>
      <c r="AO20" s="19">
        <f t="shared" si="50"/>
        <v>0</v>
      </c>
      <c r="AP20" s="19"/>
      <c r="AQ20" s="19">
        <f t="shared" si="51"/>
        <v>0</v>
      </c>
      <c r="AR20" s="19"/>
      <c r="AS20" s="19">
        <f t="shared" si="17"/>
        <v>0</v>
      </c>
      <c r="AT20" s="19"/>
      <c r="AU20" s="19">
        <f t="shared" si="18"/>
        <v>0</v>
      </c>
      <c r="AV20" s="19"/>
      <c r="AW20" s="19">
        <f t="shared" si="19"/>
        <v>0</v>
      </c>
      <c r="AX20" s="19"/>
      <c r="AY20" s="19">
        <f t="shared" si="20"/>
        <v>0</v>
      </c>
      <c r="AZ20" s="19"/>
      <c r="BA20" s="19">
        <f t="shared" si="21"/>
        <v>0</v>
      </c>
      <c r="BB20" s="19"/>
      <c r="BC20" s="19">
        <f t="shared" si="22"/>
        <v>0</v>
      </c>
      <c r="BD20" s="19"/>
      <c r="BE20" s="19">
        <f t="shared" si="23"/>
        <v>0</v>
      </c>
      <c r="BF20" s="19"/>
      <c r="BG20" s="19">
        <f t="shared" si="24"/>
        <v>0</v>
      </c>
      <c r="BH20" s="19"/>
      <c r="BI20" s="19">
        <f t="shared" si="25"/>
        <v>0</v>
      </c>
      <c r="BJ20" s="19"/>
      <c r="BK20" s="19">
        <f t="shared" si="26"/>
        <v>0</v>
      </c>
      <c r="BL20" s="19"/>
      <c r="BM20" s="19">
        <f t="shared" si="27"/>
        <v>0</v>
      </c>
      <c r="BN20" s="19"/>
      <c r="BO20" s="19">
        <f t="shared" si="28"/>
        <v>0</v>
      </c>
      <c r="BP20" s="19"/>
      <c r="BQ20" s="19">
        <f t="shared" si="29"/>
        <v>0</v>
      </c>
      <c r="BR20" s="19"/>
      <c r="BS20" s="19">
        <f t="shared" si="30"/>
        <v>0</v>
      </c>
      <c r="BT20" s="19"/>
      <c r="BU20" s="19">
        <f t="shared" si="31"/>
        <v>0</v>
      </c>
      <c r="BV20" s="19"/>
      <c r="BW20" s="19">
        <f t="shared" si="32"/>
        <v>0</v>
      </c>
      <c r="BX20" s="19"/>
      <c r="BY20" s="19">
        <f t="shared" si="33"/>
        <v>0</v>
      </c>
      <c r="BZ20" s="19"/>
      <c r="CA20" s="19">
        <f t="shared" si="34"/>
        <v>0</v>
      </c>
      <c r="CB20" s="19"/>
      <c r="CC20" s="19">
        <f t="shared" si="35"/>
        <v>0</v>
      </c>
      <c r="CD20" s="19"/>
      <c r="CE20" s="19">
        <f t="shared" si="36"/>
        <v>0</v>
      </c>
      <c r="CF20" s="19"/>
      <c r="CG20" s="19">
        <f t="shared" si="37"/>
        <v>0</v>
      </c>
      <c r="CH20" s="19"/>
      <c r="CI20" s="19">
        <f t="shared" si="38"/>
        <v>0</v>
      </c>
      <c r="CJ20" s="19"/>
      <c r="CK20" s="19">
        <f t="shared" si="39"/>
        <v>0</v>
      </c>
      <c r="CL20" s="19"/>
      <c r="CM20" s="19">
        <f t="shared" si="40"/>
        <v>0</v>
      </c>
      <c r="CN20" s="19"/>
      <c r="CO20" s="19">
        <f t="shared" si="41"/>
        <v>0</v>
      </c>
      <c r="CP20" s="19"/>
      <c r="CQ20" s="19">
        <f t="shared" si="42"/>
        <v>0</v>
      </c>
      <c r="CR20" s="19"/>
      <c r="CS20" s="19">
        <f t="shared" si="43"/>
        <v>0</v>
      </c>
      <c r="CT20" s="20"/>
      <c r="CU20" s="19">
        <f t="shared" si="44"/>
        <v>0</v>
      </c>
      <c r="CV20" s="19"/>
      <c r="CW20" s="19">
        <f t="shared" si="45"/>
        <v>0</v>
      </c>
      <c r="CX20" s="19"/>
      <c r="CY20" s="19">
        <f t="shared" si="46"/>
        <v>0</v>
      </c>
      <c r="CZ20" s="19"/>
      <c r="DA20" s="19">
        <f t="shared" si="47"/>
        <v>0</v>
      </c>
      <c r="DB20" s="19"/>
      <c r="DC20" s="19">
        <f t="shared" si="48"/>
        <v>0</v>
      </c>
      <c r="DD20" s="19"/>
      <c r="DE20" s="19"/>
      <c r="DF20" s="21">
        <f t="shared" si="52"/>
        <v>0</v>
      </c>
      <c r="DG20" s="21">
        <f t="shared" si="53"/>
        <v>0</v>
      </c>
    </row>
    <row r="21" spans="1:111" ht="30" x14ac:dyDescent="0.25">
      <c r="A21" s="13">
        <v>13</v>
      </c>
      <c r="B21" s="14" t="s">
        <v>68</v>
      </c>
      <c r="C21" s="15">
        <f t="shared" si="54"/>
        <v>9657</v>
      </c>
      <c r="D21" s="15">
        <v>0.48</v>
      </c>
      <c r="E21" s="17">
        <v>1</v>
      </c>
      <c r="F21" s="15">
        <v>1.4</v>
      </c>
      <c r="G21" s="15">
        <v>1.68</v>
      </c>
      <c r="H21" s="15">
        <v>2.23</v>
      </c>
      <c r="I21" s="15">
        <v>2.39</v>
      </c>
      <c r="J21" s="18"/>
      <c r="K21" s="18">
        <f t="shared" si="3"/>
        <v>0</v>
      </c>
      <c r="L21" s="18"/>
      <c r="M21" s="18">
        <f t="shared" si="4"/>
        <v>0</v>
      </c>
      <c r="N21" s="19">
        <v>0</v>
      </c>
      <c r="O21" s="19">
        <f t="shared" si="5"/>
        <v>0</v>
      </c>
      <c r="P21" s="19">
        <v>0</v>
      </c>
      <c r="Q21" s="19">
        <f t="shared" si="6"/>
        <v>0</v>
      </c>
      <c r="R21" s="19">
        <v>0</v>
      </c>
      <c r="S21" s="19">
        <f t="shared" si="7"/>
        <v>0</v>
      </c>
      <c r="T21" s="19">
        <v>0</v>
      </c>
      <c r="U21" s="19">
        <f t="shared" si="8"/>
        <v>0</v>
      </c>
      <c r="V21" s="19">
        <v>5</v>
      </c>
      <c r="W21" s="19">
        <f t="shared" si="9"/>
        <v>35692.271999999997</v>
      </c>
      <c r="X21" s="19">
        <v>0</v>
      </c>
      <c r="Y21" s="19">
        <f t="shared" si="10"/>
        <v>0</v>
      </c>
      <c r="Z21" s="19">
        <v>0</v>
      </c>
      <c r="AA21" s="19">
        <f t="shared" si="11"/>
        <v>0</v>
      </c>
      <c r="AB21" s="19">
        <v>0</v>
      </c>
      <c r="AC21" s="19">
        <f t="shared" si="12"/>
        <v>0</v>
      </c>
      <c r="AD21" s="19"/>
      <c r="AE21" s="19">
        <f t="shared" si="49"/>
        <v>0</v>
      </c>
      <c r="AF21" s="19">
        <v>0</v>
      </c>
      <c r="AG21" s="19">
        <f t="shared" si="13"/>
        <v>0</v>
      </c>
      <c r="AH21" s="19">
        <v>0</v>
      </c>
      <c r="AI21" s="19">
        <f t="shared" si="14"/>
        <v>0</v>
      </c>
      <c r="AJ21" s="19"/>
      <c r="AK21" s="19">
        <f t="shared" si="15"/>
        <v>0</v>
      </c>
      <c r="AL21" s="19"/>
      <c r="AM21" s="19">
        <f t="shared" si="16"/>
        <v>0</v>
      </c>
      <c r="AN21" s="19"/>
      <c r="AO21" s="19">
        <f t="shared" si="50"/>
        <v>0</v>
      </c>
      <c r="AP21" s="19"/>
      <c r="AQ21" s="19">
        <f t="shared" si="51"/>
        <v>0</v>
      </c>
      <c r="AR21" s="19">
        <v>0</v>
      </c>
      <c r="AS21" s="19">
        <f t="shared" si="17"/>
        <v>0</v>
      </c>
      <c r="AT21" s="19">
        <v>0</v>
      </c>
      <c r="AU21" s="19">
        <f t="shared" si="18"/>
        <v>0</v>
      </c>
      <c r="AV21" s="19"/>
      <c r="AW21" s="19">
        <f t="shared" si="19"/>
        <v>0</v>
      </c>
      <c r="AX21" s="19">
        <v>0</v>
      </c>
      <c r="AY21" s="19">
        <f t="shared" si="20"/>
        <v>0</v>
      </c>
      <c r="AZ21" s="19"/>
      <c r="BA21" s="19">
        <f t="shared" si="21"/>
        <v>0</v>
      </c>
      <c r="BB21" s="19">
        <v>0</v>
      </c>
      <c r="BC21" s="19">
        <f t="shared" si="22"/>
        <v>0</v>
      </c>
      <c r="BD21" s="19"/>
      <c r="BE21" s="19">
        <f t="shared" si="23"/>
        <v>0</v>
      </c>
      <c r="BF21" s="19">
        <v>0</v>
      </c>
      <c r="BG21" s="19">
        <f t="shared" si="24"/>
        <v>0</v>
      </c>
      <c r="BH21" s="19">
        <v>0</v>
      </c>
      <c r="BI21" s="19">
        <f t="shared" si="25"/>
        <v>0</v>
      </c>
      <c r="BJ21" s="19">
        <v>0</v>
      </c>
      <c r="BK21" s="19">
        <f t="shared" si="26"/>
        <v>0</v>
      </c>
      <c r="BL21" s="19">
        <v>0</v>
      </c>
      <c r="BM21" s="19">
        <f t="shared" si="27"/>
        <v>0</v>
      </c>
      <c r="BN21" s="19">
        <v>0</v>
      </c>
      <c r="BO21" s="19">
        <f t="shared" si="28"/>
        <v>0</v>
      </c>
      <c r="BP21" s="19"/>
      <c r="BQ21" s="19">
        <f t="shared" si="29"/>
        <v>0</v>
      </c>
      <c r="BR21" s="19"/>
      <c r="BS21" s="19">
        <f t="shared" si="30"/>
        <v>0</v>
      </c>
      <c r="BT21" s="19">
        <v>59</v>
      </c>
      <c r="BU21" s="19">
        <f t="shared" si="31"/>
        <v>450267.745536</v>
      </c>
      <c r="BV21" s="19">
        <v>0</v>
      </c>
      <c r="BW21" s="19">
        <f t="shared" si="32"/>
        <v>0</v>
      </c>
      <c r="BX21" s="19">
        <v>17</v>
      </c>
      <c r="BY21" s="19">
        <f t="shared" si="33"/>
        <v>129738.16396799999</v>
      </c>
      <c r="BZ21" s="19"/>
      <c r="CA21" s="19">
        <f t="shared" si="34"/>
        <v>0</v>
      </c>
      <c r="CB21" s="19">
        <v>5</v>
      </c>
      <c r="CC21" s="19">
        <f t="shared" si="35"/>
        <v>38158.283519999997</v>
      </c>
      <c r="CD21" s="19"/>
      <c r="CE21" s="19">
        <f t="shared" si="36"/>
        <v>0</v>
      </c>
      <c r="CF21" s="19"/>
      <c r="CG21" s="19">
        <f t="shared" si="37"/>
        <v>0</v>
      </c>
      <c r="CH21" s="19"/>
      <c r="CI21" s="19">
        <f t="shared" si="38"/>
        <v>0</v>
      </c>
      <c r="CJ21" s="19">
        <v>0</v>
      </c>
      <c r="CK21" s="19">
        <f t="shared" si="39"/>
        <v>0</v>
      </c>
      <c r="CL21" s="19">
        <v>0</v>
      </c>
      <c r="CM21" s="19">
        <f t="shared" si="40"/>
        <v>0</v>
      </c>
      <c r="CN21" s="19">
        <v>0</v>
      </c>
      <c r="CO21" s="19">
        <f t="shared" si="41"/>
        <v>0</v>
      </c>
      <c r="CP21" s="19">
        <v>0</v>
      </c>
      <c r="CQ21" s="19">
        <f t="shared" si="42"/>
        <v>0</v>
      </c>
      <c r="CR21" s="19">
        <v>0</v>
      </c>
      <c r="CS21" s="19">
        <f t="shared" si="43"/>
        <v>0</v>
      </c>
      <c r="CT21" s="20">
        <v>0</v>
      </c>
      <c r="CU21" s="19">
        <f t="shared" si="44"/>
        <v>0</v>
      </c>
      <c r="CV21" s="19">
        <v>27</v>
      </c>
      <c r="CW21" s="19">
        <f t="shared" si="45"/>
        <v>206054.731008</v>
      </c>
      <c r="CX21" s="19"/>
      <c r="CY21" s="19">
        <f t="shared" si="46"/>
        <v>0</v>
      </c>
      <c r="CZ21" s="19">
        <v>0</v>
      </c>
      <c r="DA21" s="19">
        <f t="shared" si="47"/>
        <v>0</v>
      </c>
      <c r="DB21" s="19">
        <v>0</v>
      </c>
      <c r="DC21" s="19">
        <f t="shared" si="48"/>
        <v>0</v>
      </c>
      <c r="DD21" s="19"/>
      <c r="DE21" s="19"/>
      <c r="DF21" s="21">
        <f t="shared" si="52"/>
        <v>113</v>
      </c>
      <c r="DG21" s="21">
        <f t="shared" si="53"/>
        <v>859911.19603200001</v>
      </c>
    </row>
    <row r="22" spans="1:111" ht="30" x14ac:dyDescent="0.25">
      <c r="A22" s="13">
        <v>14</v>
      </c>
      <c r="B22" s="14" t="s">
        <v>69</v>
      </c>
      <c r="C22" s="15">
        <f t="shared" si="54"/>
        <v>9657</v>
      </c>
      <c r="D22" s="15">
        <v>0.65</v>
      </c>
      <c r="E22" s="17">
        <v>1</v>
      </c>
      <c r="F22" s="15">
        <v>1.4</v>
      </c>
      <c r="G22" s="15">
        <v>1.68</v>
      </c>
      <c r="H22" s="15">
        <v>2.23</v>
      </c>
      <c r="I22" s="15">
        <v>2.39</v>
      </c>
      <c r="J22" s="18"/>
      <c r="K22" s="18">
        <f t="shared" si="3"/>
        <v>0</v>
      </c>
      <c r="L22" s="18"/>
      <c r="M22" s="18">
        <f t="shared" si="4"/>
        <v>0</v>
      </c>
      <c r="N22" s="19">
        <v>0</v>
      </c>
      <c r="O22" s="19">
        <f t="shared" si="5"/>
        <v>0</v>
      </c>
      <c r="P22" s="19">
        <v>0</v>
      </c>
      <c r="Q22" s="19">
        <f t="shared" si="6"/>
        <v>0</v>
      </c>
      <c r="R22" s="19">
        <v>0</v>
      </c>
      <c r="S22" s="19">
        <f t="shared" si="7"/>
        <v>0</v>
      </c>
      <c r="T22" s="19">
        <v>0</v>
      </c>
      <c r="U22" s="19">
        <f t="shared" si="8"/>
        <v>0</v>
      </c>
      <c r="V22" s="19">
        <v>0</v>
      </c>
      <c r="W22" s="19">
        <f t="shared" si="9"/>
        <v>0</v>
      </c>
      <c r="X22" s="19">
        <v>0</v>
      </c>
      <c r="Y22" s="19">
        <f t="shared" si="10"/>
        <v>0</v>
      </c>
      <c r="Z22" s="19">
        <v>0</v>
      </c>
      <c r="AA22" s="19">
        <f t="shared" si="11"/>
        <v>0</v>
      </c>
      <c r="AB22" s="19">
        <v>0</v>
      </c>
      <c r="AC22" s="19">
        <f t="shared" si="12"/>
        <v>0</v>
      </c>
      <c r="AD22" s="19"/>
      <c r="AE22" s="19">
        <f t="shared" si="49"/>
        <v>0</v>
      </c>
      <c r="AF22" s="19">
        <v>0</v>
      </c>
      <c r="AG22" s="19">
        <f t="shared" si="13"/>
        <v>0</v>
      </c>
      <c r="AH22" s="19">
        <v>0</v>
      </c>
      <c r="AI22" s="19">
        <f t="shared" si="14"/>
        <v>0</v>
      </c>
      <c r="AJ22" s="19"/>
      <c r="AK22" s="19">
        <f t="shared" si="15"/>
        <v>0</v>
      </c>
      <c r="AL22" s="19"/>
      <c r="AM22" s="19">
        <f t="shared" si="16"/>
        <v>0</v>
      </c>
      <c r="AN22" s="19"/>
      <c r="AO22" s="19">
        <f t="shared" si="50"/>
        <v>0</v>
      </c>
      <c r="AP22" s="19"/>
      <c r="AQ22" s="19">
        <f t="shared" si="51"/>
        <v>0</v>
      </c>
      <c r="AR22" s="19">
        <v>0</v>
      </c>
      <c r="AS22" s="19">
        <f t="shared" si="17"/>
        <v>0</v>
      </c>
      <c r="AT22" s="19">
        <v>0</v>
      </c>
      <c r="AU22" s="19">
        <f t="shared" si="18"/>
        <v>0</v>
      </c>
      <c r="AV22" s="19"/>
      <c r="AW22" s="19">
        <f t="shared" si="19"/>
        <v>0</v>
      </c>
      <c r="AX22" s="19">
        <v>0</v>
      </c>
      <c r="AY22" s="19">
        <f t="shared" si="20"/>
        <v>0</v>
      </c>
      <c r="AZ22" s="19"/>
      <c r="BA22" s="19">
        <f t="shared" si="21"/>
        <v>0</v>
      </c>
      <c r="BB22" s="19">
        <v>0</v>
      </c>
      <c r="BC22" s="19">
        <f t="shared" si="22"/>
        <v>0</v>
      </c>
      <c r="BD22" s="19"/>
      <c r="BE22" s="19">
        <f t="shared" si="23"/>
        <v>0</v>
      </c>
      <c r="BF22" s="19">
        <v>0</v>
      </c>
      <c r="BG22" s="19">
        <f t="shared" si="24"/>
        <v>0</v>
      </c>
      <c r="BH22" s="19">
        <v>0</v>
      </c>
      <c r="BI22" s="19">
        <f t="shared" si="25"/>
        <v>0</v>
      </c>
      <c r="BJ22" s="19">
        <v>0</v>
      </c>
      <c r="BK22" s="19">
        <f t="shared" si="26"/>
        <v>0</v>
      </c>
      <c r="BL22" s="19">
        <v>0</v>
      </c>
      <c r="BM22" s="19">
        <f t="shared" si="27"/>
        <v>0</v>
      </c>
      <c r="BN22" s="19">
        <v>0</v>
      </c>
      <c r="BO22" s="19">
        <f t="shared" si="28"/>
        <v>0</v>
      </c>
      <c r="BP22" s="19"/>
      <c r="BQ22" s="19">
        <f t="shared" si="29"/>
        <v>0</v>
      </c>
      <c r="BR22" s="19"/>
      <c r="BS22" s="19">
        <f t="shared" si="30"/>
        <v>0</v>
      </c>
      <c r="BT22" s="19">
        <v>2</v>
      </c>
      <c r="BU22" s="19">
        <f t="shared" si="31"/>
        <v>20669.070239999997</v>
      </c>
      <c r="BV22" s="19">
        <v>0</v>
      </c>
      <c r="BW22" s="19">
        <f t="shared" si="32"/>
        <v>0</v>
      </c>
      <c r="BX22" s="19">
        <v>0</v>
      </c>
      <c r="BY22" s="19">
        <f t="shared" si="33"/>
        <v>0</v>
      </c>
      <c r="BZ22" s="19"/>
      <c r="CA22" s="19">
        <f t="shared" si="34"/>
        <v>0</v>
      </c>
      <c r="CB22" s="19">
        <v>0</v>
      </c>
      <c r="CC22" s="19">
        <f t="shared" si="35"/>
        <v>0</v>
      </c>
      <c r="CD22" s="19"/>
      <c r="CE22" s="19">
        <f t="shared" si="36"/>
        <v>0</v>
      </c>
      <c r="CF22" s="19"/>
      <c r="CG22" s="19">
        <f t="shared" si="37"/>
        <v>0</v>
      </c>
      <c r="CH22" s="19"/>
      <c r="CI22" s="19">
        <f t="shared" si="38"/>
        <v>0</v>
      </c>
      <c r="CJ22" s="19">
        <v>0</v>
      </c>
      <c r="CK22" s="19">
        <f t="shared" si="39"/>
        <v>0</v>
      </c>
      <c r="CL22" s="19">
        <v>0</v>
      </c>
      <c r="CM22" s="19">
        <f t="shared" si="40"/>
        <v>0</v>
      </c>
      <c r="CN22" s="19">
        <v>0</v>
      </c>
      <c r="CO22" s="19">
        <f t="shared" si="41"/>
        <v>0</v>
      </c>
      <c r="CP22" s="19">
        <v>0</v>
      </c>
      <c r="CQ22" s="19">
        <f t="shared" si="42"/>
        <v>0</v>
      </c>
      <c r="CR22" s="19">
        <v>0</v>
      </c>
      <c r="CS22" s="19">
        <f t="shared" si="43"/>
        <v>0</v>
      </c>
      <c r="CT22" s="20">
        <v>0</v>
      </c>
      <c r="CU22" s="19">
        <f t="shared" si="44"/>
        <v>0</v>
      </c>
      <c r="CV22" s="19">
        <v>0</v>
      </c>
      <c r="CW22" s="19">
        <f t="shared" si="45"/>
        <v>0</v>
      </c>
      <c r="CX22" s="19"/>
      <c r="CY22" s="19">
        <f t="shared" si="46"/>
        <v>0</v>
      </c>
      <c r="CZ22" s="19">
        <v>0</v>
      </c>
      <c r="DA22" s="19">
        <f t="shared" si="47"/>
        <v>0</v>
      </c>
      <c r="DB22" s="19">
        <v>0</v>
      </c>
      <c r="DC22" s="19">
        <f t="shared" si="48"/>
        <v>0</v>
      </c>
      <c r="DD22" s="19"/>
      <c r="DE22" s="19"/>
      <c r="DF22" s="21">
        <f t="shared" si="52"/>
        <v>2</v>
      </c>
      <c r="DG22" s="21">
        <f t="shared" si="53"/>
        <v>20669.070239999997</v>
      </c>
    </row>
    <row r="23" spans="1:111" ht="30" x14ac:dyDescent="0.25">
      <c r="A23" s="13">
        <v>15</v>
      </c>
      <c r="B23" s="14" t="s">
        <v>70</v>
      </c>
      <c r="C23" s="15">
        <f t="shared" si="54"/>
        <v>9657</v>
      </c>
      <c r="D23" s="15">
        <v>1.06</v>
      </c>
      <c r="E23" s="17">
        <v>1</v>
      </c>
      <c r="F23" s="15">
        <v>1.4</v>
      </c>
      <c r="G23" s="15">
        <v>1.68</v>
      </c>
      <c r="H23" s="15">
        <v>2.23</v>
      </c>
      <c r="I23" s="15">
        <v>2.39</v>
      </c>
      <c r="J23" s="18"/>
      <c r="K23" s="18">
        <f t="shared" si="3"/>
        <v>0</v>
      </c>
      <c r="L23" s="18"/>
      <c r="M23" s="18">
        <f t="shared" si="4"/>
        <v>0</v>
      </c>
      <c r="N23" s="19">
        <v>0</v>
      </c>
      <c r="O23" s="19">
        <f t="shared" si="5"/>
        <v>0</v>
      </c>
      <c r="P23" s="19">
        <v>0</v>
      </c>
      <c r="Q23" s="19">
        <f t="shared" si="6"/>
        <v>0</v>
      </c>
      <c r="R23" s="19">
        <v>0</v>
      </c>
      <c r="S23" s="19">
        <f t="shared" si="7"/>
        <v>0</v>
      </c>
      <c r="T23" s="19">
        <v>0</v>
      </c>
      <c r="U23" s="19">
        <f t="shared" si="8"/>
        <v>0</v>
      </c>
      <c r="V23" s="19">
        <v>4</v>
      </c>
      <c r="W23" s="19">
        <f t="shared" si="9"/>
        <v>63056.347200000004</v>
      </c>
      <c r="X23" s="19">
        <v>0</v>
      </c>
      <c r="Y23" s="19">
        <f t="shared" si="10"/>
        <v>0</v>
      </c>
      <c r="Z23" s="19">
        <v>0</v>
      </c>
      <c r="AA23" s="19">
        <f t="shared" si="11"/>
        <v>0</v>
      </c>
      <c r="AB23" s="19">
        <v>0</v>
      </c>
      <c r="AC23" s="19">
        <f t="shared" si="12"/>
        <v>0</v>
      </c>
      <c r="AD23" s="19"/>
      <c r="AE23" s="19">
        <f t="shared" si="49"/>
        <v>0</v>
      </c>
      <c r="AF23" s="19">
        <v>0</v>
      </c>
      <c r="AG23" s="19">
        <f t="shared" si="13"/>
        <v>0</v>
      </c>
      <c r="AH23" s="19">
        <v>0</v>
      </c>
      <c r="AI23" s="19">
        <f t="shared" si="14"/>
        <v>0</v>
      </c>
      <c r="AJ23" s="19"/>
      <c r="AK23" s="19">
        <f t="shared" si="15"/>
        <v>0</v>
      </c>
      <c r="AL23" s="19"/>
      <c r="AM23" s="19">
        <f t="shared" si="16"/>
        <v>0</v>
      </c>
      <c r="AN23" s="19"/>
      <c r="AO23" s="19">
        <f t="shared" si="50"/>
        <v>0</v>
      </c>
      <c r="AP23" s="19"/>
      <c r="AQ23" s="19">
        <f t="shared" si="51"/>
        <v>0</v>
      </c>
      <c r="AR23" s="19">
        <v>0</v>
      </c>
      <c r="AS23" s="19">
        <f t="shared" si="17"/>
        <v>0</v>
      </c>
      <c r="AT23" s="19">
        <v>0</v>
      </c>
      <c r="AU23" s="19">
        <f t="shared" si="18"/>
        <v>0</v>
      </c>
      <c r="AV23" s="19"/>
      <c r="AW23" s="19">
        <f t="shared" si="19"/>
        <v>0</v>
      </c>
      <c r="AX23" s="19">
        <v>0</v>
      </c>
      <c r="AY23" s="19">
        <f t="shared" si="20"/>
        <v>0</v>
      </c>
      <c r="AZ23" s="19"/>
      <c r="BA23" s="19">
        <f t="shared" si="21"/>
        <v>0</v>
      </c>
      <c r="BB23" s="19">
        <v>0</v>
      </c>
      <c r="BC23" s="19">
        <f t="shared" si="22"/>
        <v>0</v>
      </c>
      <c r="BD23" s="19"/>
      <c r="BE23" s="19">
        <f t="shared" si="23"/>
        <v>0</v>
      </c>
      <c r="BF23" s="19">
        <v>0</v>
      </c>
      <c r="BG23" s="19">
        <f t="shared" si="24"/>
        <v>0</v>
      </c>
      <c r="BH23" s="19">
        <v>0</v>
      </c>
      <c r="BI23" s="19">
        <f t="shared" si="25"/>
        <v>0</v>
      </c>
      <c r="BJ23" s="19">
        <v>0</v>
      </c>
      <c r="BK23" s="19">
        <f t="shared" si="26"/>
        <v>0</v>
      </c>
      <c r="BL23" s="19">
        <v>0</v>
      </c>
      <c r="BM23" s="19">
        <f t="shared" si="27"/>
        <v>0</v>
      </c>
      <c r="BN23" s="19">
        <v>0</v>
      </c>
      <c r="BO23" s="19">
        <f t="shared" si="28"/>
        <v>0</v>
      </c>
      <c r="BP23" s="19"/>
      <c r="BQ23" s="19">
        <f t="shared" si="29"/>
        <v>0</v>
      </c>
      <c r="BR23" s="19"/>
      <c r="BS23" s="19">
        <f t="shared" si="30"/>
        <v>0</v>
      </c>
      <c r="BT23" s="19">
        <v>2</v>
      </c>
      <c r="BU23" s="19">
        <f t="shared" si="31"/>
        <v>33706.483776000001</v>
      </c>
      <c r="BV23" s="19">
        <v>0</v>
      </c>
      <c r="BW23" s="19">
        <f t="shared" si="32"/>
        <v>0</v>
      </c>
      <c r="BX23" s="19">
        <v>0</v>
      </c>
      <c r="BY23" s="19">
        <f t="shared" si="33"/>
        <v>0</v>
      </c>
      <c r="BZ23" s="19"/>
      <c r="CA23" s="19">
        <f t="shared" si="34"/>
        <v>0</v>
      </c>
      <c r="CB23" s="19">
        <v>0</v>
      </c>
      <c r="CC23" s="19">
        <f t="shared" si="35"/>
        <v>0</v>
      </c>
      <c r="CD23" s="19"/>
      <c r="CE23" s="19">
        <f t="shared" si="36"/>
        <v>0</v>
      </c>
      <c r="CF23" s="19"/>
      <c r="CG23" s="19">
        <f t="shared" si="37"/>
        <v>0</v>
      </c>
      <c r="CH23" s="19"/>
      <c r="CI23" s="19">
        <f t="shared" si="38"/>
        <v>0</v>
      </c>
      <c r="CJ23" s="19">
        <v>0</v>
      </c>
      <c r="CK23" s="19">
        <f t="shared" si="39"/>
        <v>0</v>
      </c>
      <c r="CL23" s="19">
        <v>0</v>
      </c>
      <c r="CM23" s="19">
        <f t="shared" si="40"/>
        <v>0</v>
      </c>
      <c r="CN23" s="19">
        <v>0</v>
      </c>
      <c r="CO23" s="19">
        <f t="shared" si="41"/>
        <v>0</v>
      </c>
      <c r="CP23" s="19">
        <v>0</v>
      </c>
      <c r="CQ23" s="19">
        <f t="shared" si="42"/>
        <v>0</v>
      </c>
      <c r="CR23" s="19">
        <v>0</v>
      </c>
      <c r="CS23" s="19">
        <f t="shared" si="43"/>
        <v>0</v>
      </c>
      <c r="CT23" s="20">
        <v>0</v>
      </c>
      <c r="CU23" s="19">
        <f t="shared" si="44"/>
        <v>0</v>
      </c>
      <c r="CV23" s="19">
        <v>0</v>
      </c>
      <c r="CW23" s="19">
        <f t="shared" si="45"/>
        <v>0</v>
      </c>
      <c r="CX23" s="19"/>
      <c r="CY23" s="19">
        <f t="shared" si="46"/>
        <v>0</v>
      </c>
      <c r="CZ23" s="19">
        <v>0</v>
      </c>
      <c r="DA23" s="19">
        <f t="shared" si="47"/>
        <v>0</v>
      </c>
      <c r="DB23" s="19">
        <v>0</v>
      </c>
      <c r="DC23" s="19">
        <f t="shared" si="48"/>
        <v>0</v>
      </c>
      <c r="DD23" s="19"/>
      <c r="DE23" s="19"/>
      <c r="DF23" s="21">
        <f t="shared" si="52"/>
        <v>6</v>
      </c>
      <c r="DG23" s="21">
        <f t="shared" si="53"/>
        <v>96762.830975999997</v>
      </c>
    </row>
    <row r="24" spans="1:111" ht="30" x14ac:dyDescent="0.25">
      <c r="A24" s="13">
        <v>16</v>
      </c>
      <c r="B24" s="14" t="s">
        <v>71</v>
      </c>
      <c r="C24" s="15">
        <f t="shared" si="54"/>
        <v>9657</v>
      </c>
      <c r="D24" s="15">
        <v>1.32</v>
      </c>
      <c r="E24" s="17">
        <v>1</v>
      </c>
      <c r="F24" s="15">
        <v>1.4</v>
      </c>
      <c r="G24" s="15">
        <v>1.68</v>
      </c>
      <c r="H24" s="15">
        <v>2.23</v>
      </c>
      <c r="I24" s="15">
        <v>2.39</v>
      </c>
      <c r="J24" s="18"/>
      <c r="K24" s="18">
        <f t="shared" si="3"/>
        <v>0</v>
      </c>
      <c r="L24" s="18"/>
      <c r="M24" s="18">
        <f t="shared" si="4"/>
        <v>0</v>
      </c>
      <c r="N24" s="19">
        <v>0</v>
      </c>
      <c r="O24" s="19">
        <f t="shared" si="5"/>
        <v>0</v>
      </c>
      <c r="P24" s="19">
        <v>0</v>
      </c>
      <c r="Q24" s="19">
        <f t="shared" si="6"/>
        <v>0</v>
      </c>
      <c r="R24" s="19">
        <v>0</v>
      </c>
      <c r="S24" s="19">
        <f t="shared" si="7"/>
        <v>0</v>
      </c>
      <c r="T24" s="19">
        <v>0</v>
      </c>
      <c r="U24" s="19">
        <f t="shared" si="8"/>
        <v>0</v>
      </c>
      <c r="V24" s="19">
        <v>0</v>
      </c>
      <c r="W24" s="19">
        <f t="shared" si="9"/>
        <v>0</v>
      </c>
      <c r="X24" s="19">
        <v>0</v>
      </c>
      <c r="Y24" s="19">
        <f t="shared" si="10"/>
        <v>0</v>
      </c>
      <c r="Z24" s="19">
        <v>0</v>
      </c>
      <c r="AA24" s="19">
        <f t="shared" si="11"/>
        <v>0</v>
      </c>
      <c r="AB24" s="19">
        <v>0</v>
      </c>
      <c r="AC24" s="19">
        <f t="shared" si="12"/>
        <v>0</v>
      </c>
      <c r="AD24" s="19"/>
      <c r="AE24" s="19">
        <f t="shared" si="49"/>
        <v>0</v>
      </c>
      <c r="AF24" s="19">
        <v>0</v>
      </c>
      <c r="AG24" s="19">
        <f t="shared" si="13"/>
        <v>0</v>
      </c>
      <c r="AH24" s="19">
        <v>0</v>
      </c>
      <c r="AI24" s="19">
        <f t="shared" si="14"/>
        <v>0</v>
      </c>
      <c r="AJ24" s="19"/>
      <c r="AK24" s="19">
        <f t="shared" si="15"/>
        <v>0</v>
      </c>
      <c r="AL24" s="19"/>
      <c r="AM24" s="19">
        <f t="shared" si="16"/>
        <v>0</v>
      </c>
      <c r="AN24" s="19"/>
      <c r="AO24" s="19">
        <f t="shared" si="50"/>
        <v>0</v>
      </c>
      <c r="AP24" s="19"/>
      <c r="AQ24" s="19">
        <f t="shared" si="51"/>
        <v>0</v>
      </c>
      <c r="AR24" s="19">
        <v>0</v>
      </c>
      <c r="AS24" s="19">
        <f t="shared" si="17"/>
        <v>0</v>
      </c>
      <c r="AT24" s="19">
        <v>0</v>
      </c>
      <c r="AU24" s="19">
        <f t="shared" si="18"/>
        <v>0</v>
      </c>
      <c r="AV24" s="19"/>
      <c r="AW24" s="19">
        <f t="shared" si="19"/>
        <v>0</v>
      </c>
      <c r="AX24" s="19">
        <v>0</v>
      </c>
      <c r="AY24" s="19">
        <f t="shared" si="20"/>
        <v>0</v>
      </c>
      <c r="AZ24" s="19"/>
      <c r="BA24" s="19">
        <f t="shared" si="21"/>
        <v>0</v>
      </c>
      <c r="BB24" s="19">
        <v>0</v>
      </c>
      <c r="BC24" s="19">
        <f t="shared" si="22"/>
        <v>0</v>
      </c>
      <c r="BD24" s="19"/>
      <c r="BE24" s="19">
        <f t="shared" si="23"/>
        <v>0</v>
      </c>
      <c r="BF24" s="19">
        <v>0</v>
      </c>
      <c r="BG24" s="19">
        <f t="shared" si="24"/>
        <v>0</v>
      </c>
      <c r="BH24" s="19">
        <v>0</v>
      </c>
      <c r="BI24" s="19">
        <f t="shared" si="25"/>
        <v>0</v>
      </c>
      <c r="BJ24" s="19">
        <v>0</v>
      </c>
      <c r="BK24" s="19">
        <f t="shared" si="26"/>
        <v>0</v>
      </c>
      <c r="BL24" s="19">
        <v>0</v>
      </c>
      <c r="BM24" s="19">
        <f t="shared" si="27"/>
        <v>0</v>
      </c>
      <c r="BN24" s="19">
        <v>0</v>
      </c>
      <c r="BO24" s="19">
        <f t="shared" si="28"/>
        <v>0</v>
      </c>
      <c r="BP24" s="19"/>
      <c r="BQ24" s="19">
        <f t="shared" si="29"/>
        <v>0</v>
      </c>
      <c r="BR24" s="19"/>
      <c r="BS24" s="19">
        <f t="shared" si="30"/>
        <v>0</v>
      </c>
      <c r="BT24" s="19">
        <v>0</v>
      </c>
      <c r="BU24" s="19">
        <f t="shared" si="31"/>
        <v>0</v>
      </c>
      <c r="BV24" s="19">
        <v>0</v>
      </c>
      <c r="BW24" s="19">
        <f t="shared" si="32"/>
        <v>0</v>
      </c>
      <c r="BX24" s="19">
        <v>0</v>
      </c>
      <c r="BY24" s="19">
        <f t="shared" si="33"/>
        <v>0</v>
      </c>
      <c r="BZ24" s="19"/>
      <c r="CA24" s="19">
        <f t="shared" si="34"/>
        <v>0</v>
      </c>
      <c r="CB24" s="19">
        <v>0</v>
      </c>
      <c r="CC24" s="19">
        <f t="shared" si="35"/>
        <v>0</v>
      </c>
      <c r="CD24" s="19"/>
      <c r="CE24" s="19">
        <f t="shared" si="36"/>
        <v>0</v>
      </c>
      <c r="CF24" s="19"/>
      <c r="CG24" s="19">
        <f t="shared" si="37"/>
        <v>0</v>
      </c>
      <c r="CH24" s="19"/>
      <c r="CI24" s="19">
        <f t="shared" si="38"/>
        <v>0</v>
      </c>
      <c r="CJ24" s="19">
        <v>0</v>
      </c>
      <c r="CK24" s="19">
        <f t="shared" si="39"/>
        <v>0</v>
      </c>
      <c r="CL24" s="19">
        <v>0</v>
      </c>
      <c r="CM24" s="19">
        <f t="shared" si="40"/>
        <v>0</v>
      </c>
      <c r="CN24" s="19">
        <v>0</v>
      </c>
      <c r="CO24" s="19">
        <f t="shared" si="41"/>
        <v>0</v>
      </c>
      <c r="CP24" s="19">
        <v>0</v>
      </c>
      <c r="CQ24" s="19">
        <f t="shared" si="42"/>
        <v>0</v>
      </c>
      <c r="CR24" s="19">
        <v>0</v>
      </c>
      <c r="CS24" s="19">
        <f t="shared" si="43"/>
        <v>0</v>
      </c>
      <c r="CT24" s="20">
        <v>0</v>
      </c>
      <c r="CU24" s="19">
        <f t="shared" si="44"/>
        <v>0</v>
      </c>
      <c r="CV24" s="19">
        <v>0</v>
      </c>
      <c r="CW24" s="19">
        <f t="shared" si="45"/>
        <v>0</v>
      </c>
      <c r="CX24" s="19"/>
      <c r="CY24" s="19">
        <f t="shared" si="46"/>
        <v>0</v>
      </c>
      <c r="CZ24" s="19">
        <v>0</v>
      </c>
      <c r="DA24" s="19">
        <f t="shared" si="47"/>
        <v>0</v>
      </c>
      <c r="DB24" s="19">
        <v>0</v>
      </c>
      <c r="DC24" s="19">
        <f t="shared" si="48"/>
        <v>0</v>
      </c>
      <c r="DD24" s="19"/>
      <c r="DE24" s="19"/>
      <c r="DF24" s="21">
        <f t="shared" si="52"/>
        <v>0</v>
      </c>
      <c r="DG24" s="21">
        <f t="shared" si="53"/>
        <v>0</v>
      </c>
    </row>
    <row r="25" spans="1:111" x14ac:dyDescent="0.25">
      <c r="A25" s="13">
        <v>5</v>
      </c>
      <c r="B25" s="14" t="s">
        <v>72</v>
      </c>
      <c r="C25" s="15">
        <f t="shared" si="54"/>
        <v>9657</v>
      </c>
      <c r="D25" s="15">
        <v>0.89</v>
      </c>
      <c r="E25" s="17">
        <v>1</v>
      </c>
      <c r="F25" s="15">
        <v>1.4</v>
      </c>
      <c r="G25" s="15">
        <v>1.68</v>
      </c>
      <c r="H25" s="15">
        <v>2.23</v>
      </c>
      <c r="I25" s="15">
        <v>2.39</v>
      </c>
      <c r="J25" s="18"/>
      <c r="K25" s="18">
        <f t="shared" si="3"/>
        <v>0</v>
      </c>
      <c r="L25" s="18"/>
      <c r="M25" s="18">
        <f t="shared" si="4"/>
        <v>0</v>
      </c>
      <c r="N25" s="19">
        <v>0</v>
      </c>
      <c r="O25" s="19">
        <f t="shared" si="5"/>
        <v>0</v>
      </c>
      <c r="P25" s="19">
        <v>0</v>
      </c>
      <c r="Q25" s="19">
        <f t="shared" si="6"/>
        <v>0</v>
      </c>
      <c r="R25" s="19">
        <v>0</v>
      </c>
      <c r="S25" s="19">
        <f t="shared" si="7"/>
        <v>0</v>
      </c>
      <c r="T25" s="19">
        <v>0</v>
      </c>
      <c r="U25" s="19">
        <f t="shared" si="8"/>
        <v>0</v>
      </c>
      <c r="V25" s="19">
        <v>0</v>
      </c>
      <c r="W25" s="19">
        <f t="shared" si="9"/>
        <v>0</v>
      </c>
      <c r="X25" s="19">
        <v>0</v>
      </c>
      <c r="Y25" s="19">
        <f t="shared" si="10"/>
        <v>0</v>
      </c>
      <c r="Z25" s="19">
        <v>0</v>
      </c>
      <c r="AA25" s="19">
        <f t="shared" si="11"/>
        <v>0</v>
      </c>
      <c r="AB25" s="19">
        <v>0</v>
      </c>
      <c r="AC25" s="19">
        <f t="shared" si="12"/>
        <v>0</v>
      </c>
      <c r="AD25" s="19"/>
      <c r="AE25" s="19">
        <f t="shared" si="49"/>
        <v>0</v>
      </c>
      <c r="AF25" s="19">
        <v>0</v>
      </c>
      <c r="AG25" s="19">
        <f t="shared" si="13"/>
        <v>0</v>
      </c>
      <c r="AH25" s="19">
        <v>0</v>
      </c>
      <c r="AI25" s="19">
        <f t="shared" si="14"/>
        <v>0</v>
      </c>
      <c r="AJ25" s="19"/>
      <c r="AK25" s="19">
        <f t="shared" si="15"/>
        <v>0</v>
      </c>
      <c r="AL25" s="19"/>
      <c r="AM25" s="19">
        <f t="shared" si="16"/>
        <v>0</v>
      </c>
      <c r="AN25" s="19"/>
      <c r="AO25" s="19">
        <f t="shared" si="50"/>
        <v>0</v>
      </c>
      <c r="AP25" s="19"/>
      <c r="AQ25" s="19">
        <f t="shared" si="51"/>
        <v>0</v>
      </c>
      <c r="AR25" s="19">
        <v>0</v>
      </c>
      <c r="AS25" s="19">
        <f t="shared" si="17"/>
        <v>0</v>
      </c>
      <c r="AT25" s="19">
        <v>0</v>
      </c>
      <c r="AU25" s="19">
        <f t="shared" si="18"/>
        <v>0</v>
      </c>
      <c r="AV25" s="19"/>
      <c r="AW25" s="19">
        <f t="shared" si="19"/>
        <v>0</v>
      </c>
      <c r="AX25" s="19">
        <v>0</v>
      </c>
      <c r="AY25" s="19">
        <f t="shared" si="20"/>
        <v>0</v>
      </c>
      <c r="AZ25" s="19"/>
      <c r="BA25" s="19">
        <f t="shared" si="21"/>
        <v>0</v>
      </c>
      <c r="BB25" s="19">
        <v>0</v>
      </c>
      <c r="BC25" s="19">
        <f t="shared" si="22"/>
        <v>0</v>
      </c>
      <c r="BD25" s="19"/>
      <c r="BE25" s="19">
        <f t="shared" si="23"/>
        <v>0</v>
      </c>
      <c r="BF25" s="19">
        <v>0</v>
      </c>
      <c r="BG25" s="19">
        <f t="shared" si="24"/>
        <v>0</v>
      </c>
      <c r="BH25" s="19">
        <v>0</v>
      </c>
      <c r="BI25" s="19">
        <f t="shared" si="25"/>
        <v>0</v>
      </c>
      <c r="BJ25" s="19">
        <v>0</v>
      </c>
      <c r="BK25" s="19">
        <f t="shared" si="26"/>
        <v>0</v>
      </c>
      <c r="BL25" s="19">
        <v>0</v>
      </c>
      <c r="BM25" s="19">
        <f t="shared" si="27"/>
        <v>0</v>
      </c>
      <c r="BN25" s="19">
        <v>0</v>
      </c>
      <c r="BO25" s="19">
        <f t="shared" si="28"/>
        <v>0</v>
      </c>
      <c r="BP25" s="19"/>
      <c r="BQ25" s="19">
        <f t="shared" si="29"/>
        <v>0</v>
      </c>
      <c r="BR25" s="19"/>
      <c r="BS25" s="19">
        <f t="shared" si="30"/>
        <v>0</v>
      </c>
      <c r="BT25" s="19">
        <v>0</v>
      </c>
      <c r="BU25" s="19">
        <f t="shared" si="31"/>
        <v>0</v>
      </c>
      <c r="BV25" s="19">
        <v>0</v>
      </c>
      <c r="BW25" s="19">
        <f t="shared" si="32"/>
        <v>0</v>
      </c>
      <c r="BX25" s="19">
        <v>0</v>
      </c>
      <c r="BY25" s="19">
        <f t="shared" si="33"/>
        <v>0</v>
      </c>
      <c r="BZ25" s="19"/>
      <c r="CA25" s="19">
        <f t="shared" si="34"/>
        <v>0</v>
      </c>
      <c r="CB25" s="19">
        <v>0</v>
      </c>
      <c r="CC25" s="19">
        <f t="shared" si="35"/>
        <v>0</v>
      </c>
      <c r="CD25" s="19"/>
      <c r="CE25" s="19">
        <f t="shared" si="36"/>
        <v>0</v>
      </c>
      <c r="CF25" s="19"/>
      <c r="CG25" s="19">
        <f t="shared" si="37"/>
        <v>0</v>
      </c>
      <c r="CH25" s="19"/>
      <c r="CI25" s="19">
        <f t="shared" si="38"/>
        <v>0</v>
      </c>
      <c r="CJ25" s="19">
        <v>0</v>
      </c>
      <c r="CK25" s="19">
        <f t="shared" si="39"/>
        <v>0</v>
      </c>
      <c r="CL25" s="19">
        <v>0</v>
      </c>
      <c r="CM25" s="19">
        <f t="shared" si="40"/>
        <v>0</v>
      </c>
      <c r="CN25" s="19">
        <v>0</v>
      </c>
      <c r="CO25" s="19">
        <f t="shared" si="41"/>
        <v>0</v>
      </c>
      <c r="CP25" s="19">
        <v>0</v>
      </c>
      <c r="CQ25" s="19">
        <f t="shared" si="42"/>
        <v>0</v>
      </c>
      <c r="CR25" s="19">
        <v>0</v>
      </c>
      <c r="CS25" s="19">
        <f t="shared" si="43"/>
        <v>0</v>
      </c>
      <c r="CT25" s="20">
        <v>0</v>
      </c>
      <c r="CU25" s="19">
        <f t="shared" si="44"/>
        <v>0</v>
      </c>
      <c r="CV25" s="19">
        <v>0</v>
      </c>
      <c r="CW25" s="19">
        <f t="shared" si="45"/>
        <v>0</v>
      </c>
      <c r="CX25" s="19"/>
      <c r="CY25" s="19">
        <f t="shared" si="46"/>
        <v>0</v>
      </c>
      <c r="CZ25" s="19">
        <v>0</v>
      </c>
      <c r="DA25" s="19">
        <f t="shared" si="47"/>
        <v>0</v>
      </c>
      <c r="DB25" s="19">
        <v>0</v>
      </c>
      <c r="DC25" s="19">
        <f t="shared" si="48"/>
        <v>0</v>
      </c>
      <c r="DD25" s="19"/>
      <c r="DE25" s="19"/>
      <c r="DF25" s="21">
        <f t="shared" si="52"/>
        <v>0</v>
      </c>
      <c r="DG25" s="21">
        <f t="shared" si="53"/>
        <v>0</v>
      </c>
    </row>
    <row r="26" spans="1:111" ht="30" x14ac:dyDescent="0.25">
      <c r="A26" s="13">
        <v>17</v>
      </c>
      <c r="B26" s="14" t="s">
        <v>73</v>
      </c>
      <c r="C26" s="15">
        <f t="shared" si="54"/>
        <v>9657</v>
      </c>
      <c r="D26" s="16">
        <v>0.91</v>
      </c>
      <c r="E26" s="17">
        <v>1</v>
      </c>
      <c r="F26" s="15">
        <v>1.4</v>
      </c>
      <c r="G26" s="15">
        <v>1.68</v>
      </c>
      <c r="H26" s="15">
        <v>2.23</v>
      </c>
      <c r="I26" s="15">
        <v>2.39</v>
      </c>
      <c r="J26" s="18"/>
      <c r="K26" s="18">
        <f t="shared" si="3"/>
        <v>0</v>
      </c>
      <c r="L26" s="18"/>
      <c r="M26" s="18">
        <f t="shared" si="4"/>
        <v>0</v>
      </c>
      <c r="N26" s="19">
        <v>0</v>
      </c>
      <c r="O26" s="19">
        <f t="shared" si="5"/>
        <v>0</v>
      </c>
      <c r="P26" s="19">
        <v>0</v>
      </c>
      <c r="Q26" s="19">
        <f t="shared" si="6"/>
        <v>0</v>
      </c>
      <c r="R26" s="19">
        <v>0</v>
      </c>
      <c r="S26" s="19">
        <f t="shared" si="7"/>
        <v>0</v>
      </c>
      <c r="T26" s="19">
        <v>0</v>
      </c>
      <c r="U26" s="19">
        <f t="shared" si="8"/>
        <v>0</v>
      </c>
      <c r="V26" s="19">
        <v>0</v>
      </c>
      <c r="W26" s="19">
        <f t="shared" si="9"/>
        <v>0</v>
      </c>
      <c r="X26" s="19">
        <v>0</v>
      </c>
      <c r="Y26" s="19">
        <f t="shared" si="10"/>
        <v>0</v>
      </c>
      <c r="Z26" s="19">
        <v>0</v>
      </c>
      <c r="AA26" s="19">
        <f t="shared" si="11"/>
        <v>0</v>
      </c>
      <c r="AB26" s="19">
        <v>0</v>
      </c>
      <c r="AC26" s="19">
        <f t="shared" si="12"/>
        <v>0</v>
      </c>
      <c r="AD26" s="19"/>
      <c r="AE26" s="19">
        <f t="shared" si="49"/>
        <v>0</v>
      </c>
      <c r="AF26" s="19"/>
      <c r="AG26" s="19">
        <f t="shared" si="13"/>
        <v>0</v>
      </c>
      <c r="AH26" s="19">
        <v>0</v>
      </c>
      <c r="AI26" s="19">
        <f t="shared" si="14"/>
        <v>0</v>
      </c>
      <c r="AJ26" s="19"/>
      <c r="AK26" s="19">
        <f t="shared" si="15"/>
        <v>0</v>
      </c>
      <c r="AL26" s="19"/>
      <c r="AM26" s="19">
        <f t="shared" si="16"/>
        <v>0</v>
      </c>
      <c r="AN26" s="19"/>
      <c r="AO26" s="19">
        <f t="shared" si="50"/>
        <v>0</v>
      </c>
      <c r="AP26" s="19"/>
      <c r="AQ26" s="19">
        <f t="shared" si="51"/>
        <v>0</v>
      </c>
      <c r="AR26" s="19">
        <v>0</v>
      </c>
      <c r="AS26" s="19">
        <f t="shared" si="17"/>
        <v>0</v>
      </c>
      <c r="AT26" s="19">
        <v>0</v>
      </c>
      <c r="AU26" s="19">
        <f t="shared" si="18"/>
        <v>0</v>
      </c>
      <c r="AV26" s="19"/>
      <c r="AW26" s="19">
        <f t="shared" si="19"/>
        <v>0</v>
      </c>
      <c r="AX26" s="19">
        <v>0</v>
      </c>
      <c r="AY26" s="19">
        <f t="shared" si="20"/>
        <v>0</v>
      </c>
      <c r="AZ26" s="19"/>
      <c r="BA26" s="19">
        <f t="shared" si="21"/>
        <v>0</v>
      </c>
      <c r="BB26" s="19">
        <v>0</v>
      </c>
      <c r="BC26" s="19">
        <f t="shared" si="22"/>
        <v>0</v>
      </c>
      <c r="BD26" s="19"/>
      <c r="BE26" s="19">
        <f t="shared" si="23"/>
        <v>0</v>
      </c>
      <c r="BF26" s="19">
        <v>0</v>
      </c>
      <c r="BG26" s="19">
        <f t="shared" si="24"/>
        <v>0</v>
      </c>
      <c r="BH26" s="19">
        <v>0</v>
      </c>
      <c r="BI26" s="19">
        <f t="shared" si="25"/>
        <v>0</v>
      </c>
      <c r="BJ26" s="19">
        <v>0</v>
      </c>
      <c r="BK26" s="19">
        <f t="shared" si="26"/>
        <v>0</v>
      </c>
      <c r="BL26" s="19">
        <v>0</v>
      </c>
      <c r="BM26" s="19">
        <f t="shared" si="27"/>
        <v>0</v>
      </c>
      <c r="BN26" s="19">
        <v>0</v>
      </c>
      <c r="BO26" s="19">
        <f t="shared" si="28"/>
        <v>0</v>
      </c>
      <c r="BP26" s="19"/>
      <c r="BQ26" s="19">
        <f t="shared" si="29"/>
        <v>0</v>
      </c>
      <c r="BR26" s="19"/>
      <c r="BS26" s="19">
        <f t="shared" si="30"/>
        <v>0</v>
      </c>
      <c r="BT26" s="19">
        <v>0</v>
      </c>
      <c r="BU26" s="19">
        <f t="shared" si="31"/>
        <v>0</v>
      </c>
      <c r="BV26" s="19">
        <v>0</v>
      </c>
      <c r="BW26" s="19">
        <f t="shared" si="32"/>
        <v>0</v>
      </c>
      <c r="BX26" s="19">
        <v>0</v>
      </c>
      <c r="BY26" s="19">
        <f t="shared" si="33"/>
        <v>0</v>
      </c>
      <c r="BZ26" s="19"/>
      <c r="CA26" s="19">
        <f t="shared" si="34"/>
        <v>0</v>
      </c>
      <c r="CB26" s="19">
        <v>0</v>
      </c>
      <c r="CC26" s="19">
        <f t="shared" si="35"/>
        <v>0</v>
      </c>
      <c r="CD26" s="19"/>
      <c r="CE26" s="19">
        <f t="shared" si="36"/>
        <v>0</v>
      </c>
      <c r="CF26" s="19"/>
      <c r="CG26" s="19">
        <f t="shared" si="37"/>
        <v>0</v>
      </c>
      <c r="CH26" s="19"/>
      <c r="CI26" s="19">
        <f t="shared" si="38"/>
        <v>0</v>
      </c>
      <c r="CJ26" s="19">
        <v>0</v>
      </c>
      <c r="CK26" s="19">
        <f t="shared" si="39"/>
        <v>0</v>
      </c>
      <c r="CL26" s="19">
        <v>0</v>
      </c>
      <c r="CM26" s="19">
        <f t="shared" si="40"/>
        <v>0</v>
      </c>
      <c r="CN26" s="19">
        <v>0</v>
      </c>
      <c r="CO26" s="19">
        <f t="shared" si="41"/>
        <v>0</v>
      </c>
      <c r="CP26" s="19">
        <v>0</v>
      </c>
      <c r="CQ26" s="19">
        <f t="shared" si="42"/>
        <v>0</v>
      </c>
      <c r="CR26" s="19">
        <v>0</v>
      </c>
      <c r="CS26" s="19">
        <f t="shared" si="43"/>
        <v>0</v>
      </c>
      <c r="CT26" s="20">
        <v>0</v>
      </c>
      <c r="CU26" s="19">
        <f t="shared" si="44"/>
        <v>0</v>
      </c>
      <c r="CV26" s="19">
        <v>0</v>
      </c>
      <c r="CW26" s="19">
        <f t="shared" si="45"/>
        <v>0</v>
      </c>
      <c r="CX26" s="19"/>
      <c r="CY26" s="19">
        <f t="shared" si="46"/>
        <v>0</v>
      </c>
      <c r="CZ26" s="19">
        <v>0</v>
      </c>
      <c r="DA26" s="19">
        <f t="shared" si="47"/>
        <v>0</v>
      </c>
      <c r="DB26" s="19">
        <v>0</v>
      </c>
      <c r="DC26" s="19">
        <f t="shared" si="48"/>
        <v>0</v>
      </c>
      <c r="DD26" s="19"/>
      <c r="DE26" s="19"/>
      <c r="DF26" s="21">
        <f t="shared" si="52"/>
        <v>0</v>
      </c>
      <c r="DG26" s="21">
        <f t="shared" si="53"/>
        <v>0</v>
      </c>
    </row>
    <row r="27" spans="1:111" x14ac:dyDescent="0.25">
      <c r="A27" s="13">
        <v>18</v>
      </c>
      <c r="B27" s="22" t="s">
        <v>74</v>
      </c>
      <c r="C27" s="15">
        <f t="shared" si="54"/>
        <v>9657</v>
      </c>
      <c r="D27" s="16">
        <v>2.6</v>
      </c>
      <c r="E27" s="17">
        <v>1</v>
      </c>
      <c r="F27" s="15">
        <v>1.4</v>
      </c>
      <c r="G27" s="15">
        <v>1.68</v>
      </c>
      <c r="H27" s="15">
        <v>2.23</v>
      </c>
      <c r="I27" s="15">
        <v>2.39</v>
      </c>
      <c r="J27" s="18"/>
      <c r="K27" s="18">
        <f t="shared" si="3"/>
        <v>0</v>
      </c>
      <c r="L27" s="18"/>
      <c r="M27" s="18">
        <f t="shared" si="4"/>
        <v>0</v>
      </c>
      <c r="N27" s="19"/>
      <c r="O27" s="19">
        <f t="shared" si="5"/>
        <v>0</v>
      </c>
      <c r="P27" s="19"/>
      <c r="Q27" s="19">
        <f t="shared" si="6"/>
        <v>0</v>
      </c>
      <c r="R27" s="19"/>
      <c r="S27" s="19">
        <f t="shared" si="7"/>
        <v>0</v>
      </c>
      <c r="T27" s="19"/>
      <c r="U27" s="19">
        <f t="shared" si="8"/>
        <v>0</v>
      </c>
      <c r="V27" s="19"/>
      <c r="W27" s="19">
        <f t="shared" si="9"/>
        <v>0</v>
      </c>
      <c r="X27" s="19"/>
      <c r="Y27" s="19">
        <f t="shared" si="10"/>
        <v>0</v>
      </c>
      <c r="Z27" s="19"/>
      <c r="AA27" s="19">
        <f t="shared" si="11"/>
        <v>0</v>
      </c>
      <c r="AB27" s="19"/>
      <c r="AC27" s="19">
        <f t="shared" si="12"/>
        <v>0</v>
      </c>
      <c r="AD27" s="19"/>
      <c r="AE27" s="19">
        <f t="shared" si="49"/>
        <v>0</v>
      </c>
      <c r="AF27" s="19"/>
      <c r="AG27" s="19">
        <f t="shared" si="13"/>
        <v>0</v>
      </c>
      <c r="AH27" s="19"/>
      <c r="AI27" s="19">
        <f t="shared" si="14"/>
        <v>0</v>
      </c>
      <c r="AJ27" s="19"/>
      <c r="AK27" s="19">
        <f t="shared" si="15"/>
        <v>0</v>
      </c>
      <c r="AL27" s="19"/>
      <c r="AM27" s="19">
        <f t="shared" si="16"/>
        <v>0</v>
      </c>
      <c r="AN27" s="19"/>
      <c r="AO27" s="19">
        <f t="shared" si="50"/>
        <v>0</v>
      </c>
      <c r="AP27" s="19"/>
      <c r="AQ27" s="19">
        <f t="shared" si="51"/>
        <v>0</v>
      </c>
      <c r="AR27" s="19"/>
      <c r="AS27" s="19">
        <f t="shared" si="17"/>
        <v>0</v>
      </c>
      <c r="AT27" s="19"/>
      <c r="AU27" s="19">
        <f t="shared" si="18"/>
        <v>0</v>
      </c>
      <c r="AV27" s="19"/>
      <c r="AW27" s="19">
        <f t="shared" si="19"/>
        <v>0</v>
      </c>
      <c r="AX27" s="19"/>
      <c r="AY27" s="19">
        <f t="shared" si="20"/>
        <v>0</v>
      </c>
      <c r="AZ27" s="19"/>
      <c r="BA27" s="19">
        <f t="shared" si="21"/>
        <v>0</v>
      </c>
      <c r="BB27" s="19"/>
      <c r="BC27" s="19">
        <f t="shared" si="22"/>
        <v>0</v>
      </c>
      <c r="BD27" s="19"/>
      <c r="BE27" s="19">
        <f t="shared" si="23"/>
        <v>0</v>
      </c>
      <c r="BF27" s="19"/>
      <c r="BG27" s="19">
        <f t="shared" si="24"/>
        <v>0</v>
      </c>
      <c r="BH27" s="19"/>
      <c r="BI27" s="19">
        <f t="shared" si="25"/>
        <v>0</v>
      </c>
      <c r="BJ27" s="19"/>
      <c r="BK27" s="19">
        <f t="shared" si="26"/>
        <v>0</v>
      </c>
      <c r="BL27" s="19"/>
      <c r="BM27" s="19">
        <f t="shared" si="27"/>
        <v>0</v>
      </c>
      <c r="BN27" s="19"/>
      <c r="BO27" s="19">
        <f t="shared" si="28"/>
        <v>0</v>
      </c>
      <c r="BP27" s="19"/>
      <c r="BQ27" s="19">
        <f t="shared" si="29"/>
        <v>0</v>
      </c>
      <c r="BR27" s="19"/>
      <c r="BS27" s="19">
        <f t="shared" si="30"/>
        <v>0</v>
      </c>
      <c r="BT27" s="19"/>
      <c r="BU27" s="19">
        <f t="shared" si="31"/>
        <v>0</v>
      </c>
      <c r="BV27" s="19"/>
      <c r="BW27" s="19">
        <f t="shared" si="32"/>
        <v>0</v>
      </c>
      <c r="BX27" s="19"/>
      <c r="BY27" s="19">
        <f t="shared" si="33"/>
        <v>0</v>
      </c>
      <c r="BZ27" s="19"/>
      <c r="CA27" s="19">
        <f t="shared" si="34"/>
        <v>0</v>
      </c>
      <c r="CB27" s="19"/>
      <c r="CC27" s="19">
        <f t="shared" si="35"/>
        <v>0</v>
      </c>
      <c r="CD27" s="19"/>
      <c r="CE27" s="19">
        <f t="shared" si="36"/>
        <v>0</v>
      </c>
      <c r="CF27" s="19"/>
      <c r="CG27" s="19">
        <f t="shared" si="37"/>
        <v>0</v>
      </c>
      <c r="CH27" s="19"/>
      <c r="CI27" s="19">
        <f t="shared" si="38"/>
        <v>0</v>
      </c>
      <c r="CJ27" s="19"/>
      <c r="CK27" s="19">
        <f t="shared" si="39"/>
        <v>0</v>
      </c>
      <c r="CL27" s="19"/>
      <c r="CM27" s="19">
        <f t="shared" si="40"/>
        <v>0</v>
      </c>
      <c r="CN27" s="19"/>
      <c r="CO27" s="19">
        <f t="shared" si="41"/>
        <v>0</v>
      </c>
      <c r="CP27" s="19"/>
      <c r="CQ27" s="19">
        <f t="shared" si="42"/>
        <v>0</v>
      </c>
      <c r="CR27" s="19"/>
      <c r="CS27" s="19">
        <f t="shared" si="43"/>
        <v>0</v>
      </c>
      <c r="CT27" s="20"/>
      <c r="CU27" s="19">
        <f t="shared" si="44"/>
        <v>0</v>
      </c>
      <c r="CV27" s="19"/>
      <c r="CW27" s="19">
        <f t="shared" si="45"/>
        <v>0</v>
      </c>
      <c r="CX27" s="19"/>
      <c r="CY27" s="19">
        <f t="shared" si="46"/>
        <v>0</v>
      </c>
      <c r="CZ27" s="19"/>
      <c r="DA27" s="19">
        <f t="shared" si="47"/>
        <v>0</v>
      </c>
      <c r="DB27" s="19"/>
      <c r="DC27" s="19">
        <f t="shared" si="48"/>
        <v>0</v>
      </c>
      <c r="DD27" s="19"/>
      <c r="DE27" s="19"/>
      <c r="DF27" s="21">
        <f t="shared" si="52"/>
        <v>0</v>
      </c>
      <c r="DG27" s="21">
        <f t="shared" si="53"/>
        <v>0</v>
      </c>
    </row>
    <row r="28" spans="1:111" x14ac:dyDescent="0.25">
      <c r="A28" s="13"/>
      <c r="B28" s="11" t="s">
        <v>75</v>
      </c>
      <c r="C28" s="15">
        <f t="shared" si="54"/>
        <v>9657</v>
      </c>
      <c r="D28" s="32">
        <v>1.04</v>
      </c>
      <c r="E28" s="48">
        <v>1</v>
      </c>
      <c r="F28" s="33">
        <v>1.4</v>
      </c>
      <c r="G28" s="33">
        <v>1.68</v>
      </c>
      <c r="H28" s="33">
        <v>2.23</v>
      </c>
      <c r="I28" s="33">
        <v>2.39</v>
      </c>
      <c r="J28" s="23">
        <f>SUM(J29:J39)</f>
        <v>70</v>
      </c>
      <c r="K28" s="23">
        <f t="shared" ref="K28:BX28" si="55">SUM(K29:K39)</f>
        <v>756351.69119999988</v>
      </c>
      <c r="L28" s="23">
        <f t="shared" si="55"/>
        <v>0</v>
      </c>
      <c r="M28" s="23">
        <f t="shared" si="55"/>
        <v>0</v>
      </c>
      <c r="N28" s="23">
        <f t="shared" si="55"/>
        <v>0</v>
      </c>
      <c r="O28" s="23">
        <f t="shared" si="55"/>
        <v>0</v>
      </c>
      <c r="P28" s="23">
        <f t="shared" si="55"/>
        <v>0</v>
      </c>
      <c r="Q28" s="23">
        <f t="shared" si="55"/>
        <v>0</v>
      </c>
      <c r="R28" s="23">
        <f t="shared" si="55"/>
        <v>0</v>
      </c>
      <c r="S28" s="23">
        <f t="shared" si="55"/>
        <v>0</v>
      </c>
      <c r="T28" s="23">
        <f t="shared" si="55"/>
        <v>0</v>
      </c>
      <c r="U28" s="23">
        <f t="shared" si="55"/>
        <v>0</v>
      </c>
      <c r="V28" s="23">
        <f t="shared" si="55"/>
        <v>94</v>
      </c>
      <c r="W28" s="23">
        <f t="shared" si="55"/>
        <v>1132634.7648</v>
      </c>
      <c r="X28" s="23">
        <f t="shared" si="55"/>
        <v>24</v>
      </c>
      <c r="Y28" s="23">
        <f t="shared" si="55"/>
        <v>248161.33691999997</v>
      </c>
      <c r="Z28" s="23">
        <f t="shared" si="55"/>
        <v>47</v>
      </c>
      <c r="AA28" s="23">
        <f t="shared" si="55"/>
        <v>582443.79983999999</v>
      </c>
      <c r="AB28" s="23">
        <f t="shared" si="55"/>
        <v>65</v>
      </c>
      <c r="AC28" s="23">
        <f t="shared" si="55"/>
        <v>819873.11951999995</v>
      </c>
      <c r="AD28" s="23">
        <f t="shared" si="55"/>
        <v>8</v>
      </c>
      <c r="AE28" s="23">
        <f t="shared" si="55"/>
        <v>92745.828000000009</v>
      </c>
      <c r="AF28" s="23">
        <f t="shared" si="55"/>
        <v>92</v>
      </c>
      <c r="AG28" s="23">
        <f t="shared" si="55"/>
        <v>1066577.0219999999</v>
      </c>
      <c r="AH28" s="23">
        <f t="shared" si="55"/>
        <v>0</v>
      </c>
      <c r="AI28" s="23">
        <f t="shared" si="55"/>
        <v>0</v>
      </c>
      <c r="AJ28" s="23">
        <f t="shared" si="55"/>
        <v>2</v>
      </c>
      <c r="AK28" s="23">
        <f t="shared" si="55"/>
        <v>19344.129840000001</v>
      </c>
      <c r="AL28" s="23">
        <f t="shared" si="55"/>
        <v>3</v>
      </c>
      <c r="AM28" s="23">
        <f t="shared" si="55"/>
        <v>29148.6888</v>
      </c>
      <c r="AN28" s="23">
        <f t="shared" si="55"/>
        <v>7</v>
      </c>
      <c r="AO28" s="23">
        <f t="shared" si="55"/>
        <v>72076.757759999993</v>
      </c>
      <c r="AP28" s="23">
        <f t="shared" si="55"/>
        <v>74</v>
      </c>
      <c r="AQ28" s="23">
        <f t="shared" si="55"/>
        <v>752036.17103999993</v>
      </c>
      <c r="AR28" s="23">
        <f t="shared" si="55"/>
        <v>0</v>
      </c>
      <c r="AS28" s="23">
        <f t="shared" si="55"/>
        <v>0</v>
      </c>
      <c r="AT28" s="23">
        <f t="shared" si="55"/>
        <v>79</v>
      </c>
      <c r="AU28" s="23">
        <f t="shared" si="55"/>
        <v>714737.74679999996</v>
      </c>
      <c r="AV28" s="23">
        <f t="shared" si="55"/>
        <v>50</v>
      </c>
      <c r="AW28" s="23">
        <f t="shared" si="55"/>
        <v>509588.30159999995</v>
      </c>
      <c r="AX28" s="23">
        <f t="shared" si="55"/>
        <v>0</v>
      </c>
      <c r="AY28" s="23">
        <f t="shared" si="55"/>
        <v>0</v>
      </c>
      <c r="AZ28" s="23">
        <f t="shared" si="55"/>
        <v>75</v>
      </c>
      <c r="BA28" s="23">
        <f t="shared" si="55"/>
        <v>883735.24679999996</v>
      </c>
      <c r="BB28" s="23">
        <f t="shared" si="55"/>
        <v>0</v>
      </c>
      <c r="BC28" s="23">
        <f t="shared" si="55"/>
        <v>0</v>
      </c>
      <c r="BD28" s="23">
        <f t="shared" si="55"/>
        <v>10</v>
      </c>
      <c r="BE28" s="23">
        <f t="shared" si="55"/>
        <v>106590.1032</v>
      </c>
      <c r="BF28" s="23">
        <f t="shared" si="55"/>
        <v>50</v>
      </c>
      <c r="BG28" s="23">
        <f t="shared" si="55"/>
        <v>580743.00900000008</v>
      </c>
      <c r="BH28" s="23">
        <f t="shared" si="55"/>
        <v>10</v>
      </c>
      <c r="BI28" s="23">
        <f t="shared" si="55"/>
        <v>225104.66999999998</v>
      </c>
      <c r="BJ28" s="23">
        <f t="shared" si="55"/>
        <v>12</v>
      </c>
      <c r="BK28" s="23">
        <f t="shared" si="55"/>
        <v>301031.86680000002</v>
      </c>
      <c r="BL28" s="23">
        <f t="shared" si="55"/>
        <v>31</v>
      </c>
      <c r="BM28" s="23">
        <f t="shared" si="55"/>
        <v>436912.34630399995</v>
      </c>
      <c r="BN28" s="23">
        <f t="shared" si="55"/>
        <v>69</v>
      </c>
      <c r="BO28" s="23">
        <f t="shared" si="55"/>
        <v>803072.87524800003</v>
      </c>
      <c r="BP28" s="23">
        <f t="shared" si="55"/>
        <v>4</v>
      </c>
      <c r="BQ28" s="23">
        <f t="shared" si="55"/>
        <v>55329.511104000005</v>
      </c>
      <c r="BR28" s="23">
        <f t="shared" si="55"/>
        <v>60</v>
      </c>
      <c r="BS28" s="23">
        <f t="shared" si="55"/>
        <v>807047.69644799992</v>
      </c>
      <c r="BT28" s="23">
        <f t="shared" si="55"/>
        <v>84</v>
      </c>
      <c r="BU28" s="23">
        <f t="shared" si="55"/>
        <v>1121853.5354879999</v>
      </c>
      <c r="BV28" s="23">
        <f t="shared" si="55"/>
        <v>39</v>
      </c>
      <c r="BW28" s="23">
        <f t="shared" si="55"/>
        <v>568240.43875199999</v>
      </c>
      <c r="BX28" s="23">
        <f t="shared" si="55"/>
        <v>55</v>
      </c>
      <c r="BY28" s="23">
        <f t="shared" ref="BY28:DG28" si="56">SUM(BY29:BY39)</f>
        <v>665862.04742399987</v>
      </c>
      <c r="BZ28" s="23">
        <f t="shared" si="56"/>
        <v>0</v>
      </c>
      <c r="CA28" s="23">
        <f t="shared" si="56"/>
        <v>0</v>
      </c>
      <c r="CB28" s="23">
        <f t="shared" si="56"/>
        <v>55</v>
      </c>
      <c r="CC28" s="23">
        <f t="shared" si="56"/>
        <v>668087.94729599985</v>
      </c>
      <c r="CD28" s="23">
        <f t="shared" si="56"/>
        <v>0</v>
      </c>
      <c r="CE28" s="23">
        <f t="shared" si="56"/>
        <v>0</v>
      </c>
      <c r="CF28" s="23">
        <f t="shared" si="56"/>
        <v>4</v>
      </c>
      <c r="CG28" s="23">
        <f t="shared" si="56"/>
        <v>53103.611231999996</v>
      </c>
      <c r="CH28" s="23">
        <f t="shared" si="56"/>
        <v>2</v>
      </c>
      <c r="CI28" s="23">
        <f t="shared" si="56"/>
        <v>23212.955807999999</v>
      </c>
      <c r="CJ28" s="23">
        <f t="shared" si="56"/>
        <v>8</v>
      </c>
      <c r="CK28" s="23">
        <f t="shared" si="56"/>
        <v>107232.564096</v>
      </c>
      <c r="CL28" s="23">
        <f t="shared" si="56"/>
        <v>0</v>
      </c>
      <c r="CM28" s="23">
        <f t="shared" si="56"/>
        <v>0</v>
      </c>
      <c r="CN28" s="23">
        <f t="shared" si="56"/>
        <v>0</v>
      </c>
      <c r="CO28" s="23">
        <f t="shared" si="56"/>
        <v>0</v>
      </c>
      <c r="CP28" s="23">
        <f t="shared" si="56"/>
        <v>0</v>
      </c>
      <c r="CQ28" s="23">
        <f t="shared" si="56"/>
        <v>0</v>
      </c>
      <c r="CR28" s="23">
        <f t="shared" si="56"/>
        <v>0</v>
      </c>
      <c r="CS28" s="23">
        <f t="shared" si="56"/>
        <v>0</v>
      </c>
      <c r="CT28" s="23">
        <f t="shared" si="56"/>
        <v>21</v>
      </c>
      <c r="CU28" s="23">
        <f t="shared" si="56"/>
        <v>249858.883008</v>
      </c>
      <c r="CV28" s="23">
        <f t="shared" si="56"/>
        <v>115</v>
      </c>
      <c r="CW28" s="23">
        <f t="shared" si="56"/>
        <v>1489762.9857599998</v>
      </c>
      <c r="CX28" s="23">
        <f t="shared" si="56"/>
        <v>0</v>
      </c>
      <c r="CY28" s="23">
        <f t="shared" si="56"/>
        <v>0</v>
      </c>
      <c r="CZ28" s="23">
        <f t="shared" si="56"/>
        <v>41</v>
      </c>
      <c r="DA28" s="23">
        <f t="shared" si="56"/>
        <v>1178401.2192000002</v>
      </c>
      <c r="DB28" s="23">
        <f t="shared" si="56"/>
        <v>32</v>
      </c>
      <c r="DC28" s="23">
        <f t="shared" si="56"/>
        <v>969023.45655000012</v>
      </c>
      <c r="DD28" s="23"/>
      <c r="DE28" s="23"/>
      <c r="DF28" s="23">
        <f t="shared" si="56"/>
        <v>1392</v>
      </c>
      <c r="DG28" s="23">
        <f t="shared" si="56"/>
        <v>18089926.327638</v>
      </c>
    </row>
    <row r="29" spans="1:111" x14ac:dyDescent="0.25">
      <c r="A29" s="13">
        <v>21</v>
      </c>
      <c r="B29" s="14" t="s">
        <v>76</v>
      </c>
      <c r="C29" s="15">
        <f t="shared" si="54"/>
        <v>9657</v>
      </c>
      <c r="D29" s="15">
        <v>0.93</v>
      </c>
      <c r="E29" s="17">
        <v>1</v>
      </c>
      <c r="F29" s="15">
        <v>1.4</v>
      </c>
      <c r="G29" s="15">
        <v>1.68</v>
      </c>
      <c r="H29" s="15">
        <v>2.23</v>
      </c>
      <c r="I29" s="15">
        <v>2.39</v>
      </c>
      <c r="J29" s="18"/>
      <c r="K29" s="18">
        <f t="shared" ref="K29:K39" si="57">SUM(J29*C29*D29*E29*F29*$K$6)</f>
        <v>0</v>
      </c>
      <c r="L29" s="18"/>
      <c r="M29" s="18">
        <f t="shared" ref="M29:M39" si="58">L29*C29*D29*E29*F29*$M$6</f>
        <v>0</v>
      </c>
      <c r="N29" s="19">
        <v>0</v>
      </c>
      <c r="O29" s="19">
        <f t="shared" ref="O29:O39" si="59">N29*C29*D29*E29*F29*$O$6</f>
        <v>0</v>
      </c>
      <c r="P29" s="19">
        <v>0</v>
      </c>
      <c r="Q29" s="19">
        <f t="shared" ref="Q29:Q39" si="60">P29*C29*D29*E29*F29*$Q$6</f>
        <v>0</v>
      </c>
      <c r="R29" s="19">
        <v>0</v>
      </c>
      <c r="S29" s="19">
        <f t="shared" ref="S29:S39" si="61">R29*C29*D29*E29*F29*$S$6</f>
        <v>0</v>
      </c>
      <c r="T29" s="19">
        <v>0</v>
      </c>
      <c r="U29" s="19">
        <f t="shared" ref="U29:U39" si="62">T29*C29*D29*E29*F29*$U$6</f>
        <v>0</v>
      </c>
      <c r="V29" s="19">
        <v>4</v>
      </c>
      <c r="W29" s="19">
        <f t="shared" ref="W29:W39" si="63">V29*C29*D29*E29*F29*$W$6</f>
        <v>55323.0216</v>
      </c>
      <c r="X29" s="19"/>
      <c r="Y29" s="19">
        <f t="shared" ref="Y29:Y39" si="64">X29*C29*D29*E29*F29*$Y$6</f>
        <v>0</v>
      </c>
      <c r="Z29" s="19">
        <v>15</v>
      </c>
      <c r="AA29" s="19">
        <f t="shared" ref="AA29:AA39" si="65">Z29*C29*D29*E29*F29*$AA$6</f>
        <v>184829.18579999998</v>
      </c>
      <c r="AB29" s="19">
        <v>17</v>
      </c>
      <c r="AC29" s="19">
        <f t="shared" ref="AC29:AC39" si="66">AB29*C29*D29*E29*F29*$AC$6</f>
        <v>209473.07723999998</v>
      </c>
      <c r="AD29" s="19"/>
      <c r="AE29" s="19">
        <f t="shared" si="49"/>
        <v>0</v>
      </c>
      <c r="AF29" s="19"/>
      <c r="AG29" s="19">
        <f t="shared" ref="AG29:AG39" si="67">AF29*C29*D29*E29*F29*$AG$6</f>
        <v>0</v>
      </c>
      <c r="AH29" s="19">
        <v>0</v>
      </c>
      <c r="AI29" s="19">
        <f t="shared" ref="AI29:AI39" si="68">AH29*C29*D29*E29*F29*$AI$6</f>
        <v>0</v>
      </c>
      <c r="AJ29" s="19"/>
      <c r="AK29" s="19">
        <f t="shared" ref="AK29:AK39" si="69">AJ29*C29*D29*E29*F29*$AK$6</f>
        <v>0</v>
      </c>
      <c r="AL29" s="19"/>
      <c r="AM29" s="19">
        <f t="shared" ref="AM29:AM39" si="70">AL29*C29*D29*E29*F29*$AM$6</f>
        <v>0</v>
      </c>
      <c r="AN29" s="19"/>
      <c r="AO29" s="19">
        <f t="shared" si="50"/>
        <v>0</v>
      </c>
      <c r="AP29" s="19"/>
      <c r="AQ29" s="19">
        <f t="shared" si="51"/>
        <v>0</v>
      </c>
      <c r="AR29" s="19">
        <v>0</v>
      </c>
      <c r="AS29" s="19">
        <f t="shared" ref="AS29:AS39" si="71">AR29*C29*D29*E29*F29*$AS$6</f>
        <v>0</v>
      </c>
      <c r="AT29" s="19">
        <v>3</v>
      </c>
      <c r="AU29" s="19">
        <f t="shared" ref="AU29:AU39" si="72">AT29*C29*D29*E29*F29*$AU$6</f>
        <v>40737.861360000003</v>
      </c>
      <c r="AV29" s="19"/>
      <c r="AW29" s="19">
        <f t="shared" ref="AW29:AW39" si="73">AV29*C29*D29*E29*F29*$AW$6</f>
        <v>0</v>
      </c>
      <c r="AX29" s="19">
        <v>0</v>
      </c>
      <c r="AY29" s="19">
        <f t="shared" ref="AY29:AY39" si="74">AX29*C29*D29*E29*F29*$AY$6</f>
        <v>0</v>
      </c>
      <c r="AZ29" s="19"/>
      <c r="BA29" s="19">
        <f t="shared" ref="BA29:BA39" si="75">AZ29*C29*D29*E29*F29*$BA$6</f>
        <v>0</v>
      </c>
      <c r="BB29" s="19"/>
      <c r="BC29" s="19">
        <f t="shared" ref="BC29:BC39" si="76">BB29*C29*D29*E29*F29*$BC$6</f>
        <v>0</v>
      </c>
      <c r="BD29" s="19"/>
      <c r="BE29" s="19">
        <f t="shared" ref="BE29:BE39" si="77">BD29*C29*D29*E29*F29*$BE$6</f>
        <v>0</v>
      </c>
      <c r="BF29" s="19">
        <v>0</v>
      </c>
      <c r="BG29" s="19">
        <f t="shared" ref="BG29:BG39" si="78">BF29*C29*D29*E29*F29*$BG$6</f>
        <v>0</v>
      </c>
      <c r="BH29" s="19"/>
      <c r="BI29" s="19">
        <f t="shared" ref="BI29:BI39" si="79">BH29*C29*D29*E29*G29*$BI$6</f>
        <v>0</v>
      </c>
      <c r="BJ29" s="19">
        <v>4</v>
      </c>
      <c r="BK29" s="19">
        <f t="shared" ref="BK29:BK39" si="80">BJ29*C29*D29*E29*G29*$BK$6</f>
        <v>90528.580799999996</v>
      </c>
      <c r="BL29" s="19">
        <v>2</v>
      </c>
      <c r="BM29" s="19">
        <f t="shared" ref="BM29:BM39" si="81">BL29*C29*D29*E29*G29*$BM$6</f>
        <v>29572.669727999997</v>
      </c>
      <c r="BN29" s="19">
        <v>3</v>
      </c>
      <c r="BO29" s="19">
        <f t="shared" ref="BO29:BO39" si="82">BN29*C29*D29*E29*G29*$BO$6</f>
        <v>44359.004592000005</v>
      </c>
      <c r="BP29" s="19">
        <v>2</v>
      </c>
      <c r="BQ29" s="19">
        <f t="shared" ref="BQ29:BQ39" si="83">SUM(BP29*$BQ$6*C29*D29*E29*G29)</f>
        <v>29572.669728000001</v>
      </c>
      <c r="BR29" s="19">
        <v>25</v>
      </c>
      <c r="BS29" s="19">
        <f t="shared" ref="BS29:BS39" si="84">SUM(BR29*$BS$6*C29*D29*E29*G29)</f>
        <v>369658.37160000001</v>
      </c>
      <c r="BT29" s="19">
        <v>20</v>
      </c>
      <c r="BU29" s="19">
        <f t="shared" ref="BU29:BU39" si="85">BT29*C29*D29*E29*G29*$BU$6</f>
        <v>295726.69727999996</v>
      </c>
      <c r="BV29" s="19">
        <v>2</v>
      </c>
      <c r="BW29" s="19">
        <f t="shared" ref="BW29:BW39" si="86">BV29*C29*D29*E29*G29*$BW$6</f>
        <v>29572.669727999997</v>
      </c>
      <c r="BX29" s="19">
        <v>3</v>
      </c>
      <c r="BY29" s="19">
        <f t="shared" ref="BY29:BY39" si="87">BX29*C29*D29*E29*G29*$BY$6</f>
        <v>44359.004592000005</v>
      </c>
      <c r="BZ29" s="19"/>
      <c r="CA29" s="19">
        <f t="shared" ref="CA29:CA39" si="88">C29*D29*E29*G29*BZ29*$CA$6</f>
        <v>0</v>
      </c>
      <c r="CB29" s="19">
        <v>5</v>
      </c>
      <c r="CC29" s="19">
        <f t="shared" ref="CC29:CC39" si="89">CB29*C29*D29*E29*G29*$CC$6</f>
        <v>73931.674319999991</v>
      </c>
      <c r="CD29" s="19"/>
      <c r="CE29" s="19">
        <f t="shared" ref="CE29:CE39" si="90">SUM(CD29*$CE$6*C29*D29*E29*G29)</f>
        <v>0</v>
      </c>
      <c r="CF29" s="19">
        <v>2</v>
      </c>
      <c r="CG29" s="19">
        <f t="shared" ref="CG29:CG39" si="91">SUM(CF29*$CG$6*C29*D29*E29*G29)</f>
        <v>29572.669728000001</v>
      </c>
      <c r="CH29" s="19"/>
      <c r="CI29" s="19">
        <f t="shared" ref="CI29:CI39" si="92">CH29*C29*D29*E29*G29*$CI$6</f>
        <v>0</v>
      </c>
      <c r="CJ29" s="19"/>
      <c r="CK29" s="19">
        <f t="shared" ref="CK29:CK39" si="93">CJ29*C29*D29*E29*G29*$CK$6</f>
        <v>0</v>
      </c>
      <c r="CL29" s="19">
        <v>0</v>
      </c>
      <c r="CM29" s="19">
        <f t="shared" ref="CM29:CM39" si="94">CL29*C29*D29*E29*G29*$CM$6</f>
        <v>0</v>
      </c>
      <c r="CN29" s="19">
        <v>0</v>
      </c>
      <c r="CO29" s="19">
        <f t="shared" ref="CO29:CO39" si="95">CN29*C29*D29*E29*G29*$CO$6</f>
        <v>0</v>
      </c>
      <c r="CP29" s="19">
        <v>0</v>
      </c>
      <c r="CQ29" s="19">
        <f t="shared" ref="CQ29:CQ39" si="96">CP29*C29*D29*E29*G29*$CQ$6</f>
        <v>0</v>
      </c>
      <c r="CR29" s="19">
        <v>0</v>
      </c>
      <c r="CS29" s="19">
        <f t="shared" ref="CS29:CS39" si="97">CR29*C29*D29*E29*G29*$CS$6</f>
        <v>0</v>
      </c>
      <c r="CT29" s="20"/>
      <c r="CU29" s="19">
        <f t="shared" ref="CU29:CU39" si="98">CT29*C29*D29*E29*G29*$CU$6</f>
        <v>0</v>
      </c>
      <c r="CV29" s="19">
        <v>30</v>
      </c>
      <c r="CW29" s="19">
        <f t="shared" ref="CW29:CW39" si="99">CV29*C29*D29*E29*G29*$CW$6</f>
        <v>443590.04591999995</v>
      </c>
      <c r="CX29" s="19"/>
      <c r="CY29" s="19">
        <f t="shared" ref="CY29:CY39" si="100">CX29*C29*D29*E29*G29*$CY$6</f>
        <v>0</v>
      </c>
      <c r="CZ29" s="19">
        <v>15</v>
      </c>
      <c r="DA29" s="19">
        <f t="shared" ref="DA29:DA39" si="101">CZ29*C29*D29*E29*H29*$DA$6</f>
        <v>450622.17674999998</v>
      </c>
      <c r="DB29" s="19">
        <v>10</v>
      </c>
      <c r="DC29" s="19">
        <f t="shared" ref="DC29:DC39" si="102">DB29*C29*D29*E29*I29*$DC$6</f>
        <v>321969.20850000007</v>
      </c>
      <c r="DD29" s="19"/>
      <c r="DE29" s="19"/>
      <c r="DF29" s="21">
        <f t="shared" ref="DF29:DF39" si="103">SUM(J29,L29,N29,P29,R29,T29,V29,X29,Z29,AB29,AF29,AH29,AJ29,AL29,AN29,AP29,AR29,AT29,AV29,AX29,AZ29,BB29,BD29,BF29,BH29,BJ29,BL29,BN29,BP29,BR29,BT29,BV29,BX29,BZ29,CB29,CD29,CF29,CH29,CJ29,CL29,CN29,CP29,CR29,CT29,CV29,CX29,CZ29,DB29,AD29,DD29)</f>
        <v>162</v>
      </c>
      <c r="DG29" s="21">
        <f t="shared" ref="DG29:DG39" si="104">SUM(K29,M29,O29,Q29,S29,U29,W29,Y29,AA29,AC29,AG29,AI29,AK29,AM29,AO29,AQ29,AS29,AU29,AW29,AY29,BA29,BC29,BE29,BG29,BI29,BK29,BM29,BO29,BQ29,BS29,BU29,BW29,BY29,CA29,CC29,CE29,CG29,CI29,CK29,CM29,CO29,CQ29,CS29,CU29,CW29,CY29,DA29,DC29,AE29,DE29)</f>
        <v>2743398.5892659998</v>
      </c>
    </row>
    <row r="30" spans="1:111" ht="45" x14ac:dyDescent="0.25">
      <c r="A30" s="13">
        <v>167</v>
      </c>
      <c r="B30" s="14" t="s">
        <v>77</v>
      </c>
      <c r="C30" s="15">
        <f t="shared" si="54"/>
        <v>9657</v>
      </c>
      <c r="D30" s="15">
        <v>0.74</v>
      </c>
      <c r="E30" s="17">
        <v>1</v>
      </c>
      <c r="F30" s="15">
        <v>1.4</v>
      </c>
      <c r="G30" s="15">
        <v>1.68</v>
      </c>
      <c r="H30" s="15">
        <v>2.23</v>
      </c>
      <c r="I30" s="15">
        <v>2.39</v>
      </c>
      <c r="J30" s="18">
        <v>70</v>
      </c>
      <c r="K30" s="18">
        <f t="shared" si="57"/>
        <v>756351.69119999988</v>
      </c>
      <c r="L30" s="18"/>
      <c r="M30" s="18">
        <f t="shared" si="58"/>
        <v>0</v>
      </c>
      <c r="N30" s="19">
        <v>0</v>
      </c>
      <c r="O30" s="19">
        <f t="shared" si="59"/>
        <v>0</v>
      </c>
      <c r="P30" s="19">
        <v>0</v>
      </c>
      <c r="Q30" s="19">
        <f t="shared" si="60"/>
        <v>0</v>
      </c>
      <c r="R30" s="19">
        <v>0</v>
      </c>
      <c r="S30" s="19">
        <f t="shared" si="61"/>
        <v>0</v>
      </c>
      <c r="T30" s="19">
        <v>0</v>
      </c>
      <c r="U30" s="19">
        <f t="shared" si="62"/>
        <v>0</v>
      </c>
      <c r="V30" s="19">
        <v>18</v>
      </c>
      <c r="W30" s="19">
        <f t="shared" si="63"/>
        <v>198092.10960000003</v>
      </c>
      <c r="X30" s="19">
        <v>10</v>
      </c>
      <c r="Y30" s="19">
        <f t="shared" si="64"/>
        <v>98045.589600000007</v>
      </c>
      <c r="Z30" s="19"/>
      <c r="AA30" s="19">
        <f t="shared" si="65"/>
        <v>0</v>
      </c>
      <c r="AB30" s="19">
        <v>12</v>
      </c>
      <c r="AC30" s="19">
        <f t="shared" si="66"/>
        <v>117654.70752</v>
      </c>
      <c r="AD30" s="19"/>
      <c r="AE30" s="19">
        <f t="shared" si="49"/>
        <v>0</v>
      </c>
      <c r="AF30" s="19"/>
      <c r="AG30" s="19">
        <f t="shared" si="67"/>
        <v>0</v>
      </c>
      <c r="AH30" s="19">
        <v>0</v>
      </c>
      <c r="AI30" s="19">
        <f t="shared" si="68"/>
        <v>0</v>
      </c>
      <c r="AJ30" s="19">
        <v>1</v>
      </c>
      <c r="AK30" s="19">
        <f t="shared" si="69"/>
        <v>9804.5589600000003</v>
      </c>
      <c r="AL30" s="19">
        <v>2</v>
      </c>
      <c r="AM30" s="19">
        <f t="shared" si="70"/>
        <v>19609.117920000001</v>
      </c>
      <c r="AN30" s="19">
        <v>3</v>
      </c>
      <c r="AO30" s="19">
        <f t="shared" si="50"/>
        <v>29413.676879999995</v>
      </c>
      <c r="AP30" s="19">
        <v>34</v>
      </c>
      <c r="AQ30" s="19">
        <f t="shared" si="51"/>
        <v>333355.00464</v>
      </c>
      <c r="AR30" s="19">
        <v>0</v>
      </c>
      <c r="AS30" s="19">
        <f t="shared" si="71"/>
        <v>0</v>
      </c>
      <c r="AT30" s="19">
        <v>3</v>
      </c>
      <c r="AU30" s="19">
        <f t="shared" si="72"/>
        <v>32415.072479999999</v>
      </c>
      <c r="AV30" s="19">
        <v>10</v>
      </c>
      <c r="AW30" s="19">
        <f t="shared" si="73"/>
        <v>108050.24160000001</v>
      </c>
      <c r="AX30" s="19">
        <v>0</v>
      </c>
      <c r="AY30" s="19">
        <f t="shared" si="74"/>
        <v>0</v>
      </c>
      <c r="AZ30" s="19">
        <v>40</v>
      </c>
      <c r="BA30" s="19">
        <f t="shared" si="75"/>
        <v>392182.35840000003</v>
      </c>
      <c r="BB30" s="19"/>
      <c r="BC30" s="19">
        <f t="shared" si="76"/>
        <v>0</v>
      </c>
      <c r="BD30" s="19">
        <v>5</v>
      </c>
      <c r="BE30" s="19">
        <f t="shared" si="77"/>
        <v>54025.120800000004</v>
      </c>
      <c r="BF30" s="19">
        <v>15</v>
      </c>
      <c r="BG30" s="19">
        <f t="shared" si="78"/>
        <v>165076.758</v>
      </c>
      <c r="BH30" s="19">
        <v>2</v>
      </c>
      <c r="BI30" s="19">
        <f t="shared" si="79"/>
        <v>36016.747199999998</v>
      </c>
      <c r="BJ30" s="19"/>
      <c r="BK30" s="19">
        <f t="shared" si="80"/>
        <v>0</v>
      </c>
      <c r="BL30" s="19"/>
      <c r="BM30" s="19">
        <f t="shared" si="81"/>
        <v>0</v>
      </c>
      <c r="BN30" s="19">
        <v>12</v>
      </c>
      <c r="BO30" s="19">
        <f t="shared" si="82"/>
        <v>141185.64902399998</v>
      </c>
      <c r="BP30" s="19"/>
      <c r="BQ30" s="19">
        <f t="shared" si="83"/>
        <v>0</v>
      </c>
      <c r="BR30" s="19"/>
      <c r="BS30" s="19">
        <f t="shared" si="84"/>
        <v>0</v>
      </c>
      <c r="BT30" s="19">
        <v>6</v>
      </c>
      <c r="BU30" s="19">
        <f t="shared" si="85"/>
        <v>70592.824511999992</v>
      </c>
      <c r="BV30" s="19">
        <v>6</v>
      </c>
      <c r="BW30" s="19">
        <f t="shared" si="86"/>
        <v>70592.824511999992</v>
      </c>
      <c r="BX30" s="19">
        <v>38</v>
      </c>
      <c r="BY30" s="19">
        <f t="shared" si="87"/>
        <v>447087.888576</v>
      </c>
      <c r="BZ30" s="19"/>
      <c r="CA30" s="19">
        <f t="shared" si="88"/>
        <v>0</v>
      </c>
      <c r="CB30" s="19">
        <v>8</v>
      </c>
      <c r="CC30" s="19">
        <f t="shared" si="89"/>
        <v>94123.766015999994</v>
      </c>
      <c r="CD30" s="19"/>
      <c r="CE30" s="19">
        <f t="shared" si="90"/>
        <v>0</v>
      </c>
      <c r="CF30" s="19">
        <v>2</v>
      </c>
      <c r="CG30" s="19">
        <f t="shared" si="91"/>
        <v>23530.941503999999</v>
      </c>
      <c r="CH30" s="19">
        <v>1</v>
      </c>
      <c r="CI30" s="19">
        <f t="shared" si="92"/>
        <v>11765.470751999999</v>
      </c>
      <c r="CJ30" s="19">
        <v>2</v>
      </c>
      <c r="CK30" s="19">
        <f t="shared" si="93"/>
        <v>25932.057983999999</v>
      </c>
      <c r="CL30" s="19">
        <v>0</v>
      </c>
      <c r="CM30" s="19">
        <f t="shared" si="94"/>
        <v>0</v>
      </c>
      <c r="CN30" s="19">
        <v>0</v>
      </c>
      <c r="CO30" s="19">
        <f t="shared" si="95"/>
        <v>0</v>
      </c>
      <c r="CP30" s="19">
        <v>0</v>
      </c>
      <c r="CQ30" s="19">
        <f t="shared" si="96"/>
        <v>0</v>
      </c>
      <c r="CR30" s="19">
        <v>0</v>
      </c>
      <c r="CS30" s="19">
        <f t="shared" si="97"/>
        <v>0</v>
      </c>
      <c r="CT30" s="20">
        <v>12</v>
      </c>
      <c r="CU30" s="19">
        <f t="shared" si="98"/>
        <v>155592.34790399999</v>
      </c>
      <c r="CV30" s="19">
        <v>20</v>
      </c>
      <c r="CW30" s="19">
        <f t="shared" si="99"/>
        <v>235309.41503999999</v>
      </c>
      <c r="CX30" s="19"/>
      <c r="CY30" s="19">
        <f t="shared" si="100"/>
        <v>0</v>
      </c>
      <c r="CZ30" s="19">
        <v>7</v>
      </c>
      <c r="DA30" s="19">
        <f t="shared" si="101"/>
        <v>167327.80470000001</v>
      </c>
      <c r="DB30" s="19">
        <v>4</v>
      </c>
      <c r="DC30" s="19">
        <f t="shared" si="102"/>
        <v>102476.2212</v>
      </c>
      <c r="DD30" s="19"/>
      <c r="DE30" s="19"/>
      <c r="DF30" s="21">
        <f t="shared" si="103"/>
        <v>343</v>
      </c>
      <c r="DG30" s="21">
        <f t="shared" si="104"/>
        <v>3895609.9665240007</v>
      </c>
    </row>
    <row r="31" spans="1:111" x14ac:dyDescent="0.25">
      <c r="A31" s="13">
        <v>22</v>
      </c>
      <c r="B31" s="14" t="s">
        <v>78</v>
      </c>
      <c r="C31" s="15">
        <f t="shared" si="54"/>
        <v>9657</v>
      </c>
      <c r="D31" s="16">
        <v>1.01</v>
      </c>
      <c r="E31" s="17">
        <v>1</v>
      </c>
      <c r="F31" s="15">
        <v>1.4</v>
      </c>
      <c r="G31" s="15">
        <v>1.68</v>
      </c>
      <c r="H31" s="15">
        <v>2.23</v>
      </c>
      <c r="I31" s="15">
        <v>2.39</v>
      </c>
      <c r="J31" s="18"/>
      <c r="K31" s="18">
        <f t="shared" si="57"/>
        <v>0</v>
      </c>
      <c r="L31" s="18"/>
      <c r="M31" s="18">
        <f t="shared" si="58"/>
        <v>0</v>
      </c>
      <c r="N31" s="19">
        <v>0</v>
      </c>
      <c r="O31" s="19">
        <f t="shared" si="59"/>
        <v>0</v>
      </c>
      <c r="P31" s="19">
        <v>0</v>
      </c>
      <c r="Q31" s="19">
        <f t="shared" si="60"/>
        <v>0</v>
      </c>
      <c r="R31" s="19">
        <v>0</v>
      </c>
      <c r="S31" s="19">
        <f t="shared" si="61"/>
        <v>0</v>
      </c>
      <c r="T31" s="19">
        <v>0</v>
      </c>
      <c r="U31" s="19">
        <f t="shared" si="62"/>
        <v>0</v>
      </c>
      <c r="V31" s="19">
        <v>13</v>
      </c>
      <c r="W31" s="19">
        <f t="shared" si="63"/>
        <v>195266.47140000001</v>
      </c>
      <c r="X31" s="19">
        <v>1</v>
      </c>
      <c r="Y31" s="19">
        <f t="shared" si="64"/>
        <v>13381.89804</v>
      </c>
      <c r="Z31" s="19"/>
      <c r="AA31" s="19">
        <f t="shared" si="65"/>
        <v>0</v>
      </c>
      <c r="AB31" s="19"/>
      <c r="AC31" s="19">
        <f t="shared" si="66"/>
        <v>0</v>
      </c>
      <c r="AD31" s="19"/>
      <c r="AE31" s="19">
        <f t="shared" si="49"/>
        <v>0</v>
      </c>
      <c r="AF31" s="19"/>
      <c r="AG31" s="19">
        <f t="shared" si="67"/>
        <v>0</v>
      </c>
      <c r="AH31" s="19">
        <v>0</v>
      </c>
      <c r="AI31" s="19">
        <f t="shared" si="68"/>
        <v>0</v>
      </c>
      <c r="AJ31" s="19"/>
      <c r="AK31" s="19">
        <f t="shared" si="69"/>
        <v>0</v>
      </c>
      <c r="AL31" s="19"/>
      <c r="AM31" s="19">
        <f t="shared" si="70"/>
        <v>0</v>
      </c>
      <c r="AN31" s="19"/>
      <c r="AO31" s="19">
        <f t="shared" si="50"/>
        <v>0</v>
      </c>
      <c r="AP31" s="19"/>
      <c r="AQ31" s="19">
        <f t="shared" si="51"/>
        <v>0</v>
      </c>
      <c r="AR31" s="19">
        <v>0</v>
      </c>
      <c r="AS31" s="19">
        <f t="shared" si="71"/>
        <v>0</v>
      </c>
      <c r="AT31" s="19"/>
      <c r="AU31" s="19">
        <f t="shared" si="72"/>
        <v>0</v>
      </c>
      <c r="AV31" s="19"/>
      <c r="AW31" s="19">
        <f t="shared" si="73"/>
        <v>0</v>
      </c>
      <c r="AX31" s="19">
        <v>0</v>
      </c>
      <c r="AY31" s="19">
        <f t="shared" si="74"/>
        <v>0</v>
      </c>
      <c r="AZ31" s="19"/>
      <c r="BA31" s="19">
        <f t="shared" si="75"/>
        <v>0</v>
      </c>
      <c r="BB31" s="19">
        <v>0</v>
      </c>
      <c r="BC31" s="19">
        <f t="shared" si="76"/>
        <v>0</v>
      </c>
      <c r="BD31" s="19"/>
      <c r="BE31" s="19">
        <f t="shared" si="77"/>
        <v>0</v>
      </c>
      <c r="BF31" s="19"/>
      <c r="BG31" s="19">
        <f t="shared" si="78"/>
        <v>0</v>
      </c>
      <c r="BH31" s="19">
        <v>0</v>
      </c>
      <c r="BI31" s="19">
        <f t="shared" si="79"/>
        <v>0</v>
      </c>
      <c r="BJ31" s="19"/>
      <c r="BK31" s="19">
        <f t="shared" si="80"/>
        <v>0</v>
      </c>
      <c r="BL31" s="19"/>
      <c r="BM31" s="19">
        <f t="shared" si="81"/>
        <v>0</v>
      </c>
      <c r="BN31" s="19">
        <v>3</v>
      </c>
      <c r="BO31" s="19">
        <f t="shared" si="82"/>
        <v>48174.832944000002</v>
      </c>
      <c r="BP31" s="19"/>
      <c r="BQ31" s="19">
        <f t="shared" si="83"/>
        <v>0</v>
      </c>
      <c r="BR31" s="19">
        <v>2</v>
      </c>
      <c r="BS31" s="19">
        <f t="shared" si="84"/>
        <v>32116.555296000002</v>
      </c>
      <c r="BT31" s="19"/>
      <c r="BU31" s="19">
        <f t="shared" si="85"/>
        <v>0</v>
      </c>
      <c r="BV31" s="19"/>
      <c r="BW31" s="19">
        <f t="shared" si="86"/>
        <v>0</v>
      </c>
      <c r="BX31" s="19"/>
      <c r="BY31" s="19">
        <f t="shared" si="87"/>
        <v>0</v>
      </c>
      <c r="BZ31" s="19"/>
      <c r="CA31" s="19">
        <f t="shared" si="88"/>
        <v>0</v>
      </c>
      <c r="CB31" s="19"/>
      <c r="CC31" s="19">
        <f t="shared" si="89"/>
        <v>0</v>
      </c>
      <c r="CD31" s="19"/>
      <c r="CE31" s="19">
        <f t="shared" si="90"/>
        <v>0</v>
      </c>
      <c r="CF31" s="19"/>
      <c r="CG31" s="19">
        <f t="shared" si="91"/>
        <v>0</v>
      </c>
      <c r="CH31" s="19"/>
      <c r="CI31" s="19">
        <f t="shared" si="92"/>
        <v>0</v>
      </c>
      <c r="CJ31" s="19">
        <v>2</v>
      </c>
      <c r="CK31" s="19">
        <f t="shared" si="93"/>
        <v>35393.754816000001</v>
      </c>
      <c r="CL31" s="19">
        <v>0</v>
      </c>
      <c r="CM31" s="19">
        <f t="shared" si="94"/>
        <v>0</v>
      </c>
      <c r="CN31" s="19">
        <v>0</v>
      </c>
      <c r="CO31" s="19">
        <f t="shared" si="95"/>
        <v>0</v>
      </c>
      <c r="CP31" s="19">
        <v>0</v>
      </c>
      <c r="CQ31" s="19">
        <f t="shared" si="96"/>
        <v>0</v>
      </c>
      <c r="CR31" s="19">
        <v>0</v>
      </c>
      <c r="CS31" s="19">
        <f t="shared" si="97"/>
        <v>0</v>
      </c>
      <c r="CT31" s="20">
        <v>2</v>
      </c>
      <c r="CU31" s="19">
        <f t="shared" si="98"/>
        <v>35393.754816000001</v>
      </c>
      <c r="CV31" s="19"/>
      <c r="CW31" s="19">
        <f t="shared" si="99"/>
        <v>0</v>
      </c>
      <c r="CX31" s="19"/>
      <c r="CY31" s="19">
        <f t="shared" si="100"/>
        <v>0</v>
      </c>
      <c r="CZ31" s="19"/>
      <c r="DA31" s="19">
        <f t="shared" si="101"/>
        <v>0</v>
      </c>
      <c r="DB31" s="19"/>
      <c r="DC31" s="19">
        <f t="shared" si="102"/>
        <v>0</v>
      </c>
      <c r="DD31" s="19"/>
      <c r="DE31" s="19"/>
      <c r="DF31" s="21">
        <f t="shared" si="103"/>
        <v>23</v>
      </c>
      <c r="DG31" s="21">
        <f t="shared" si="104"/>
        <v>359727.26731199998</v>
      </c>
    </row>
    <row r="32" spans="1:111" ht="45" x14ac:dyDescent="0.25">
      <c r="A32" s="13">
        <v>168</v>
      </c>
      <c r="B32" s="14" t="s">
        <v>79</v>
      </c>
      <c r="C32" s="15">
        <f t="shared" si="54"/>
        <v>9657</v>
      </c>
      <c r="D32" s="16">
        <v>0.69</v>
      </c>
      <c r="E32" s="17">
        <v>1</v>
      </c>
      <c r="F32" s="15">
        <v>1.4</v>
      </c>
      <c r="G32" s="15">
        <v>1.68</v>
      </c>
      <c r="H32" s="15">
        <v>2.23</v>
      </c>
      <c r="I32" s="15">
        <v>2.39</v>
      </c>
      <c r="J32" s="18"/>
      <c r="K32" s="18">
        <f t="shared" si="57"/>
        <v>0</v>
      </c>
      <c r="L32" s="18"/>
      <c r="M32" s="18">
        <f t="shared" si="58"/>
        <v>0</v>
      </c>
      <c r="N32" s="19">
        <v>0</v>
      </c>
      <c r="O32" s="19">
        <f t="shared" si="59"/>
        <v>0</v>
      </c>
      <c r="P32" s="19">
        <v>0</v>
      </c>
      <c r="Q32" s="19">
        <f t="shared" si="60"/>
        <v>0</v>
      </c>
      <c r="R32" s="19">
        <v>0</v>
      </c>
      <c r="S32" s="19">
        <f t="shared" si="61"/>
        <v>0</v>
      </c>
      <c r="T32" s="19">
        <v>0</v>
      </c>
      <c r="U32" s="19">
        <f t="shared" si="62"/>
        <v>0</v>
      </c>
      <c r="V32" s="19">
        <v>0</v>
      </c>
      <c r="W32" s="19">
        <f t="shared" si="63"/>
        <v>0</v>
      </c>
      <c r="X32" s="19">
        <v>0</v>
      </c>
      <c r="Y32" s="19">
        <f t="shared" si="64"/>
        <v>0</v>
      </c>
      <c r="Z32" s="19"/>
      <c r="AA32" s="19">
        <f t="shared" si="65"/>
        <v>0</v>
      </c>
      <c r="AB32" s="19">
        <v>0</v>
      </c>
      <c r="AC32" s="19">
        <f t="shared" si="66"/>
        <v>0</v>
      </c>
      <c r="AD32" s="19"/>
      <c r="AE32" s="19">
        <f t="shared" si="49"/>
        <v>0</v>
      </c>
      <c r="AF32" s="19"/>
      <c r="AG32" s="19">
        <f t="shared" si="67"/>
        <v>0</v>
      </c>
      <c r="AH32" s="19">
        <v>0</v>
      </c>
      <c r="AI32" s="19">
        <f t="shared" si="68"/>
        <v>0</v>
      </c>
      <c r="AJ32" s="19"/>
      <c r="AK32" s="19">
        <f t="shared" si="69"/>
        <v>0</v>
      </c>
      <c r="AL32" s="19"/>
      <c r="AM32" s="19">
        <f t="shared" si="70"/>
        <v>0</v>
      </c>
      <c r="AN32" s="19"/>
      <c r="AO32" s="19">
        <f t="shared" si="50"/>
        <v>0</v>
      </c>
      <c r="AP32" s="19"/>
      <c r="AQ32" s="19">
        <f t="shared" si="51"/>
        <v>0</v>
      </c>
      <c r="AR32" s="19">
        <v>0</v>
      </c>
      <c r="AS32" s="19">
        <f t="shared" si="71"/>
        <v>0</v>
      </c>
      <c r="AT32" s="19">
        <v>4</v>
      </c>
      <c r="AU32" s="19">
        <f t="shared" si="72"/>
        <v>40299.819839999996</v>
      </c>
      <c r="AV32" s="19"/>
      <c r="AW32" s="19">
        <f t="shared" si="73"/>
        <v>0</v>
      </c>
      <c r="AX32" s="19">
        <v>0</v>
      </c>
      <c r="AY32" s="19">
        <f t="shared" si="74"/>
        <v>0</v>
      </c>
      <c r="AZ32" s="19"/>
      <c r="BA32" s="19">
        <f t="shared" si="75"/>
        <v>0</v>
      </c>
      <c r="BB32" s="19">
        <v>0</v>
      </c>
      <c r="BC32" s="19">
        <f t="shared" si="76"/>
        <v>0</v>
      </c>
      <c r="BD32" s="19"/>
      <c r="BE32" s="19">
        <f t="shared" si="77"/>
        <v>0</v>
      </c>
      <c r="BF32" s="19"/>
      <c r="BG32" s="19">
        <f t="shared" si="78"/>
        <v>0</v>
      </c>
      <c r="BH32" s="19">
        <v>0</v>
      </c>
      <c r="BI32" s="19">
        <f t="shared" si="79"/>
        <v>0</v>
      </c>
      <c r="BJ32" s="19">
        <v>0</v>
      </c>
      <c r="BK32" s="19">
        <f t="shared" si="80"/>
        <v>0</v>
      </c>
      <c r="BL32" s="19"/>
      <c r="BM32" s="19">
        <f t="shared" si="81"/>
        <v>0</v>
      </c>
      <c r="BN32" s="19"/>
      <c r="BO32" s="19">
        <f t="shared" si="82"/>
        <v>0</v>
      </c>
      <c r="BP32" s="19"/>
      <c r="BQ32" s="19">
        <f t="shared" si="83"/>
        <v>0</v>
      </c>
      <c r="BR32" s="19"/>
      <c r="BS32" s="19">
        <f t="shared" si="84"/>
        <v>0</v>
      </c>
      <c r="BT32" s="19"/>
      <c r="BU32" s="19">
        <f t="shared" si="85"/>
        <v>0</v>
      </c>
      <c r="BV32" s="19"/>
      <c r="BW32" s="19">
        <f t="shared" si="86"/>
        <v>0</v>
      </c>
      <c r="BX32" s="19"/>
      <c r="BY32" s="19">
        <f t="shared" si="87"/>
        <v>0</v>
      </c>
      <c r="BZ32" s="19"/>
      <c r="CA32" s="19">
        <f t="shared" si="88"/>
        <v>0</v>
      </c>
      <c r="CB32" s="19"/>
      <c r="CC32" s="19">
        <f t="shared" si="89"/>
        <v>0</v>
      </c>
      <c r="CD32" s="19"/>
      <c r="CE32" s="19">
        <f t="shared" si="90"/>
        <v>0</v>
      </c>
      <c r="CF32" s="19"/>
      <c r="CG32" s="19">
        <f t="shared" si="91"/>
        <v>0</v>
      </c>
      <c r="CH32" s="19"/>
      <c r="CI32" s="19">
        <f t="shared" si="92"/>
        <v>0</v>
      </c>
      <c r="CJ32" s="19"/>
      <c r="CK32" s="19">
        <f t="shared" si="93"/>
        <v>0</v>
      </c>
      <c r="CL32" s="19">
        <v>0</v>
      </c>
      <c r="CM32" s="19">
        <f t="shared" si="94"/>
        <v>0</v>
      </c>
      <c r="CN32" s="19">
        <v>0</v>
      </c>
      <c r="CO32" s="19">
        <f t="shared" si="95"/>
        <v>0</v>
      </c>
      <c r="CP32" s="19">
        <v>0</v>
      </c>
      <c r="CQ32" s="19">
        <f t="shared" si="96"/>
        <v>0</v>
      </c>
      <c r="CR32" s="19">
        <v>0</v>
      </c>
      <c r="CS32" s="19">
        <f t="shared" si="97"/>
        <v>0</v>
      </c>
      <c r="CT32" s="20"/>
      <c r="CU32" s="19">
        <f t="shared" si="98"/>
        <v>0</v>
      </c>
      <c r="CV32" s="19"/>
      <c r="CW32" s="19">
        <f t="shared" si="99"/>
        <v>0</v>
      </c>
      <c r="CX32" s="19"/>
      <c r="CY32" s="19">
        <f t="shared" si="100"/>
        <v>0</v>
      </c>
      <c r="CZ32" s="19"/>
      <c r="DA32" s="19">
        <f t="shared" si="101"/>
        <v>0</v>
      </c>
      <c r="DB32" s="19"/>
      <c r="DC32" s="19">
        <f t="shared" si="102"/>
        <v>0</v>
      </c>
      <c r="DD32" s="19"/>
      <c r="DE32" s="19"/>
      <c r="DF32" s="21">
        <f t="shared" si="103"/>
        <v>4</v>
      </c>
      <c r="DG32" s="21">
        <f t="shared" si="104"/>
        <v>40299.819839999996</v>
      </c>
    </row>
    <row r="33" spans="1:111" x14ac:dyDescent="0.25">
      <c r="A33" s="13">
        <v>23</v>
      </c>
      <c r="B33" s="22" t="s">
        <v>80</v>
      </c>
      <c r="C33" s="15">
        <f t="shared" si="54"/>
        <v>9657</v>
      </c>
      <c r="D33" s="16">
        <v>1.06</v>
      </c>
      <c r="E33" s="17">
        <v>1</v>
      </c>
      <c r="F33" s="15">
        <v>1.4</v>
      </c>
      <c r="G33" s="15">
        <v>1.68</v>
      </c>
      <c r="H33" s="15">
        <v>2.23</v>
      </c>
      <c r="I33" s="15">
        <v>2.39</v>
      </c>
      <c r="J33" s="18"/>
      <c r="K33" s="18">
        <f t="shared" si="57"/>
        <v>0</v>
      </c>
      <c r="L33" s="18"/>
      <c r="M33" s="18">
        <f t="shared" si="58"/>
        <v>0</v>
      </c>
      <c r="N33" s="19">
        <v>0</v>
      </c>
      <c r="O33" s="19">
        <f t="shared" si="59"/>
        <v>0</v>
      </c>
      <c r="P33" s="19">
        <v>0</v>
      </c>
      <c r="Q33" s="19">
        <f t="shared" si="60"/>
        <v>0</v>
      </c>
      <c r="R33" s="19">
        <v>0</v>
      </c>
      <c r="S33" s="19">
        <f t="shared" si="61"/>
        <v>0</v>
      </c>
      <c r="T33" s="19">
        <v>0</v>
      </c>
      <c r="U33" s="19">
        <f t="shared" si="62"/>
        <v>0</v>
      </c>
      <c r="V33" s="19">
        <v>13</v>
      </c>
      <c r="W33" s="19">
        <f t="shared" si="63"/>
        <v>204933.12840000002</v>
      </c>
      <c r="X33" s="19">
        <v>1</v>
      </c>
      <c r="Y33" s="19">
        <f t="shared" si="64"/>
        <v>14044.36824</v>
      </c>
      <c r="Z33" s="19">
        <v>5</v>
      </c>
      <c r="AA33" s="19">
        <f t="shared" si="65"/>
        <v>70221.841199999995</v>
      </c>
      <c r="AB33" s="19">
        <v>10</v>
      </c>
      <c r="AC33" s="19">
        <f t="shared" si="66"/>
        <v>140443.68239999999</v>
      </c>
      <c r="AD33" s="19"/>
      <c r="AE33" s="19">
        <f t="shared" si="49"/>
        <v>0</v>
      </c>
      <c r="AF33" s="19"/>
      <c r="AG33" s="19">
        <f t="shared" si="67"/>
        <v>0</v>
      </c>
      <c r="AH33" s="19">
        <v>0</v>
      </c>
      <c r="AI33" s="19">
        <f t="shared" si="68"/>
        <v>0</v>
      </c>
      <c r="AJ33" s="19"/>
      <c r="AK33" s="19">
        <f t="shared" si="69"/>
        <v>0</v>
      </c>
      <c r="AL33" s="19"/>
      <c r="AM33" s="19">
        <f t="shared" si="70"/>
        <v>0</v>
      </c>
      <c r="AN33" s="19">
        <v>1</v>
      </c>
      <c r="AO33" s="19">
        <f t="shared" si="50"/>
        <v>14044.368240000002</v>
      </c>
      <c r="AP33" s="19">
        <v>9</v>
      </c>
      <c r="AQ33" s="19">
        <f t="shared" si="51"/>
        <v>126399.31415999999</v>
      </c>
      <c r="AR33" s="19">
        <v>0</v>
      </c>
      <c r="AS33" s="19">
        <f t="shared" si="71"/>
        <v>0</v>
      </c>
      <c r="AT33" s="19">
        <v>1</v>
      </c>
      <c r="AU33" s="19">
        <f t="shared" si="72"/>
        <v>15477.46704</v>
      </c>
      <c r="AV33" s="19"/>
      <c r="AW33" s="19">
        <f t="shared" si="73"/>
        <v>0</v>
      </c>
      <c r="AX33" s="19">
        <v>0</v>
      </c>
      <c r="AY33" s="19">
        <f t="shared" si="74"/>
        <v>0</v>
      </c>
      <c r="AZ33" s="19">
        <v>35</v>
      </c>
      <c r="BA33" s="19">
        <f t="shared" si="75"/>
        <v>491552.88839999994</v>
      </c>
      <c r="BB33" s="19">
        <v>0</v>
      </c>
      <c r="BC33" s="19">
        <f t="shared" si="76"/>
        <v>0</v>
      </c>
      <c r="BD33" s="19"/>
      <c r="BE33" s="19">
        <f t="shared" si="77"/>
        <v>0</v>
      </c>
      <c r="BF33" s="19">
        <v>10</v>
      </c>
      <c r="BG33" s="19">
        <f t="shared" si="78"/>
        <v>157640.86800000002</v>
      </c>
      <c r="BH33" s="19">
        <v>5</v>
      </c>
      <c r="BI33" s="19">
        <f t="shared" si="79"/>
        <v>128978.89199999999</v>
      </c>
      <c r="BJ33" s="19">
        <v>2</v>
      </c>
      <c r="BK33" s="19">
        <f t="shared" si="80"/>
        <v>51591.556800000006</v>
      </c>
      <c r="BL33" s="19">
        <v>7</v>
      </c>
      <c r="BM33" s="19">
        <f t="shared" si="81"/>
        <v>117972.69321599999</v>
      </c>
      <c r="BN33" s="19">
        <v>0</v>
      </c>
      <c r="BO33" s="19">
        <f t="shared" si="82"/>
        <v>0</v>
      </c>
      <c r="BP33" s="19"/>
      <c r="BQ33" s="19">
        <f t="shared" si="83"/>
        <v>0</v>
      </c>
      <c r="BR33" s="19">
        <v>3</v>
      </c>
      <c r="BS33" s="19">
        <f t="shared" si="84"/>
        <v>50559.725663999998</v>
      </c>
      <c r="BT33" s="19">
        <v>6</v>
      </c>
      <c r="BU33" s="19">
        <f t="shared" si="85"/>
        <v>101119.451328</v>
      </c>
      <c r="BV33" s="19">
        <v>10</v>
      </c>
      <c r="BW33" s="19">
        <f t="shared" si="86"/>
        <v>168532.41887999998</v>
      </c>
      <c r="BX33" s="19">
        <v>3</v>
      </c>
      <c r="BY33" s="19">
        <f t="shared" si="87"/>
        <v>50559.725663999998</v>
      </c>
      <c r="BZ33" s="19"/>
      <c r="CA33" s="19">
        <f t="shared" si="88"/>
        <v>0</v>
      </c>
      <c r="CB33" s="19">
        <v>3</v>
      </c>
      <c r="CC33" s="19">
        <f t="shared" si="89"/>
        <v>50559.725663999998</v>
      </c>
      <c r="CD33" s="19"/>
      <c r="CE33" s="19">
        <f t="shared" si="90"/>
        <v>0</v>
      </c>
      <c r="CF33" s="19"/>
      <c r="CG33" s="19">
        <f t="shared" si="91"/>
        <v>0</v>
      </c>
      <c r="CH33" s="19"/>
      <c r="CI33" s="19">
        <f t="shared" si="92"/>
        <v>0</v>
      </c>
      <c r="CJ33" s="19"/>
      <c r="CK33" s="19">
        <f t="shared" si="93"/>
        <v>0</v>
      </c>
      <c r="CL33" s="19">
        <v>0</v>
      </c>
      <c r="CM33" s="19">
        <f t="shared" si="94"/>
        <v>0</v>
      </c>
      <c r="CN33" s="19">
        <v>0</v>
      </c>
      <c r="CO33" s="19">
        <f t="shared" si="95"/>
        <v>0</v>
      </c>
      <c r="CP33" s="19">
        <v>0</v>
      </c>
      <c r="CQ33" s="19">
        <f t="shared" si="96"/>
        <v>0</v>
      </c>
      <c r="CR33" s="19">
        <v>0</v>
      </c>
      <c r="CS33" s="19">
        <f t="shared" si="97"/>
        <v>0</v>
      </c>
      <c r="CT33" s="20"/>
      <c r="CU33" s="19">
        <f t="shared" si="98"/>
        <v>0</v>
      </c>
      <c r="CV33" s="19">
        <v>20</v>
      </c>
      <c r="CW33" s="19">
        <f t="shared" si="99"/>
        <v>337064.83775999997</v>
      </c>
      <c r="CX33" s="19"/>
      <c r="CY33" s="19">
        <f t="shared" si="100"/>
        <v>0</v>
      </c>
      <c r="CZ33" s="19">
        <v>7</v>
      </c>
      <c r="DA33" s="19">
        <f t="shared" si="101"/>
        <v>239685.77430000002</v>
      </c>
      <c r="DB33" s="19">
        <v>2</v>
      </c>
      <c r="DC33" s="19">
        <f t="shared" si="102"/>
        <v>73395.131400000013</v>
      </c>
      <c r="DD33" s="19"/>
      <c r="DE33" s="19"/>
      <c r="DF33" s="21">
        <f t="shared" si="103"/>
        <v>153</v>
      </c>
      <c r="DG33" s="21">
        <f t="shared" si="104"/>
        <v>2604777.8587559997</v>
      </c>
    </row>
    <row r="34" spans="1:111" x14ac:dyDescent="0.25">
      <c r="A34" s="13">
        <v>24</v>
      </c>
      <c r="B34" s="22" t="s">
        <v>81</v>
      </c>
      <c r="C34" s="15">
        <f t="shared" si="54"/>
        <v>9657</v>
      </c>
      <c r="D34" s="16">
        <v>1.25</v>
      </c>
      <c r="E34" s="17">
        <v>1</v>
      </c>
      <c r="F34" s="15">
        <v>1.4</v>
      </c>
      <c r="G34" s="15">
        <v>1.68</v>
      </c>
      <c r="H34" s="15">
        <v>2.23</v>
      </c>
      <c r="I34" s="15">
        <v>2.39</v>
      </c>
      <c r="J34" s="18"/>
      <c r="K34" s="18">
        <f t="shared" si="57"/>
        <v>0</v>
      </c>
      <c r="L34" s="18"/>
      <c r="M34" s="18">
        <f t="shared" si="58"/>
        <v>0</v>
      </c>
      <c r="N34" s="19"/>
      <c r="O34" s="19">
        <f t="shared" si="59"/>
        <v>0</v>
      </c>
      <c r="P34" s="19"/>
      <c r="Q34" s="19">
        <f t="shared" si="60"/>
        <v>0</v>
      </c>
      <c r="R34" s="19"/>
      <c r="S34" s="19">
        <f t="shared" si="61"/>
        <v>0</v>
      </c>
      <c r="T34" s="19"/>
      <c r="U34" s="19">
        <f t="shared" si="62"/>
        <v>0</v>
      </c>
      <c r="V34" s="19"/>
      <c r="W34" s="19">
        <f t="shared" si="63"/>
        <v>0</v>
      </c>
      <c r="X34" s="19"/>
      <c r="Y34" s="19">
        <f t="shared" si="64"/>
        <v>0</v>
      </c>
      <c r="Z34" s="19"/>
      <c r="AA34" s="19">
        <f t="shared" si="65"/>
        <v>0</v>
      </c>
      <c r="AB34" s="19">
        <v>9</v>
      </c>
      <c r="AC34" s="19">
        <f t="shared" si="66"/>
        <v>149055.79499999998</v>
      </c>
      <c r="AD34" s="19"/>
      <c r="AE34" s="19">
        <f t="shared" si="49"/>
        <v>0</v>
      </c>
      <c r="AF34" s="19"/>
      <c r="AG34" s="19">
        <f t="shared" si="67"/>
        <v>0</v>
      </c>
      <c r="AH34" s="19"/>
      <c r="AI34" s="19">
        <f t="shared" si="68"/>
        <v>0</v>
      </c>
      <c r="AJ34" s="19"/>
      <c r="AK34" s="19">
        <f t="shared" si="69"/>
        <v>0</v>
      </c>
      <c r="AL34" s="19"/>
      <c r="AM34" s="19">
        <f t="shared" si="70"/>
        <v>0</v>
      </c>
      <c r="AN34" s="19"/>
      <c r="AO34" s="19">
        <f t="shared" si="50"/>
        <v>0</v>
      </c>
      <c r="AP34" s="19"/>
      <c r="AQ34" s="19">
        <f t="shared" si="51"/>
        <v>0</v>
      </c>
      <c r="AR34" s="19"/>
      <c r="AS34" s="19">
        <f t="shared" si="71"/>
        <v>0</v>
      </c>
      <c r="AT34" s="19"/>
      <c r="AU34" s="19">
        <f t="shared" si="72"/>
        <v>0</v>
      </c>
      <c r="AV34" s="19"/>
      <c r="AW34" s="19">
        <f t="shared" si="73"/>
        <v>0</v>
      </c>
      <c r="AX34" s="19"/>
      <c r="AY34" s="19">
        <f t="shared" si="74"/>
        <v>0</v>
      </c>
      <c r="AZ34" s="19"/>
      <c r="BA34" s="19">
        <f t="shared" si="75"/>
        <v>0</v>
      </c>
      <c r="BB34" s="19"/>
      <c r="BC34" s="19">
        <f t="shared" si="76"/>
        <v>0</v>
      </c>
      <c r="BD34" s="19"/>
      <c r="BE34" s="19">
        <f t="shared" si="77"/>
        <v>0</v>
      </c>
      <c r="BF34" s="19"/>
      <c r="BG34" s="19">
        <f t="shared" si="78"/>
        <v>0</v>
      </c>
      <c r="BH34" s="19"/>
      <c r="BI34" s="19">
        <f t="shared" si="79"/>
        <v>0</v>
      </c>
      <c r="BJ34" s="19">
        <v>3</v>
      </c>
      <c r="BK34" s="19">
        <f t="shared" si="80"/>
        <v>91258.65</v>
      </c>
      <c r="BL34" s="19"/>
      <c r="BM34" s="19">
        <f t="shared" si="81"/>
        <v>0</v>
      </c>
      <c r="BN34" s="19"/>
      <c r="BO34" s="19">
        <f t="shared" si="82"/>
        <v>0</v>
      </c>
      <c r="BP34" s="19"/>
      <c r="BQ34" s="19">
        <f t="shared" si="83"/>
        <v>0</v>
      </c>
      <c r="BR34" s="19"/>
      <c r="BS34" s="19">
        <f t="shared" si="84"/>
        <v>0</v>
      </c>
      <c r="BT34" s="19"/>
      <c r="BU34" s="19">
        <f t="shared" si="85"/>
        <v>0</v>
      </c>
      <c r="BV34" s="19"/>
      <c r="BW34" s="19">
        <f t="shared" si="86"/>
        <v>0</v>
      </c>
      <c r="BX34" s="19"/>
      <c r="BY34" s="19">
        <f t="shared" si="87"/>
        <v>0</v>
      </c>
      <c r="BZ34" s="19"/>
      <c r="CA34" s="19">
        <f t="shared" si="88"/>
        <v>0</v>
      </c>
      <c r="CB34" s="19"/>
      <c r="CC34" s="19">
        <f t="shared" si="89"/>
        <v>0</v>
      </c>
      <c r="CD34" s="19"/>
      <c r="CE34" s="19">
        <f t="shared" si="90"/>
        <v>0</v>
      </c>
      <c r="CF34" s="19"/>
      <c r="CG34" s="19">
        <f t="shared" si="91"/>
        <v>0</v>
      </c>
      <c r="CH34" s="19"/>
      <c r="CI34" s="19">
        <f t="shared" si="92"/>
        <v>0</v>
      </c>
      <c r="CJ34" s="19"/>
      <c r="CK34" s="19">
        <f t="shared" si="93"/>
        <v>0</v>
      </c>
      <c r="CL34" s="19"/>
      <c r="CM34" s="19">
        <f t="shared" si="94"/>
        <v>0</v>
      </c>
      <c r="CN34" s="19"/>
      <c r="CO34" s="19">
        <f t="shared" si="95"/>
        <v>0</v>
      </c>
      <c r="CP34" s="19"/>
      <c r="CQ34" s="19">
        <f t="shared" si="96"/>
        <v>0</v>
      </c>
      <c r="CR34" s="19"/>
      <c r="CS34" s="19">
        <f t="shared" si="97"/>
        <v>0</v>
      </c>
      <c r="CT34" s="20"/>
      <c r="CU34" s="19">
        <f t="shared" si="98"/>
        <v>0</v>
      </c>
      <c r="CV34" s="19"/>
      <c r="CW34" s="19">
        <f t="shared" si="99"/>
        <v>0</v>
      </c>
      <c r="CX34" s="19"/>
      <c r="CY34" s="19">
        <f t="shared" si="100"/>
        <v>0</v>
      </c>
      <c r="CZ34" s="19"/>
      <c r="DA34" s="19">
        <f t="shared" si="101"/>
        <v>0</v>
      </c>
      <c r="DB34" s="19">
        <v>2</v>
      </c>
      <c r="DC34" s="19">
        <f t="shared" si="102"/>
        <v>86550.862500000003</v>
      </c>
      <c r="DD34" s="19"/>
      <c r="DE34" s="19"/>
      <c r="DF34" s="21">
        <f t="shared" si="103"/>
        <v>14</v>
      </c>
      <c r="DG34" s="21">
        <f t="shared" si="104"/>
        <v>326865.3075</v>
      </c>
    </row>
    <row r="35" spans="1:111" x14ac:dyDescent="0.25">
      <c r="A35" s="13">
        <v>169</v>
      </c>
      <c r="B35" s="22" t="s">
        <v>82</v>
      </c>
      <c r="C35" s="15">
        <f t="shared" si="54"/>
        <v>9657</v>
      </c>
      <c r="D35" s="16">
        <v>0.72</v>
      </c>
      <c r="E35" s="17">
        <v>1</v>
      </c>
      <c r="F35" s="15">
        <v>1.4</v>
      </c>
      <c r="G35" s="15">
        <v>1.68</v>
      </c>
      <c r="H35" s="15">
        <v>2.23</v>
      </c>
      <c r="I35" s="15">
        <v>2.39</v>
      </c>
      <c r="J35" s="18"/>
      <c r="K35" s="18">
        <f t="shared" si="57"/>
        <v>0</v>
      </c>
      <c r="L35" s="18"/>
      <c r="M35" s="18">
        <f t="shared" si="58"/>
        <v>0</v>
      </c>
      <c r="N35" s="19">
        <v>0</v>
      </c>
      <c r="O35" s="19">
        <f t="shared" si="59"/>
        <v>0</v>
      </c>
      <c r="P35" s="19">
        <v>0</v>
      </c>
      <c r="Q35" s="19">
        <f t="shared" si="60"/>
        <v>0</v>
      </c>
      <c r="R35" s="19">
        <v>0</v>
      </c>
      <c r="S35" s="19">
        <f t="shared" si="61"/>
        <v>0</v>
      </c>
      <c r="T35" s="19">
        <v>0</v>
      </c>
      <c r="U35" s="19">
        <f t="shared" si="62"/>
        <v>0</v>
      </c>
      <c r="V35" s="19">
        <v>39</v>
      </c>
      <c r="W35" s="19">
        <f t="shared" si="63"/>
        <v>417599.58240000001</v>
      </c>
      <c r="X35" s="19">
        <v>10</v>
      </c>
      <c r="Y35" s="19">
        <f t="shared" si="64"/>
        <v>95395.708799999979</v>
      </c>
      <c r="Z35" s="19">
        <v>10</v>
      </c>
      <c r="AA35" s="19">
        <f t="shared" si="65"/>
        <v>95395.708799999979</v>
      </c>
      <c r="AB35" s="19">
        <v>7</v>
      </c>
      <c r="AC35" s="19">
        <f t="shared" si="66"/>
        <v>66776.996159999995</v>
      </c>
      <c r="AD35" s="19">
        <v>4</v>
      </c>
      <c r="AE35" s="19">
        <f t="shared" si="49"/>
        <v>38158.283519999997</v>
      </c>
      <c r="AF35" s="19">
        <v>46</v>
      </c>
      <c r="AG35" s="19">
        <f t="shared" si="67"/>
        <v>438820.26047999994</v>
      </c>
      <c r="AH35" s="19">
        <v>0</v>
      </c>
      <c r="AI35" s="19">
        <f t="shared" si="68"/>
        <v>0</v>
      </c>
      <c r="AJ35" s="19">
        <v>1</v>
      </c>
      <c r="AK35" s="19">
        <f t="shared" si="69"/>
        <v>9539.5708799999993</v>
      </c>
      <c r="AL35" s="19">
        <v>1</v>
      </c>
      <c r="AM35" s="19">
        <f t="shared" si="70"/>
        <v>9539.5708799999993</v>
      </c>
      <c r="AN35" s="19">
        <v>3</v>
      </c>
      <c r="AO35" s="19">
        <f t="shared" si="50"/>
        <v>28618.712639999994</v>
      </c>
      <c r="AP35" s="19">
        <v>29</v>
      </c>
      <c r="AQ35" s="19">
        <f t="shared" si="51"/>
        <v>276647.55551999994</v>
      </c>
      <c r="AR35" s="19">
        <v>0</v>
      </c>
      <c r="AS35" s="19">
        <f t="shared" si="71"/>
        <v>0</v>
      </c>
      <c r="AT35" s="19"/>
      <c r="AU35" s="19">
        <f t="shared" si="72"/>
        <v>0</v>
      </c>
      <c r="AV35" s="19">
        <v>30</v>
      </c>
      <c r="AW35" s="19">
        <f t="shared" si="73"/>
        <v>315389.89439999993</v>
      </c>
      <c r="AX35" s="19">
        <v>0</v>
      </c>
      <c r="AY35" s="19">
        <f t="shared" si="74"/>
        <v>0</v>
      </c>
      <c r="AZ35" s="19"/>
      <c r="BA35" s="19">
        <f t="shared" si="75"/>
        <v>0</v>
      </c>
      <c r="BB35" s="19">
        <v>0</v>
      </c>
      <c r="BC35" s="19">
        <f t="shared" si="76"/>
        <v>0</v>
      </c>
      <c r="BD35" s="19">
        <v>5</v>
      </c>
      <c r="BE35" s="19">
        <f t="shared" si="77"/>
        <v>52564.982399999994</v>
      </c>
      <c r="BF35" s="19">
        <v>20</v>
      </c>
      <c r="BG35" s="19">
        <f t="shared" si="78"/>
        <v>214153.63199999998</v>
      </c>
      <c r="BH35" s="19">
        <v>2</v>
      </c>
      <c r="BI35" s="19">
        <f t="shared" si="79"/>
        <v>35043.321600000003</v>
      </c>
      <c r="BJ35" s="19">
        <v>1</v>
      </c>
      <c r="BK35" s="19">
        <f t="shared" si="80"/>
        <v>17521.660800000001</v>
      </c>
      <c r="BL35" s="19">
        <v>8</v>
      </c>
      <c r="BM35" s="19">
        <f t="shared" si="81"/>
        <v>91579.880447999996</v>
      </c>
      <c r="BN35" s="19">
        <v>44</v>
      </c>
      <c r="BO35" s="19">
        <f t="shared" si="82"/>
        <v>503689.34246399999</v>
      </c>
      <c r="BP35" s="19"/>
      <c r="BQ35" s="19">
        <f t="shared" si="83"/>
        <v>0</v>
      </c>
      <c r="BR35" s="19">
        <v>5</v>
      </c>
      <c r="BS35" s="19">
        <f t="shared" si="84"/>
        <v>57237.425279999996</v>
      </c>
      <c r="BT35" s="19">
        <v>40</v>
      </c>
      <c r="BU35" s="19">
        <f t="shared" si="85"/>
        <v>457899.40223999991</v>
      </c>
      <c r="BV35" s="19">
        <v>9</v>
      </c>
      <c r="BW35" s="19">
        <f t="shared" si="86"/>
        <v>103027.365504</v>
      </c>
      <c r="BX35" s="19">
        <v>10</v>
      </c>
      <c r="BY35" s="19">
        <f t="shared" si="87"/>
        <v>114474.85055999998</v>
      </c>
      <c r="BZ35" s="19"/>
      <c r="CA35" s="19">
        <f t="shared" si="88"/>
        <v>0</v>
      </c>
      <c r="CB35" s="19">
        <v>10</v>
      </c>
      <c r="CC35" s="19">
        <f t="shared" si="89"/>
        <v>114474.85055999998</v>
      </c>
      <c r="CD35" s="19"/>
      <c r="CE35" s="19">
        <f t="shared" si="90"/>
        <v>0</v>
      </c>
      <c r="CF35" s="19"/>
      <c r="CG35" s="19">
        <f t="shared" si="91"/>
        <v>0</v>
      </c>
      <c r="CH35" s="19">
        <v>1</v>
      </c>
      <c r="CI35" s="19">
        <f t="shared" si="92"/>
        <v>11447.485056</v>
      </c>
      <c r="CJ35" s="19">
        <v>2</v>
      </c>
      <c r="CK35" s="19">
        <f t="shared" si="93"/>
        <v>25231.191552000004</v>
      </c>
      <c r="CL35" s="19">
        <v>0</v>
      </c>
      <c r="CM35" s="19">
        <f t="shared" si="94"/>
        <v>0</v>
      </c>
      <c r="CN35" s="19">
        <v>0</v>
      </c>
      <c r="CO35" s="19">
        <f t="shared" si="95"/>
        <v>0</v>
      </c>
      <c r="CP35" s="19">
        <v>0</v>
      </c>
      <c r="CQ35" s="19">
        <f t="shared" si="96"/>
        <v>0</v>
      </c>
      <c r="CR35" s="19">
        <v>0</v>
      </c>
      <c r="CS35" s="19">
        <f t="shared" si="97"/>
        <v>0</v>
      </c>
      <c r="CT35" s="20"/>
      <c r="CU35" s="19">
        <f t="shared" si="98"/>
        <v>0</v>
      </c>
      <c r="CV35" s="19">
        <v>25</v>
      </c>
      <c r="CW35" s="19">
        <f t="shared" si="99"/>
        <v>286187.12640000001</v>
      </c>
      <c r="CX35" s="19"/>
      <c r="CY35" s="19">
        <f t="shared" si="100"/>
        <v>0</v>
      </c>
      <c r="CZ35" s="19">
        <v>5</v>
      </c>
      <c r="DA35" s="19">
        <f t="shared" si="101"/>
        <v>116289.59399999998</v>
      </c>
      <c r="DB35" s="19">
        <v>5</v>
      </c>
      <c r="DC35" s="19">
        <f t="shared" si="102"/>
        <v>124633.242</v>
      </c>
      <c r="DD35" s="19"/>
      <c r="DE35" s="19"/>
      <c r="DF35" s="21">
        <f t="shared" si="103"/>
        <v>372</v>
      </c>
      <c r="DG35" s="21">
        <f t="shared" si="104"/>
        <v>4117337.1973439995</v>
      </c>
    </row>
    <row r="36" spans="1:111" x14ac:dyDescent="0.25">
      <c r="A36" s="13">
        <v>25</v>
      </c>
      <c r="B36" s="22" t="s">
        <v>83</v>
      </c>
      <c r="C36" s="15">
        <f t="shared" si="54"/>
        <v>9657</v>
      </c>
      <c r="D36" s="16">
        <v>1.03</v>
      </c>
      <c r="E36" s="17">
        <v>1</v>
      </c>
      <c r="F36" s="15">
        <v>1.4</v>
      </c>
      <c r="G36" s="15">
        <v>1.68</v>
      </c>
      <c r="H36" s="15">
        <v>2.23</v>
      </c>
      <c r="I36" s="15">
        <v>2.39</v>
      </c>
      <c r="J36" s="18"/>
      <c r="K36" s="18">
        <f t="shared" si="57"/>
        <v>0</v>
      </c>
      <c r="L36" s="18"/>
      <c r="M36" s="18">
        <f t="shared" si="58"/>
        <v>0</v>
      </c>
      <c r="N36" s="19"/>
      <c r="O36" s="19">
        <f t="shared" si="59"/>
        <v>0</v>
      </c>
      <c r="P36" s="19"/>
      <c r="Q36" s="19">
        <f t="shared" si="60"/>
        <v>0</v>
      </c>
      <c r="R36" s="19"/>
      <c r="S36" s="19">
        <f t="shared" si="61"/>
        <v>0</v>
      </c>
      <c r="T36" s="19"/>
      <c r="U36" s="19">
        <f t="shared" si="62"/>
        <v>0</v>
      </c>
      <c r="V36" s="19"/>
      <c r="W36" s="19">
        <f t="shared" si="63"/>
        <v>0</v>
      </c>
      <c r="X36" s="19">
        <v>2</v>
      </c>
      <c r="Y36" s="19">
        <f t="shared" si="64"/>
        <v>27293.772239999998</v>
      </c>
      <c r="Z36" s="19">
        <v>17</v>
      </c>
      <c r="AA36" s="19">
        <f t="shared" si="65"/>
        <v>231997.06404</v>
      </c>
      <c r="AB36" s="19">
        <v>10</v>
      </c>
      <c r="AC36" s="19">
        <f t="shared" si="66"/>
        <v>136468.86120000001</v>
      </c>
      <c r="AD36" s="19">
        <v>4</v>
      </c>
      <c r="AE36" s="19">
        <f t="shared" si="49"/>
        <v>54587.544480000004</v>
      </c>
      <c r="AF36" s="19">
        <v>46</v>
      </c>
      <c r="AG36" s="19">
        <f t="shared" si="67"/>
        <v>627756.76151999994</v>
      </c>
      <c r="AH36" s="19"/>
      <c r="AI36" s="19">
        <f t="shared" si="68"/>
        <v>0</v>
      </c>
      <c r="AJ36" s="19"/>
      <c r="AK36" s="19">
        <f t="shared" si="69"/>
        <v>0</v>
      </c>
      <c r="AL36" s="19"/>
      <c r="AM36" s="19">
        <f t="shared" si="70"/>
        <v>0</v>
      </c>
      <c r="AN36" s="19"/>
      <c r="AO36" s="19">
        <f t="shared" si="50"/>
        <v>0</v>
      </c>
      <c r="AP36" s="19"/>
      <c r="AQ36" s="19">
        <f t="shared" si="51"/>
        <v>0</v>
      </c>
      <c r="AR36" s="19"/>
      <c r="AS36" s="19">
        <f t="shared" si="71"/>
        <v>0</v>
      </c>
      <c r="AT36" s="19"/>
      <c r="AU36" s="19">
        <f t="shared" si="72"/>
        <v>0</v>
      </c>
      <c r="AV36" s="19"/>
      <c r="AW36" s="19">
        <f t="shared" si="73"/>
        <v>0</v>
      </c>
      <c r="AX36" s="19"/>
      <c r="AY36" s="19">
        <f t="shared" si="74"/>
        <v>0</v>
      </c>
      <c r="AZ36" s="19"/>
      <c r="BA36" s="19">
        <f t="shared" si="75"/>
        <v>0</v>
      </c>
      <c r="BB36" s="19"/>
      <c r="BC36" s="19">
        <f t="shared" si="76"/>
        <v>0</v>
      </c>
      <c r="BD36" s="19"/>
      <c r="BE36" s="19">
        <f t="shared" si="77"/>
        <v>0</v>
      </c>
      <c r="BF36" s="19"/>
      <c r="BG36" s="19">
        <f t="shared" si="78"/>
        <v>0</v>
      </c>
      <c r="BH36" s="19">
        <v>1</v>
      </c>
      <c r="BI36" s="19">
        <f t="shared" si="79"/>
        <v>25065.709199999998</v>
      </c>
      <c r="BJ36" s="19">
        <v>2</v>
      </c>
      <c r="BK36" s="19">
        <f t="shared" si="80"/>
        <v>50131.418399999995</v>
      </c>
      <c r="BL36" s="19">
        <v>10</v>
      </c>
      <c r="BM36" s="19">
        <f t="shared" si="81"/>
        <v>163762.63344000001</v>
      </c>
      <c r="BN36" s="19"/>
      <c r="BO36" s="19">
        <f t="shared" si="82"/>
        <v>0</v>
      </c>
      <c r="BP36" s="19">
        <v>1</v>
      </c>
      <c r="BQ36" s="19">
        <f t="shared" si="83"/>
        <v>16376.263344000001</v>
      </c>
      <c r="BR36" s="19">
        <v>9</v>
      </c>
      <c r="BS36" s="19">
        <f t="shared" si="84"/>
        <v>147386.37009600003</v>
      </c>
      <c r="BT36" s="19">
        <v>12</v>
      </c>
      <c r="BU36" s="19">
        <f t="shared" si="85"/>
        <v>196515.16012800002</v>
      </c>
      <c r="BV36" s="19">
        <v>12</v>
      </c>
      <c r="BW36" s="19">
        <f t="shared" si="86"/>
        <v>196515.16012800002</v>
      </c>
      <c r="BX36" s="19"/>
      <c r="BY36" s="19">
        <f t="shared" si="87"/>
        <v>0</v>
      </c>
      <c r="BZ36" s="19"/>
      <c r="CA36" s="19">
        <f t="shared" si="88"/>
        <v>0</v>
      </c>
      <c r="CB36" s="19">
        <v>9</v>
      </c>
      <c r="CC36" s="19">
        <f t="shared" si="89"/>
        <v>147386.37009599997</v>
      </c>
      <c r="CD36" s="19"/>
      <c r="CE36" s="19">
        <f t="shared" si="90"/>
        <v>0</v>
      </c>
      <c r="CF36" s="19"/>
      <c r="CG36" s="19">
        <f t="shared" si="91"/>
        <v>0</v>
      </c>
      <c r="CH36" s="19"/>
      <c r="CI36" s="19">
        <f t="shared" si="92"/>
        <v>0</v>
      </c>
      <c r="CJ36" s="19"/>
      <c r="CK36" s="19">
        <f t="shared" si="93"/>
        <v>0</v>
      </c>
      <c r="CL36" s="19"/>
      <c r="CM36" s="19">
        <f t="shared" si="94"/>
        <v>0</v>
      </c>
      <c r="CN36" s="19"/>
      <c r="CO36" s="19">
        <f t="shared" si="95"/>
        <v>0</v>
      </c>
      <c r="CP36" s="19"/>
      <c r="CQ36" s="19">
        <f t="shared" si="96"/>
        <v>0</v>
      </c>
      <c r="CR36" s="19"/>
      <c r="CS36" s="19">
        <f t="shared" si="97"/>
        <v>0</v>
      </c>
      <c r="CT36" s="20"/>
      <c r="CU36" s="19">
        <f t="shared" si="98"/>
        <v>0</v>
      </c>
      <c r="CV36" s="19"/>
      <c r="CW36" s="19">
        <f t="shared" si="99"/>
        <v>0</v>
      </c>
      <c r="CX36" s="19"/>
      <c r="CY36" s="19">
        <f t="shared" si="100"/>
        <v>0</v>
      </c>
      <c r="CZ36" s="19">
        <v>5</v>
      </c>
      <c r="DA36" s="19">
        <f t="shared" si="101"/>
        <v>166358.72474999999</v>
      </c>
      <c r="DB36" s="19">
        <v>5</v>
      </c>
      <c r="DC36" s="19">
        <f t="shared" si="102"/>
        <v>178294.77675000002</v>
      </c>
      <c r="DD36" s="19"/>
      <c r="DE36" s="19"/>
      <c r="DF36" s="21">
        <f t="shared" si="103"/>
        <v>145</v>
      </c>
      <c r="DG36" s="21">
        <f t="shared" si="104"/>
        <v>2365896.5898120003</v>
      </c>
    </row>
    <row r="37" spans="1:111" x14ac:dyDescent="0.25">
      <c r="A37" s="13">
        <v>145</v>
      </c>
      <c r="B37" s="22" t="s">
        <v>84</v>
      </c>
      <c r="C37" s="15">
        <f t="shared" si="54"/>
        <v>9657</v>
      </c>
      <c r="D37" s="16">
        <v>1.19</v>
      </c>
      <c r="E37" s="17">
        <v>1</v>
      </c>
      <c r="F37" s="15">
        <v>1.4</v>
      </c>
      <c r="G37" s="15">
        <v>1.68</v>
      </c>
      <c r="H37" s="15">
        <v>2.23</v>
      </c>
      <c r="I37" s="15">
        <v>2.39</v>
      </c>
      <c r="J37" s="18"/>
      <c r="K37" s="18">
        <f t="shared" si="57"/>
        <v>0</v>
      </c>
      <c r="L37" s="18"/>
      <c r="M37" s="18">
        <f t="shared" si="58"/>
        <v>0</v>
      </c>
      <c r="N37" s="19"/>
      <c r="O37" s="19">
        <f t="shared" si="59"/>
        <v>0</v>
      </c>
      <c r="P37" s="19"/>
      <c r="Q37" s="19">
        <f t="shared" si="60"/>
        <v>0</v>
      </c>
      <c r="R37" s="19"/>
      <c r="S37" s="19">
        <f t="shared" si="61"/>
        <v>0</v>
      </c>
      <c r="T37" s="19"/>
      <c r="U37" s="19">
        <f t="shared" si="62"/>
        <v>0</v>
      </c>
      <c r="V37" s="19"/>
      <c r="W37" s="19">
        <f t="shared" si="63"/>
        <v>0</v>
      </c>
      <c r="X37" s="19"/>
      <c r="Y37" s="19">
        <f t="shared" si="64"/>
        <v>0</v>
      </c>
      <c r="Z37" s="19"/>
      <c r="AA37" s="19">
        <f t="shared" si="65"/>
        <v>0</v>
      </c>
      <c r="AB37" s="19"/>
      <c r="AC37" s="19">
        <f t="shared" si="66"/>
        <v>0</v>
      </c>
      <c r="AD37" s="19"/>
      <c r="AE37" s="19">
        <f t="shared" si="49"/>
        <v>0</v>
      </c>
      <c r="AF37" s="19"/>
      <c r="AG37" s="19">
        <f t="shared" si="67"/>
        <v>0</v>
      </c>
      <c r="AH37" s="19"/>
      <c r="AI37" s="19">
        <f t="shared" si="68"/>
        <v>0</v>
      </c>
      <c r="AJ37" s="19"/>
      <c r="AK37" s="19">
        <f t="shared" si="69"/>
        <v>0</v>
      </c>
      <c r="AL37" s="19"/>
      <c r="AM37" s="19">
        <f t="shared" si="70"/>
        <v>0</v>
      </c>
      <c r="AN37" s="19"/>
      <c r="AO37" s="19">
        <f t="shared" si="50"/>
        <v>0</v>
      </c>
      <c r="AP37" s="19"/>
      <c r="AQ37" s="19">
        <f t="shared" si="51"/>
        <v>0</v>
      </c>
      <c r="AR37" s="19"/>
      <c r="AS37" s="19">
        <f t="shared" si="71"/>
        <v>0</v>
      </c>
      <c r="AT37" s="19"/>
      <c r="AU37" s="19">
        <f t="shared" si="72"/>
        <v>0</v>
      </c>
      <c r="AV37" s="19"/>
      <c r="AW37" s="19">
        <f t="shared" si="73"/>
        <v>0</v>
      </c>
      <c r="AX37" s="19"/>
      <c r="AY37" s="19">
        <f t="shared" si="74"/>
        <v>0</v>
      </c>
      <c r="AZ37" s="19"/>
      <c r="BA37" s="19">
        <f t="shared" si="75"/>
        <v>0</v>
      </c>
      <c r="BB37" s="19"/>
      <c r="BC37" s="19">
        <f t="shared" si="76"/>
        <v>0</v>
      </c>
      <c r="BD37" s="19"/>
      <c r="BE37" s="19">
        <f t="shared" si="77"/>
        <v>0</v>
      </c>
      <c r="BF37" s="19"/>
      <c r="BG37" s="19">
        <f t="shared" si="78"/>
        <v>0</v>
      </c>
      <c r="BH37" s="19"/>
      <c r="BI37" s="19">
        <f t="shared" si="79"/>
        <v>0</v>
      </c>
      <c r="BJ37" s="19"/>
      <c r="BK37" s="19">
        <f t="shared" si="80"/>
        <v>0</v>
      </c>
      <c r="BL37" s="19"/>
      <c r="BM37" s="19">
        <f t="shared" si="81"/>
        <v>0</v>
      </c>
      <c r="BN37" s="19"/>
      <c r="BO37" s="19">
        <f t="shared" si="82"/>
        <v>0</v>
      </c>
      <c r="BP37" s="19"/>
      <c r="BQ37" s="19">
        <f t="shared" si="83"/>
        <v>0</v>
      </c>
      <c r="BR37" s="19"/>
      <c r="BS37" s="19">
        <f t="shared" si="84"/>
        <v>0</v>
      </c>
      <c r="BT37" s="19"/>
      <c r="BU37" s="19">
        <f t="shared" si="85"/>
        <v>0</v>
      </c>
      <c r="BV37" s="19"/>
      <c r="BW37" s="19">
        <f t="shared" si="86"/>
        <v>0</v>
      </c>
      <c r="BX37" s="19"/>
      <c r="BY37" s="19">
        <f t="shared" si="87"/>
        <v>0</v>
      </c>
      <c r="BZ37" s="19"/>
      <c r="CA37" s="19">
        <f t="shared" si="88"/>
        <v>0</v>
      </c>
      <c r="CB37" s="19"/>
      <c r="CC37" s="19">
        <f t="shared" si="89"/>
        <v>0</v>
      </c>
      <c r="CD37" s="19"/>
      <c r="CE37" s="19">
        <f t="shared" si="90"/>
        <v>0</v>
      </c>
      <c r="CF37" s="19"/>
      <c r="CG37" s="19">
        <f t="shared" si="91"/>
        <v>0</v>
      </c>
      <c r="CH37" s="19"/>
      <c r="CI37" s="19">
        <f t="shared" si="92"/>
        <v>0</v>
      </c>
      <c r="CJ37" s="19"/>
      <c r="CK37" s="19">
        <f t="shared" si="93"/>
        <v>0</v>
      </c>
      <c r="CL37" s="19"/>
      <c r="CM37" s="19">
        <f t="shared" si="94"/>
        <v>0</v>
      </c>
      <c r="CN37" s="19"/>
      <c r="CO37" s="19">
        <f t="shared" si="95"/>
        <v>0</v>
      </c>
      <c r="CP37" s="19"/>
      <c r="CQ37" s="19">
        <f t="shared" si="96"/>
        <v>0</v>
      </c>
      <c r="CR37" s="19"/>
      <c r="CS37" s="19">
        <f t="shared" si="97"/>
        <v>0</v>
      </c>
      <c r="CT37" s="20"/>
      <c r="CU37" s="19">
        <f t="shared" si="98"/>
        <v>0</v>
      </c>
      <c r="CV37" s="19"/>
      <c r="CW37" s="19">
        <f t="shared" si="99"/>
        <v>0</v>
      </c>
      <c r="CX37" s="19"/>
      <c r="CY37" s="19">
        <f t="shared" si="100"/>
        <v>0</v>
      </c>
      <c r="CZ37" s="19"/>
      <c r="DA37" s="19">
        <f t="shared" si="101"/>
        <v>0</v>
      </c>
      <c r="DB37" s="19"/>
      <c r="DC37" s="19">
        <f t="shared" si="102"/>
        <v>0</v>
      </c>
      <c r="DD37" s="19"/>
      <c r="DE37" s="19"/>
      <c r="DF37" s="21">
        <f t="shared" si="103"/>
        <v>0</v>
      </c>
      <c r="DG37" s="21">
        <f t="shared" si="104"/>
        <v>0</v>
      </c>
    </row>
    <row r="38" spans="1:111" ht="30" x14ac:dyDescent="0.25">
      <c r="A38" s="13">
        <v>170</v>
      </c>
      <c r="B38" s="22" t="s">
        <v>85</v>
      </c>
      <c r="C38" s="15">
        <f t="shared" si="54"/>
        <v>9657</v>
      </c>
      <c r="D38" s="16">
        <v>0.59</v>
      </c>
      <c r="E38" s="17">
        <v>1</v>
      </c>
      <c r="F38" s="15">
        <v>1.4</v>
      </c>
      <c r="G38" s="15">
        <v>1.68</v>
      </c>
      <c r="H38" s="15">
        <v>2.23</v>
      </c>
      <c r="I38" s="15">
        <v>2.39</v>
      </c>
      <c r="J38" s="18"/>
      <c r="K38" s="18">
        <f t="shared" si="57"/>
        <v>0</v>
      </c>
      <c r="L38" s="18"/>
      <c r="M38" s="18">
        <f t="shared" si="58"/>
        <v>0</v>
      </c>
      <c r="N38" s="19">
        <v>0</v>
      </c>
      <c r="O38" s="19">
        <f t="shared" si="59"/>
        <v>0</v>
      </c>
      <c r="P38" s="19">
        <v>0</v>
      </c>
      <c r="Q38" s="19">
        <f t="shared" si="60"/>
        <v>0</v>
      </c>
      <c r="R38" s="19">
        <v>0</v>
      </c>
      <c r="S38" s="19">
        <f t="shared" si="61"/>
        <v>0</v>
      </c>
      <c r="T38" s="19">
        <v>0</v>
      </c>
      <c r="U38" s="19">
        <f t="shared" si="62"/>
        <v>0</v>
      </c>
      <c r="V38" s="19">
        <v>7</v>
      </c>
      <c r="W38" s="19">
        <f t="shared" si="63"/>
        <v>61420.451399999991</v>
      </c>
      <c r="X38" s="19">
        <v>0</v>
      </c>
      <c r="Y38" s="19">
        <f t="shared" si="64"/>
        <v>0</v>
      </c>
      <c r="Z38" s="19"/>
      <c r="AA38" s="19">
        <f t="shared" si="65"/>
        <v>0</v>
      </c>
      <c r="AB38" s="19">
        <v>0</v>
      </c>
      <c r="AC38" s="19">
        <f t="shared" si="66"/>
        <v>0</v>
      </c>
      <c r="AD38" s="19"/>
      <c r="AE38" s="19">
        <f t="shared" si="49"/>
        <v>0</v>
      </c>
      <c r="AF38" s="19">
        <v>0</v>
      </c>
      <c r="AG38" s="19">
        <f t="shared" si="67"/>
        <v>0</v>
      </c>
      <c r="AH38" s="19">
        <v>0</v>
      </c>
      <c r="AI38" s="19">
        <f t="shared" si="68"/>
        <v>0</v>
      </c>
      <c r="AJ38" s="19"/>
      <c r="AK38" s="19">
        <f t="shared" si="69"/>
        <v>0</v>
      </c>
      <c r="AL38" s="19"/>
      <c r="AM38" s="19">
        <f t="shared" si="70"/>
        <v>0</v>
      </c>
      <c r="AN38" s="19"/>
      <c r="AO38" s="19">
        <f t="shared" si="50"/>
        <v>0</v>
      </c>
      <c r="AP38" s="19">
        <v>2</v>
      </c>
      <c r="AQ38" s="19">
        <f t="shared" si="51"/>
        <v>15634.29672</v>
      </c>
      <c r="AR38" s="19">
        <v>0</v>
      </c>
      <c r="AS38" s="19">
        <f t="shared" si="71"/>
        <v>0</v>
      </c>
      <c r="AT38" s="19">
        <v>68</v>
      </c>
      <c r="AU38" s="19">
        <f t="shared" si="72"/>
        <v>585807.52607999998</v>
      </c>
      <c r="AV38" s="19">
        <v>10</v>
      </c>
      <c r="AW38" s="19">
        <f t="shared" si="73"/>
        <v>86148.165599999993</v>
      </c>
      <c r="AX38" s="19">
        <v>0</v>
      </c>
      <c r="AY38" s="19">
        <f t="shared" si="74"/>
        <v>0</v>
      </c>
      <c r="AZ38" s="19"/>
      <c r="BA38" s="19">
        <f t="shared" si="75"/>
        <v>0</v>
      </c>
      <c r="BB38" s="19">
        <v>0</v>
      </c>
      <c r="BC38" s="19">
        <f t="shared" si="76"/>
        <v>0</v>
      </c>
      <c r="BD38" s="19"/>
      <c r="BE38" s="19">
        <f t="shared" si="77"/>
        <v>0</v>
      </c>
      <c r="BF38" s="19">
        <v>5</v>
      </c>
      <c r="BG38" s="19">
        <f t="shared" si="78"/>
        <v>43871.750999999997</v>
      </c>
      <c r="BH38" s="19"/>
      <c r="BI38" s="19">
        <f t="shared" si="79"/>
        <v>0</v>
      </c>
      <c r="BJ38" s="19">
        <v>0</v>
      </c>
      <c r="BK38" s="19">
        <f t="shared" si="80"/>
        <v>0</v>
      </c>
      <c r="BL38" s="19">
        <v>2</v>
      </c>
      <c r="BM38" s="19">
        <f t="shared" si="81"/>
        <v>18761.156063999999</v>
      </c>
      <c r="BN38" s="19">
        <v>7</v>
      </c>
      <c r="BO38" s="19">
        <f t="shared" si="82"/>
        <v>65664.046223999991</v>
      </c>
      <c r="BP38" s="19">
        <v>1</v>
      </c>
      <c r="BQ38" s="19">
        <f t="shared" si="83"/>
        <v>9380.5780320000013</v>
      </c>
      <c r="BR38" s="19">
        <v>16</v>
      </c>
      <c r="BS38" s="19">
        <f t="shared" si="84"/>
        <v>150089.24851200002</v>
      </c>
      <c r="BT38" s="19">
        <v>0</v>
      </c>
      <c r="BU38" s="19">
        <f t="shared" si="85"/>
        <v>0</v>
      </c>
      <c r="BV38" s="19"/>
      <c r="BW38" s="19">
        <f t="shared" si="86"/>
        <v>0</v>
      </c>
      <c r="BX38" s="19">
        <v>1</v>
      </c>
      <c r="BY38" s="19">
        <f t="shared" si="87"/>
        <v>9380.5780319999994</v>
      </c>
      <c r="BZ38" s="19"/>
      <c r="CA38" s="19">
        <f t="shared" si="88"/>
        <v>0</v>
      </c>
      <c r="CB38" s="19">
        <v>20</v>
      </c>
      <c r="CC38" s="19">
        <f t="shared" si="89"/>
        <v>187611.56063999998</v>
      </c>
      <c r="CD38" s="19"/>
      <c r="CE38" s="19">
        <f t="shared" si="90"/>
        <v>0</v>
      </c>
      <c r="CF38" s="19"/>
      <c r="CG38" s="19">
        <f t="shared" si="91"/>
        <v>0</v>
      </c>
      <c r="CH38" s="19"/>
      <c r="CI38" s="19">
        <f t="shared" si="92"/>
        <v>0</v>
      </c>
      <c r="CJ38" s="19">
        <v>2</v>
      </c>
      <c r="CK38" s="19">
        <f t="shared" si="93"/>
        <v>20675.559743999998</v>
      </c>
      <c r="CL38" s="19">
        <v>0</v>
      </c>
      <c r="CM38" s="19">
        <f t="shared" si="94"/>
        <v>0</v>
      </c>
      <c r="CN38" s="19">
        <v>0</v>
      </c>
      <c r="CO38" s="19">
        <f t="shared" si="95"/>
        <v>0</v>
      </c>
      <c r="CP38" s="19">
        <v>0</v>
      </c>
      <c r="CQ38" s="19">
        <f t="shared" si="96"/>
        <v>0</v>
      </c>
      <c r="CR38" s="19">
        <v>0</v>
      </c>
      <c r="CS38" s="19">
        <f t="shared" si="97"/>
        <v>0</v>
      </c>
      <c r="CT38" s="20"/>
      <c r="CU38" s="19">
        <f t="shared" si="98"/>
        <v>0</v>
      </c>
      <c r="CV38" s="19">
        <v>20</v>
      </c>
      <c r="CW38" s="19">
        <f t="shared" si="99"/>
        <v>187611.56063999998</v>
      </c>
      <c r="CX38" s="19"/>
      <c r="CY38" s="19">
        <f t="shared" si="100"/>
        <v>0</v>
      </c>
      <c r="CZ38" s="19">
        <v>2</v>
      </c>
      <c r="DA38" s="19">
        <f t="shared" si="101"/>
        <v>38117.144700000004</v>
      </c>
      <c r="DB38" s="19">
        <v>4</v>
      </c>
      <c r="DC38" s="19">
        <f t="shared" si="102"/>
        <v>81704.014200000005</v>
      </c>
      <c r="DD38" s="19"/>
      <c r="DE38" s="19"/>
      <c r="DF38" s="21">
        <f t="shared" si="103"/>
        <v>167</v>
      </c>
      <c r="DG38" s="21">
        <f t="shared" si="104"/>
        <v>1561877.6375880002</v>
      </c>
    </row>
    <row r="39" spans="1:111" x14ac:dyDescent="0.25">
      <c r="A39" s="13">
        <v>146</v>
      </c>
      <c r="B39" s="22" t="s">
        <v>86</v>
      </c>
      <c r="C39" s="15">
        <f t="shared" si="54"/>
        <v>9657</v>
      </c>
      <c r="D39" s="24">
        <v>0.48</v>
      </c>
      <c r="E39" s="17">
        <v>1</v>
      </c>
      <c r="F39" s="15">
        <v>1.4</v>
      </c>
      <c r="G39" s="15">
        <v>1.68</v>
      </c>
      <c r="H39" s="15">
        <v>2.23</v>
      </c>
      <c r="I39" s="15">
        <v>2.39</v>
      </c>
      <c r="J39" s="18"/>
      <c r="K39" s="18">
        <f t="shared" si="57"/>
        <v>0</v>
      </c>
      <c r="L39" s="18"/>
      <c r="M39" s="18">
        <f t="shared" si="58"/>
        <v>0</v>
      </c>
      <c r="N39" s="19"/>
      <c r="O39" s="19">
        <f t="shared" si="59"/>
        <v>0</v>
      </c>
      <c r="P39" s="19"/>
      <c r="Q39" s="19">
        <f t="shared" si="60"/>
        <v>0</v>
      </c>
      <c r="R39" s="19"/>
      <c r="S39" s="19">
        <f t="shared" si="61"/>
        <v>0</v>
      </c>
      <c r="T39" s="19"/>
      <c r="U39" s="19">
        <f t="shared" si="62"/>
        <v>0</v>
      </c>
      <c r="V39" s="19"/>
      <c r="W39" s="19">
        <f t="shared" si="63"/>
        <v>0</v>
      </c>
      <c r="X39" s="19"/>
      <c r="Y39" s="19">
        <f t="shared" si="64"/>
        <v>0</v>
      </c>
      <c r="Z39" s="19"/>
      <c r="AA39" s="19">
        <f t="shared" si="65"/>
        <v>0</v>
      </c>
      <c r="AB39" s="19"/>
      <c r="AC39" s="19">
        <f t="shared" si="66"/>
        <v>0</v>
      </c>
      <c r="AD39" s="19"/>
      <c r="AE39" s="19">
        <f t="shared" si="49"/>
        <v>0</v>
      </c>
      <c r="AF39" s="19"/>
      <c r="AG39" s="19">
        <f t="shared" si="67"/>
        <v>0</v>
      </c>
      <c r="AH39" s="19"/>
      <c r="AI39" s="19">
        <f t="shared" si="68"/>
        <v>0</v>
      </c>
      <c r="AJ39" s="19"/>
      <c r="AK39" s="19">
        <f t="shared" si="69"/>
        <v>0</v>
      </c>
      <c r="AL39" s="19"/>
      <c r="AM39" s="19">
        <f t="shared" si="70"/>
        <v>0</v>
      </c>
      <c r="AN39" s="19"/>
      <c r="AO39" s="19">
        <f t="shared" si="50"/>
        <v>0</v>
      </c>
      <c r="AP39" s="19"/>
      <c r="AQ39" s="19">
        <f t="shared" si="51"/>
        <v>0</v>
      </c>
      <c r="AR39" s="19"/>
      <c r="AS39" s="19">
        <f t="shared" si="71"/>
        <v>0</v>
      </c>
      <c r="AT39" s="19"/>
      <c r="AU39" s="19">
        <f t="shared" si="72"/>
        <v>0</v>
      </c>
      <c r="AV39" s="19"/>
      <c r="AW39" s="19">
        <f t="shared" si="73"/>
        <v>0</v>
      </c>
      <c r="AX39" s="19"/>
      <c r="AY39" s="19">
        <f t="shared" si="74"/>
        <v>0</v>
      </c>
      <c r="AZ39" s="19"/>
      <c r="BA39" s="19">
        <f t="shared" si="75"/>
        <v>0</v>
      </c>
      <c r="BB39" s="19"/>
      <c r="BC39" s="19">
        <f t="shared" si="76"/>
        <v>0</v>
      </c>
      <c r="BD39" s="19"/>
      <c r="BE39" s="19">
        <f t="shared" si="77"/>
        <v>0</v>
      </c>
      <c r="BF39" s="19"/>
      <c r="BG39" s="19">
        <f t="shared" si="78"/>
        <v>0</v>
      </c>
      <c r="BH39" s="19"/>
      <c r="BI39" s="19">
        <f t="shared" si="79"/>
        <v>0</v>
      </c>
      <c r="BJ39" s="19"/>
      <c r="BK39" s="19">
        <f t="shared" si="80"/>
        <v>0</v>
      </c>
      <c r="BL39" s="19">
        <v>2</v>
      </c>
      <c r="BM39" s="19">
        <f t="shared" si="81"/>
        <v>15263.313407999998</v>
      </c>
      <c r="BN39" s="19"/>
      <c r="BO39" s="19">
        <f t="shared" si="82"/>
        <v>0</v>
      </c>
      <c r="BP39" s="19"/>
      <c r="BQ39" s="19">
        <f t="shared" si="83"/>
        <v>0</v>
      </c>
      <c r="BR39" s="19"/>
      <c r="BS39" s="19">
        <f t="shared" si="84"/>
        <v>0</v>
      </c>
      <c r="BT39" s="19"/>
      <c r="BU39" s="19">
        <f t="shared" si="85"/>
        <v>0</v>
      </c>
      <c r="BV39" s="19"/>
      <c r="BW39" s="19">
        <f t="shared" si="86"/>
        <v>0</v>
      </c>
      <c r="BX39" s="19"/>
      <c r="BY39" s="19">
        <f t="shared" si="87"/>
        <v>0</v>
      </c>
      <c r="BZ39" s="19"/>
      <c r="CA39" s="19">
        <f t="shared" si="88"/>
        <v>0</v>
      </c>
      <c r="CB39" s="19"/>
      <c r="CC39" s="19">
        <f t="shared" si="89"/>
        <v>0</v>
      </c>
      <c r="CD39" s="19"/>
      <c r="CE39" s="19">
        <f t="shared" si="90"/>
        <v>0</v>
      </c>
      <c r="CF39" s="19"/>
      <c r="CG39" s="19">
        <f t="shared" si="91"/>
        <v>0</v>
      </c>
      <c r="CH39" s="19"/>
      <c r="CI39" s="19">
        <f t="shared" si="92"/>
        <v>0</v>
      </c>
      <c r="CJ39" s="19"/>
      <c r="CK39" s="19">
        <f t="shared" si="93"/>
        <v>0</v>
      </c>
      <c r="CL39" s="19"/>
      <c r="CM39" s="19">
        <f t="shared" si="94"/>
        <v>0</v>
      </c>
      <c r="CN39" s="19"/>
      <c r="CO39" s="19">
        <f t="shared" si="95"/>
        <v>0</v>
      </c>
      <c r="CP39" s="19"/>
      <c r="CQ39" s="19">
        <f t="shared" si="96"/>
        <v>0</v>
      </c>
      <c r="CR39" s="19"/>
      <c r="CS39" s="19">
        <f t="shared" si="97"/>
        <v>0</v>
      </c>
      <c r="CT39" s="20">
        <v>7</v>
      </c>
      <c r="CU39" s="19">
        <f t="shared" si="98"/>
        <v>58872.780288000002</v>
      </c>
      <c r="CV39" s="19"/>
      <c r="CW39" s="19">
        <f t="shared" si="99"/>
        <v>0</v>
      </c>
      <c r="CX39" s="19"/>
      <c r="CY39" s="19">
        <f t="shared" si="100"/>
        <v>0</v>
      </c>
      <c r="CZ39" s="19"/>
      <c r="DA39" s="19">
        <f t="shared" si="101"/>
        <v>0</v>
      </c>
      <c r="DB39" s="19"/>
      <c r="DC39" s="19">
        <f t="shared" si="102"/>
        <v>0</v>
      </c>
      <c r="DD39" s="19"/>
      <c r="DE39" s="19"/>
      <c r="DF39" s="21">
        <f t="shared" si="103"/>
        <v>9</v>
      </c>
      <c r="DG39" s="21">
        <f t="shared" si="104"/>
        <v>74136.093695999996</v>
      </c>
    </row>
    <row r="40" spans="1:111" s="50" customFormat="1" ht="14.25" x14ac:dyDescent="0.2">
      <c r="A40" s="49">
        <v>5</v>
      </c>
      <c r="B40" s="11" t="s">
        <v>87</v>
      </c>
      <c r="C40" s="33">
        <f t="shared" si="54"/>
        <v>9657</v>
      </c>
      <c r="D40" s="32">
        <v>1.37</v>
      </c>
      <c r="E40" s="48">
        <v>1</v>
      </c>
      <c r="F40" s="33">
        <v>1.4</v>
      </c>
      <c r="G40" s="33">
        <v>1.68</v>
      </c>
      <c r="H40" s="33">
        <v>2.23</v>
      </c>
      <c r="I40" s="33">
        <v>2.39</v>
      </c>
      <c r="J40" s="25">
        <f>SUM(J41:J45)</f>
        <v>0</v>
      </c>
      <c r="K40" s="25">
        <f t="shared" ref="K40:BX40" si="105">SUM(K41:K45)</f>
        <v>0</v>
      </c>
      <c r="L40" s="25">
        <f t="shared" si="105"/>
        <v>0</v>
      </c>
      <c r="M40" s="25">
        <f t="shared" si="105"/>
        <v>0</v>
      </c>
      <c r="N40" s="25">
        <f t="shared" si="105"/>
        <v>30</v>
      </c>
      <c r="O40" s="25">
        <f t="shared" si="105"/>
        <v>763665.90300000005</v>
      </c>
      <c r="P40" s="25">
        <f t="shared" si="105"/>
        <v>0</v>
      </c>
      <c r="Q40" s="25">
        <f t="shared" si="105"/>
        <v>0</v>
      </c>
      <c r="R40" s="25">
        <f t="shared" si="105"/>
        <v>0</v>
      </c>
      <c r="S40" s="25">
        <f t="shared" si="105"/>
        <v>0</v>
      </c>
      <c r="T40" s="25">
        <f t="shared" si="105"/>
        <v>0</v>
      </c>
      <c r="U40" s="25">
        <f t="shared" si="105"/>
        <v>0</v>
      </c>
      <c r="V40" s="25">
        <f t="shared" si="105"/>
        <v>0</v>
      </c>
      <c r="W40" s="25">
        <f t="shared" si="105"/>
        <v>0</v>
      </c>
      <c r="X40" s="25">
        <f t="shared" si="105"/>
        <v>0</v>
      </c>
      <c r="Y40" s="25">
        <f t="shared" si="105"/>
        <v>0</v>
      </c>
      <c r="Z40" s="25">
        <f t="shared" si="105"/>
        <v>0</v>
      </c>
      <c r="AA40" s="25">
        <f t="shared" si="105"/>
        <v>0</v>
      </c>
      <c r="AB40" s="25">
        <f t="shared" si="105"/>
        <v>2</v>
      </c>
      <c r="AC40" s="25">
        <f t="shared" si="105"/>
        <v>29678.664959999998</v>
      </c>
      <c r="AD40" s="25">
        <f t="shared" si="105"/>
        <v>0</v>
      </c>
      <c r="AE40" s="25">
        <f t="shared" si="105"/>
        <v>0</v>
      </c>
      <c r="AF40" s="25">
        <f t="shared" si="105"/>
        <v>0</v>
      </c>
      <c r="AG40" s="25">
        <f t="shared" si="105"/>
        <v>0</v>
      </c>
      <c r="AH40" s="25">
        <f t="shared" si="105"/>
        <v>0</v>
      </c>
      <c r="AI40" s="25">
        <f t="shared" si="105"/>
        <v>0</v>
      </c>
      <c r="AJ40" s="25">
        <f t="shared" si="105"/>
        <v>0</v>
      </c>
      <c r="AK40" s="25">
        <f t="shared" si="105"/>
        <v>0</v>
      </c>
      <c r="AL40" s="25">
        <f t="shared" si="105"/>
        <v>0</v>
      </c>
      <c r="AM40" s="25">
        <f t="shared" si="105"/>
        <v>0</v>
      </c>
      <c r="AN40" s="25">
        <f t="shared" si="105"/>
        <v>0</v>
      </c>
      <c r="AO40" s="25">
        <f t="shared" si="105"/>
        <v>0</v>
      </c>
      <c r="AP40" s="25">
        <f t="shared" si="105"/>
        <v>0</v>
      </c>
      <c r="AQ40" s="25">
        <f t="shared" si="105"/>
        <v>0</v>
      </c>
      <c r="AR40" s="25">
        <f t="shared" si="105"/>
        <v>0</v>
      </c>
      <c r="AS40" s="25">
        <f t="shared" si="105"/>
        <v>0</v>
      </c>
      <c r="AT40" s="25">
        <f t="shared" si="105"/>
        <v>0</v>
      </c>
      <c r="AU40" s="25">
        <f t="shared" si="105"/>
        <v>0</v>
      </c>
      <c r="AV40" s="25">
        <f t="shared" si="105"/>
        <v>0</v>
      </c>
      <c r="AW40" s="25">
        <f t="shared" si="105"/>
        <v>0</v>
      </c>
      <c r="AX40" s="25">
        <f t="shared" si="105"/>
        <v>0</v>
      </c>
      <c r="AY40" s="25">
        <f t="shared" si="105"/>
        <v>0</v>
      </c>
      <c r="AZ40" s="25">
        <f t="shared" si="105"/>
        <v>0</v>
      </c>
      <c r="BA40" s="25">
        <f t="shared" si="105"/>
        <v>0</v>
      </c>
      <c r="BB40" s="25">
        <f t="shared" si="105"/>
        <v>0</v>
      </c>
      <c r="BC40" s="25">
        <f t="shared" si="105"/>
        <v>0</v>
      </c>
      <c r="BD40" s="25">
        <f t="shared" si="105"/>
        <v>0</v>
      </c>
      <c r="BE40" s="25">
        <f t="shared" si="105"/>
        <v>0</v>
      </c>
      <c r="BF40" s="25">
        <f t="shared" si="105"/>
        <v>0</v>
      </c>
      <c r="BG40" s="25">
        <f t="shared" si="105"/>
        <v>0</v>
      </c>
      <c r="BH40" s="25">
        <f t="shared" si="105"/>
        <v>2</v>
      </c>
      <c r="BI40" s="25">
        <f t="shared" si="105"/>
        <v>54511.833599999998</v>
      </c>
      <c r="BJ40" s="25">
        <f t="shared" si="105"/>
        <v>0</v>
      </c>
      <c r="BK40" s="25">
        <f t="shared" si="105"/>
        <v>0</v>
      </c>
      <c r="BL40" s="25">
        <f t="shared" si="105"/>
        <v>0</v>
      </c>
      <c r="BM40" s="25">
        <f t="shared" si="105"/>
        <v>0</v>
      </c>
      <c r="BN40" s="25">
        <f t="shared" si="105"/>
        <v>0</v>
      </c>
      <c r="BO40" s="25">
        <f t="shared" si="105"/>
        <v>0</v>
      </c>
      <c r="BP40" s="25">
        <f t="shared" si="105"/>
        <v>1</v>
      </c>
      <c r="BQ40" s="25">
        <f t="shared" si="105"/>
        <v>17807.198976000003</v>
      </c>
      <c r="BR40" s="25">
        <f t="shared" si="105"/>
        <v>5</v>
      </c>
      <c r="BS40" s="25">
        <f t="shared" si="105"/>
        <v>89035.994880000013</v>
      </c>
      <c r="BT40" s="25">
        <f t="shared" si="105"/>
        <v>10</v>
      </c>
      <c r="BU40" s="25">
        <f t="shared" si="105"/>
        <v>178071.98976</v>
      </c>
      <c r="BV40" s="25">
        <f t="shared" si="105"/>
        <v>0</v>
      </c>
      <c r="BW40" s="25">
        <f t="shared" si="105"/>
        <v>0</v>
      </c>
      <c r="BX40" s="25">
        <f t="shared" si="105"/>
        <v>0</v>
      </c>
      <c r="BY40" s="25">
        <f t="shared" ref="BY40:DG40" si="106">SUM(BY41:BY45)</f>
        <v>0</v>
      </c>
      <c r="BZ40" s="25">
        <f t="shared" si="106"/>
        <v>0</v>
      </c>
      <c r="CA40" s="25">
        <f t="shared" si="106"/>
        <v>0</v>
      </c>
      <c r="CB40" s="25">
        <f t="shared" si="106"/>
        <v>1</v>
      </c>
      <c r="CC40" s="25">
        <f t="shared" si="106"/>
        <v>17807.198976</v>
      </c>
      <c r="CD40" s="25">
        <f t="shared" si="106"/>
        <v>0</v>
      </c>
      <c r="CE40" s="25">
        <f t="shared" si="106"/>
        <v>0</v>
      </c>
      <c r="CF40" s="25">
        <f t="shared" si="106"/>
        <v>0</v>
      </c>
      <c r="CG40" s="25">
        <f t="shared" si="106"/>
        <v>0</v>
      </c>
      <c r="CH40" s="25">
        <f t="shared" si="106"/>
        <v>0</v>
      </c>
      <c r="CI40" s="25">
        <f t="shared" si="106"/>
        <v>0</v>
      </c>
      <c r="CJ40" s="25">
        <f t="shared" si="106"/>
        <v>0</v>
      </c>
      <c r="CK40" s="25">
        <f t="shared" si="106"/>
        <v>0</v>
      </c>
      <c r="CL40" s="25">
        <f t="shared" si="106"/>
        <v>0</v>
      </c>
      <c r="CM40" s="25">
        <f t="shared" si="106"/>
        <v>0</v>
      </c>
      <c r="CN40" s="25">
        <f t="shared" si="106"/>
        <v>0</v>
      </c>
      <c r="CO40" s="25">
        <f t="shared" si="106"/>
        <v>0</v>
      </c>
      <c r="CP40" s="25">
        <f t="shared" si="106"/>
        <v>50</v>
      </c>
      <c r="CQ40" s="25">
        <f t="shared" si="106"/>
        <v>981213.0048</v>
      </c>
      <c r="CR40" s="25">
        <f t="shared" si="106"/>
        <v>0</v>
      </c>
      <c r="CS40" s="25">
        <f t="shared" si="106"/>
        <v>0</v>
      </c>
      <c r="CT40" s="25">
        <f t="shared" si="106"/>
        <v>0</v>
      </c>
      <c r="CU40" s="25">
        <f t="shared" si="106"/>
        <v>0</v>
      </c>
      <c r="CV40" s="25">
        <f t="shared" si="106"/>
        <v>5</v>
      </c>
      <c r="CW40" s="25">
        <f t="shared" si="106"/>
        <v>89035.994879999998</v>
      </c>
      <c r="CX40" s="25">
        <f t="shared" si="106"/>
        <v>0</v>
      </c>
      <c r="CY40" s="25">
        <f t="shared" si="106"/>
        <v>0</v>
      </c>
      <c r="CZ40" s="25">
        <f t="shared" si="106"/>
        <v>0</v>
      </c>
      <c r="DA40" s="25">
        <f t="shared" si="106"/>
        <v>0</v>
      </c>
      <c r="DB40" s="25">
        <f t="shared" si="106"/>
        <v>2</v>
      </c>
      <c r="DC40" s="25">
        <f t="shared" si="106"/>
        <v>77549.572800000009</v>
      </c>
      <c r="DD40" s="25"/>
      <c r="DE40" s="25"/>
      <c r="DF40" s="25">
        <f t="shared" si="106"/>
        <v>108</v>
      </c>
      <c r="DG40" s="25">
        <f t="shared" si="106"/>
        <v>2298377.3566319994</v>
      </c>
    </row>
    <row r="41" spans="1:111" x14ac:dyDescent="0.25">
      <c r="A41" s="13">
        <v>26</v>
      </c>
      <c r="B41" s="22" t="s">
        <v>88</v>
      </c>
      <c r="C41" s="15">
        <f t="shared" si="54"/>
        <v>9657</v>
      </c>
      <c r="D41" s="16">
        <v>1.1200000000000001</v>
      </c>
      <c r="E41" s="17">
        <v>1</v>
      </c>
      <c r="F41" s="15">
        <v>1.4</v>
      </c>
      <c r="G41" s="15">
        <v>1.68</v>
      </c>
      <c r="H41" s="15">
        <v>2.23</v>
      </c>
      <c r="I41" s="15">
        <v>2.39</v>
      </c>
      <c r="J41" s="18"/>
      <c r="K41" s="18">
        <f>SUM(J41*C41*D41*E41*F41*$K$6)</f>
        <v>0</v>
      </c>
      <c r="L41" s="18"/>
      <c r="M41" s="18">
        <f>L41*C41*D41*E41*F41*$M$6</f>
        <v>0</v>
      </c>
      <c r="N41" s="19">
        <v>13</v>
      </c>
      <c r="O41" s="19">
        <f>N41*C41*D41*E41*F41*$O$6</f>
        <v>255902.77440000002</v>
      </c>
      <c r="P41" s="19">
        <v>0</v>
      </c>
      <c r="Q41" s="19">
        <f>P41*C41*D41*E41*F41*$Q$6</f>
        <v>0</v>
      </c>
      <c r="R41" s="19">
        <v>0</v>
      </c>
      <c r="S41" s="19">
        <f>R41*C41*D41*E41*F41*$S$6</f>
        <v>0</v>
      </c>
      <c r="T41" s="19">
        <v>0</v>
      </c>
      <c r="U41" s="19">
        <f>T41*C41*D41*E41*F41*$U$6</f>
        <v>0</v>
      </c>
      <c r="V41" s="19">
        <v>0</v>
      </c>
      <c r="W41" s="19">
        <f>V41*C41*D41*E41*F41*$W$6</f>
        <v>0</v>
      </c>
      <c r="X41" s="19">
        <v>0</v>
      </c>
      <c r="Y41" s="19">
        <f>X41*C41*D41*E41*F41*$Y$6</f>
        <v>0</v>
      </c>
      <c r="Z41" s="19">
        <v>0</v>
      </c>
      <c r="AA41" s="19">
        <f>Z41*C41*D41*E41*F41*$AA$6</f>
        <v>0</v>
      </c>
      <c r="AB41" s="19">
        <v>2</v>
      </c>
      <c r="AC41" s="19">
        <f>AB41*C41*D41*E41*F41*$AC$6</f>
        <v>29678.664959999998</v>
      </c>
      <c r="AD41" s="19"/>
      <c r="AE41" s="19">
        <f t="shared" si="49"/>
        <v>0</v>
      </c>
      <c r="AF41" s="19">
        <v>0</v>
      </c>
      <c r="AG41" s="19">
        <f>AF41*C41*D41*E41*F41*$AG$6</f>
        <v>0</v>
      </c>
      <c r="AH41" s="19">
        <v>0</v>
      </c>
      <c r="AI41" s="19">
        <f>AH41*C41*D41*E41*F41*$AI$6</f>
        <v>0</v>
      </c>
      <c r="AJ41" s="19"/>
      <c r="AK41" s="19">
        <f>AJ41*C41*D41*E41*F41*$AK$6</f>
        <v>0</v>
      </c>
      <c r="AL41" s="19"/>
      <c r="AM41" s="19">
        <f>AL41*C41*D41*E41*F41*$AM$6</f>
        <v>0</v>
      </c>
      <c r="AN41" s="19"/>
      <c r="AO41" s="19">
        <f t="shared" si="50"/>
        <v>0</v>
      </c>
      <c r="AP41" s="19"/>
      <c r="AQ41" s="19">
        <f t="shared" si="51"/>
        <v>0</v>
      </c>
      <c r="AR41" s="19">
        <v>0</v>
      </c>
      <c r="AS41" s="19">
        <f>AR41*C41*D41*E41*F41*$AS$6</f>
        <v>0</v>
      </c>
      <c r="AT41" s="19"/>
      <c r="AU41" s="19">
        <f>AT41*C41*D41*E41*F41*$AU$6</f>
        <v>0</v>
      </c>
      <c r="AV41" s="19"/>
      <c r="AW41" s="19">
        <f>AV41*C41*D41*E41*F41*$AW$6</f>
        <v>0</v>
      </c>
      <c r="AX41" s="19">
        <v>0</v>
      </c>
      <c r="AY41" s="19">
        <f>AX41*C41*D41*E41*F41*$AY$6</f>
        <v>0</v>
      </c>
      <c r="AZ41" s="19"/>
      <c r="BA41" s="19">
        <f>AZ41*C41*D41*E41*F41*$BA$6</f>
        <v>0</v>
      </c>
      <c r="BB41" s="19">
        <v>0</v>
      </c>
      <c r="BC41" s="19">
        <f>BB41*C41*D41*E41*F41*$BC$6</f>
        <v>0</v>
      </c>
      <c r="BD41" s="19"/>
      <c r="BE41" s="19">
        <f>BD41*C41*D41*E41*F41*$BE$6</f>
        <v>0</v>
      </c>
      <c r="BF41" s="19">
        <v>0</v>
      </c>
      <c r="BG41" s="19">
        <f>BF41*C41*D41*E41*F41*$BG$6</f>
        <v>0</v>
      </c>
      <c r="BH41" s="19">
        <v>2</v>
      </c>
      <c r="BI41" s="19">
        <f>BH41*C41*D41*E41*G41*$BI$6</f>
        <v>54511.833599999998</v>
      </c>
      <c r="BJ41" s="19">
        <v>0</v>
      </c>
      <c r="BK41" s="19">
        <f>BJ41*C41*D41*E41*G41*$BK$6</f>
        <v>0</v>
      </c>
      <c r="BL41" s="19">
        <v>0</v>
      </c>
      <c r="BM41" s="19">
        <f>BL41*C41*D41*E41*G41*$BM$6</f>
        <v>0</v>
      </c>
      <c r="BN41" s="19"/>
      <c r="BO41" s="19">
        <f>BN41*C41*D41*E41*G41*$BO$6</f>
        <v>0</v>
      </c>
      <c r="BP41" s="26">
        <v>1</v>
      </c>
      <c r="BQ41" s="19">
        <f>SUM(BP41*$BQ$6*C41*D41*E41*G41)</f>
        <v>17807.198976000003</v>
      </c>
      <c r="BR41" s="26">
        <v>5</v>
      </c>
      <c r="BS41" s="19">
        <f>SUM(BR41*$BS$6*C41*D41*E41*G41)</f>
        <v>89035.994880000013</v>
      </c>
      <c r="BT41" s="19">
        <v>10</v>
      </c>
      <c r="BU41" s="19">
        <f>BT41*C41*D41*E41*G41*$BU$6</f>
        <v>178071.98976</v>
      </c>
      <c r="BV41" s="19">
        <v>0</v>
      </c>
      <c r="BW41" s="19">
        <f>BV41*C41*D41*E41*G41*$BW$6</f>
        <v>0</v>
      </c>
      <c r="BX41" s="19">
        <v>0</v>
      </c>
      <c r="BY41" s="19">
        <f>BX41*C41*D41*E41*G41*$BY$6</f>
        <v>0</v>
      </c>
      <c r="BZ41" s="19"/>
      <c r="CA41" s="19">
        <f>C41*D41*E41*G41*BZ41*$CA$6</f>
        <v>0</v>
      </c>
      <c r="CB41" s="19">
        <v>1</v>
      </c>
      <c r="CC41" s="19">
        <f>CB41*C41*D41*E41*G41*$CC$6</f>
        <v>17807.198976</v>
      </c>
      <c r="CD41" s="19"/>
      <c r="CE41" s="19">
        <f>SUM(CD41*$CE$6*C41*D41*E41*G41)</f>
        <v>0</v>
      </c>
      <c r="CF41" s="19"/>
      <c r="CG41" s="19">
        <f>SUM(CF41*$CG$6*C41*D41*E41*G41)</f>
        <v>0</v>
      </c>
      <c r="CH41" s="19"/>
      <c r="CI41" s="19">
        <f>CH41*C41*D41*E41*G41*$CI$6</f>
        <v>0</v>
      </c>
      <c r="CJ41" s="19">
        <v>0</v>
      </c>
      <c r="CK41" s="19">
        <f>CJ41*C41*D41*E41*G41*$CK$6</f>
        <v>0</v>
      </c>
      <c r="CL41" s="19">
        <v>0</v>
      </c>
      <c r="CM41" s="19">
        <f>CL41*C41*D41*E41*G41*$CM$6</f>
        <v>0</v>
      </c>
      <c r="CN41" s="19">
        <v>0</v>
      </c>
      <c r="CO41" s="19">
        <f>CN41*C41*D41*E41*G41*$CO$6</f>
        <v>0</v>
      </c>
      <c r="CP41" s="19">
        <v>50</v>
      </c>
      <c r="CQ41" s="19">
        <f>CP41*C41*D41*E41*G41*$CQ$6</f>
        <v>981213.0048</v>
      </c>
      <c r="CR41" s="19">
        <v>0</v>
      </c>
      <c r="CS41" s="19">
        <f>CR41*C41*D41*E41*G41*$CS$6</f>
        <v>0</v>
      </c>
      <c r="CT41" s="20">
        <v>0</v>
      </c>
      <c r="CU41" s="19">
        <f>CT41*C41*D41*E41*G41*$CU$6</f>
        <v>0</v>
      </c>
      <c r="CV41" s="19">
        <v>5</v>
      </c>
      <c r="CW41" s="19">
        <f>CV41*C41*D41*E41*G41*$CW$6</f>
        <v>89035.994879999998</v>
      </c>
      <c r="CX41" s="19"/>
      <c r="CY41" s="19">
        <f>CX41*C41*D41*E41*G41*$CY$6</f>
        <v>0</v>
      </c>
      <c r="CZ41" s="19">
        <v>0</v>
      </c>
      <c r="DA41" s="19">
        <f>CZ41*C41*D41*E41*H41*$DA$6</f>
        <v>0</v>
      </c>
      <c r="DB41" s="19">
        <v>2</v>
      </c>
      <c r="DC41" s="19">
        <f>DB41*C41*D41*E41*I41*$DC$6</f>
        <v>77549.572800000009</v>
      </c>
      <c r="DD41" s="19"/>
      <c r="DE41" s="19"/>
      <c r="DF41" s="21">
        <f t="shared" ref="DF41:DF45" si="107">SUM(J41,L41,N41,P41,R41,T41,V41,X41,Z41,AB41,AF41,AH41,AJ41,AL41,AN41,AP41,AR41,AT41,AV41,AX41,AZ41,BB41,BD41,BF41,BH41,BJ41,BL41,BN41,BP41,BR41,BT41,BV41,BX41,BZ41,CB41,CD41,CF41,CH41,CJ41,CL41,CN41,CP41,CR41,CT41,CV41,CX41,CZ41,DB41,AD41,DD41)</f>
        <v>91</v>
      </c>
      <c r="DG41" s="21">
        <f t="shared" ref="DG41:DG45" si="108">SUM(K41,M41,O41,Q41,S41,U41,W41,Y41,AA41,AC41,AG41,AI41,AK41,AM41,AO41,AQ41,AS41,AU41,AW41,AY41,BA41,BC41,BE41,BG41,BI41,BK41,BM41,BO41,BQ41,BS41,BU41,BW41,BY41,CA41,CC41,CE41,CG41,CI41,CK41,CM41,CO41,CQ41,CS41,CU41,CW41,CY41,DA41,DC41,AE41,DE41)</f>
        <v>1790614.2280319999</v>
      </c>
    </row>
    <row r="42" spans="1:111" x14ac:dyDescent="0.25">
      <c r="A42" s="13">
        <v>27</v>
      </c>
      <c r="B42" s="22" t="s">
        <v>89</v>
      </c>
      <c r="C42" s="15">
        <f t="shared" si="54"/>
        <v>9657</v>
      </c>
      <c r="D42" s="16">
        <v>1.49</v>
      </c>
      <c r="E42" s="17">
        <v>1</v>
      </c>
      <c r="F42" s="15">
        <v>1.4</v>
      </c>
      <c r="G42" s="15">
        <v>1.68</v>
      </c>
      <c r="H42" s="15">
        <v>2.23</v>
      </c>
      <c r="I42" s="15">
        <v>2.39</v>
      </c>
      <c r="J42" s="18"/>
      <c r="K42" s="18">
        <f>SUM(J42*C42*D42*E42*F42*$K$6)</f>
        <v>0</v>
      </c>
      <c r="L42" s="18"/>
      <c r="M42" s="18">
        <f>L42*C42*D42*E42*F42*$M$6</f>
        <v>0</v>
      </c>
      <c r="N42" s="19">
        <v>5</v>
      </c>
      <c r="O42" s="19">
        <f>N42*C42*D42*E42*F42*$O$6</f>
        <v>130939.26299999998</v>
      </c>
      <c r="P42" s="19"/>
      <c r="Q42" s="19">
        <f>P42*C42*D42*E42*F42*$Q$6</f>
        <v>0</v>
      </c>
      <c r="R42" s="19"/>
      <c r="S42" s="19">
        <f>R42*C42*D42*E42*F42*$S$6</f>
        <v>0</v>
      </c>
      <c r="T42" s="19"/>
      <c r="U42" s="19">
        <f>T42*C42*D42*E42*F42*$U$6</f>
        <v>0</v>
      </c>
      <c r="V42" s="19"/>
      <c r="W42" s="19">
        <f>V42*C42*D42*E42*F42*$W$6</f>
        <v>0</v>
      </c>
      <c r="X42" s="19"/>
      <c r="Y42" s="19">
        <f>X42*C42*D42*E42*F42*$Y$6</f>
        <v>0</v>
      </c>
      <c r="Z42" s="19"/>
      <c r="AA42" s="19">
        <f>Z42*C42*D42*E42*F42*$AA$6</f>
        <v>0</v>
      </c>
      <c r="AB42" s="19"/>
      <c r="AC42" s="19">
        <f>AB42*C42*D42*E42*F42*$AC$6</f>
        <v>0</v>
      </c>
      <c r="AD42" s="19"/>
      <c r="AE42" s="19">
        <f t="shared" si="49"/>
        <v>0</v>
      </c>
      <c r="AF42" s="19"/>
      <c r="AG42" s="19">
        <f>AF42*C42*D42*E42*F42*$AG$6</f>
        <v>0</v>
      </c>
      <c r="AH42" s="19"/>
      <c r="AI42" s="19">
        <f>AH42*C42*D42*E42*F42*$AI$6</f>
        <v>0</v>
      </c>
      <c r="AJ42" s="19"/>
      <c r="AK42" s="19">
        <f>AJ42*C42*D42*E42*F42*$AK$6</f>
        <v>0</v>
      </c>
      <c r="AL42" s="19"/>
      <c r="AM42" s="19">
        <f>AL42*C42*D42*E42*F42*$AM$6</f>
        <v>0</v>
      </c>
      <c r="AN42" s="19"/>
      <c r="AO42" s="19">
        <f t="shared" si="50"/>
        <v>0</v>
      </c>
      <c r="AP42" s="19"/>
      <c r="AQ42" s="19">
        <f t="shared" si="51"/>
        <v>0</v>
      </c>
      <c r="AR42" s="19"/>
      <c r="AS42" s="19">
        <f>AR42*C42*D42*E42*F42*$AS$6</f>
        <v>0</v>
      </c>
      <c r="AT42" s="19"/>
      <c r="AU42" s="19">
        <f>AT42*C42*D42*E42*F42*$AU$6</f>
        <v>0</v>
      </c>
      <c r="AV42" s="19"/>
      <c r="AW42" s="19">
        <f>AV42*C42*D42*E42*F42*$AW$6</f>
        <v>0</v>
      </c>
      <c r="AX42" s="19"/>
      <c r="AY42" s="19">
        <f>AX42*C42*D42*E42*F42*$AY$6</f>
        <v>0</v>
      </c>
      <c r="AZ42" s="19"/>
      <c r="BA42" s="19">
        <f>AZ42*C42*D42*E42*F42*$BA$6</f>
        <v>0</v>
      </c>
      <c r="BB42" s="19"/>
      <c r="BC42" s="19">
        <f>BB42*C42*D42*E42*F42*$BC$6</f>
        <v>0</v>
      </c>
      <c r="BD42" s="19"/>
      <c r="BE42" s="19">
        <f>BD42*C42*D42*E42*F42*$BE$6</f>
        <v>0</v>
      </c>
      <c r="BF42" s="19"/>
      <c r="BG42" s="19">
        <f>BF42*C42*D42*E42*F42*$BG$6</f>
        <v>0</v>
      </c>
      <c r="BH42" s="19"/>
      <c r="BI42" s="19">
        <f>BH42*C42*D42*E42*G42*$BI$6</f>
        <v>0</v>
      </c>
      <c r="BJ42" s="19"/>
      <c r="BK42" s="19">
        <f>BJ42*C42*D42*E42*G42*$BK$6</f>
        <v>0</v>
      </c>
      <c r="BL42" s="19"/>
      <c r="BM42" s="19">
        <f>BL42*C42*D42*E42*G42*$BM$6</f>
        <v>0</v>
      </c>
      <c r="BN42" s="19"/>
      <c r="BO42" s="19">
        <f>BN42*C42*D42*E42*G42*$BO$6</f>
        <v>0</v>
      </c>
      <c r="BP42" s="19"/>
      <c r="BQ42" s="19">
        <f>SUM(BP42*$BQ$6*C42*D42*E42*G42)</f>
        <v>0</v>
      </c>
      <c r="BR42" s="19"/>
      <c r="BS42" s="19">
        <f>SUM(BR42*$BS$6*C42*D42*E42*G42)</f>
        <v>0</v>
      </c>
      <c r="BT42" s="19"/>
      <c r="BU42" s="19">
        <f>BT42*C42*D42*E42*G42*$BU$6</f>
        <v>0</v>
      </c>
      <c r="BV42" s="19"/>
      <c r="BW42" s="19">
        <f>BV42*C42*D42*E42*G42*$BW$6</f>
        <v>0</v>
      </c>
      <c r="BX42" s="19"/>
      <c r="BY42" s="19">
        <f>BX42*C42*D42*E42*G42*$BY$6</f>
        <v>0</v>
      </c>
      <c r="BZ42" s="19"/>
      <c r="CA42" s="19">
        <f>C42*D42*E42*G42*BZ42*$CA$6</f>
        <v>0</v>
      </c>
      <c r="CB42" s="19"/>
      <c r="CC42" s="19">
        <f>CB42*C42*D42*E42*G42*$CC$6</f>
        <v>0</v>
      </c>
      <c r="CD42" s="19"/>
      <c r="CE42" s="19">
        <f>SUM(CD42*$CE$6*C42*D42*E42*G42)</f>
        <v>0</v>
      </c>
      <c r="CF42" s="19"/>
      <c r="CG42" s="19">
        <f>SUM(CF42*$CG$6*C42*D42*E42*G42)</f>
        <v>0</v>
      </c>
      <c r="CH42" s="19"/>
      <c r="CI42" s="19">
        <f>CH42*C42*D42*E42*G42*$CI$6</f>
        <v>0</v>
      </c>
      <c r="CJ42" s="19"/>
      <c r="CK42" s="19">
        <f>CJ42*C42*D42*E42*G42*$CK$6</f>
        <v>0</v>
      </c>
      <c r="CL42" s="19"/>
      <c r="CM42" s="19">
        <f>CL42*C42*D42*E42*G42*$CM$6</f>
        <v>0</v>
      </c>
      <c r="CN42" s="19"/>
      <c r="CO42" s="19">
        <f>CN42*C42*D42*E42*G42*$CO$6</f>
        <v>0</v>
      </c>
      <c r="CP42" s="19"/>
      <c r="CQ42" s="19">
        <f>CP42*C42*D42*E42*G42*$CQ$6</f>
        <v>0</v>
      </c>
      <c r="CR42" s="19"/>
      <c r="CS42" s="19">
        <f>CR42*C42*D42*E42*G42*$CS$6</f>
        <v>0</v>
      </c>
      <c r="CT42" s="20"/>
      <c r="CU42" s="19">
        <f>CT42*C42*D42*E42*G42*$CU$6</f>
        <v>0</v>
      </c>
      <c r="CV42" s="19"/>
      <c r="CW42" s="19">
        <f>CV42*C42*D42*E42*G42*$CW$6</f>
        <v>0</v>
      </c>
      <c r="CX42" s="19"/>
      <c r="CY42" s="19">
        <f>CX42*C42*D42*E42*G42*$CY$6</f>
        <v>0</v>
      </c>
      <c r="CZ42" s="19"/>
      <c r="DA42" s="19">
        <f>CZ42*C42*D42*E42*H42*$DA$6</f>
        <v>0</v>
      </c>
      <c r="DB42" s="19"/>
      <c r="DC42" s="19">
        <f>DB42*C42*D42*E42*I42*$DC$6</f>
        <v>0</v>
      </c>
      <c r="DD42" s="19"/>
      <c r="DE42" s="19"/>
      <c r="DF42" s="21">
        <f t="shared" si="107"/>
        <v>5</v>
      </c>
      <c r="DG42" s="21">
        <f t="shared" si="108"/>
        <v>130939.26299999998</v>
      </c>
    </row>
    <row r="43" spans="1:111" x14ac:dyDescent="0.25">
      <c r="A43" s="13">
        <v>28</v>
      </c>
      <c r="B43" s="22" t="s">
        <v>90</v>
      </c>
      <c r="C43" s="15">
        <f t="shared" si="54"/>
        <v>9657</v>
      </c>
      <c r="D43" s="16">
        <v>5.32</v>
      </c>
      <c r="E43" s="17">
        <v>1</v>
      </c>
      <c r="F43" s="15">
        <v>1.4</v>
      </c>
      <c r="G43" s="15">
        <v>1.68</v>
      </c>
      <c r="H43" s="15">
        <v>2.23</v>
      </c>
      <c r="I43" s="15">
        <v>2.39</v>
      </c>
      <c r="J43" s="18"/>
      <c r="K43" s="18">
        <f>SUM(J43*C43*D43*E43*F43*$K$6)</f>
        <v>0</v>
      </c>
      <c r="L43" s="18"/>
      <c r="M43" s="18">
        <f>L43*C43*D43*E43*F43*$M$6</f>
        <v>0</v>
      </c>
      <c r="N43" s="19">
        <v>2</v>
      </c>
      <c r="O43" s="19">
        <f>N43*C43*D43*E43*F43*$O$6</f>
        <v>187005.87359999999</v>
      </c>
      <c r="P43" s="19"/>
      <c r="Q43" s="19">
        <f>P43*C43*D43*E43*F43*$Q$6</f>
        <v>0</v>
      </c>
      <c r="R43" s="19"/>
      <c r="S43" s="19">
        <f>R43*C43*D43*E43*F43*$S$6</f>
        <v>0</v>
      </c>
      <c r="T43" s="19"/>
      <c r="U43" s="19">
        <f>T43*C43*D43*E43*F43*$U$6</f>
        <v>0</v>
      </c>
      <c r="V43" s="19"/>
      <c r="W43" s="19">
        <f>V43*C43*D43*E43*F43*$W$6</f>
        <v>0</v>
      </c>
      <c r="X43" s="19"/>
      <c r="Y43" s="19">
        <f>X43*C43*D43*E43*F43*$Y$6</f>
        <v>0</v>
      </c>
      <c r="Z43" s="19"/>
      <c r="AA43" s="19">
        <f>Z43*C43*D43*E43*F43*$AA$6</f>
        <v>0</v>
      </c>
      <c r="AB43" s="19"/>
      <c r="AC43" s="19">
        <f>AB43*C43*D43*E43*F43*$AC$6</f>
        <v>0</v>
      </c>
      <c r="AD43" s="19"/>
      <c r="AE43" s="19">
        <f t="shared" si="49"/>
        <v>0</v>
      </c>
      <c r="AF43" s="19"/>
      <c r="AG43" s="19">
        <f>AF43*C43*D43*E43*F43*$AG$6</f>
        <v>0</v>
      </c>
      <c r="AH43" s="19"/>
      <c r="AI43" s="19">
        <f>AH43*C43*D43*E43*F43*$AI$6</f>
        <v>0</v>
      </c>
      <c r="AJ43" s="19"/>
      <c r="AK43" s="19">
        <f>AJ43*C43*D43*E43*F43*$AK$6</f>
        <v>0</v>
      </c>
      <c r="AL43" s="19"/>
      <c r="AM43" s="19">
        <f>AL43*C43*D43*E43*F43*$AM$6</f>
        <v>0</v>
      </c>
      <c r="AN43" s="19"/>
      <c r="AO43" s="19">
        <f t="shared" si="50"/>
        <v>0</v>
      </c>
      <c r="AP43" s="19"/>
      <c r="AQ43" s="19">
        <f t="shared" si="51"/>
        <v>0</v>
      </c>
      <c r="AR43" s="19"/>
      <c r="AS43" s="19">
        <f>AR43*C43*D43*E43*F43*$AS$6</f>
        <v>0</v>
      </c>
      <c r="AT43" s="19"/>
      <c r="AU43" s="19">
        <f>AT43*C43*D43*E43*F43*$AU$6</f>
        <v>0</v>
      </c>
      <c r="AV43" s="19"/>
      <c r="AW43" s="19">
        <f>AV43*C43*D43*E43*F43*$AW$6</f>
        <v>0</v>
      </c>
      <c r="AX43" s="19"/>
      <c r="AY43" s="19">
        <f>AX43*C43*D43*E43*F43*$AY$6</f>
        <v>0</v>
      </c>
      <c r="AZ43" s="19"/>
      <c r="BA43" s="19">
        <f>AZ43*C43*D43*E43*F43*$BA$6</f>
        <v>0</v>
      </c>
      <c r="BB43" s="19"/>
      <c r="BC43" s="19">
        <f>BB43*C43*D43*E43*F43*$BC$6</f>
        <v>0</v>
      </c>
      <c r="BD43" s="19"/>
      <c r="BE43" s="19">
        <f>BD43*C43*D43*E43*F43*$BE$6</f>
        <v>0</v>
      </c>
      <c r="BF43" s="19"/>
      <c r="BG43" s="19">
        <f>BF43*C43*D43*E43*F43*$BG$6</f>
        <v>0</v>
      </c>
      <c r="BH43" s="19"/>
      <c r="BI43" s="19">
        <f>BH43*C43*D43*E43*G43*$BI$6</f>
        <v>0</v>
      </c>
      <c r="BJ43" s="19"/>
      <c r="BK43" s="19">
        <f>BJ43*C43*D43*E43*G43*$BK$6</f>
        <v>0</v>
      </c>
      <c r="BL43" s="19"/>
      <c r="BM43" s="19">
        <f>BL43*C43*D43*E43*G43*$BM$6</f>
        <v>0</v>
      </c>
      <c r="BN43" s="19"/>
      <c r="BO43" s="19">
        <f>BN43*C43*D43*E43*G43*$BO$6</f>
        <v>0</v>
      </c>
      <c r="BP43" s="19"/>
      <c r="BQ43" s="19">
        <f>SUM(BP43*$BQ$6*C43*D43*E43*G43)</f>
        <v>0</v>
      </c>
      <c r="BR43" s="19"/>
      <c r="BS43" s="19">
        <f>SUM(BR43*$BS$6*C43*D43*E43*G43)</f>
        <v>0</v>
      </c>
      <c r="BT43" s="19"/>
      <c r="BU43" s="19">
        <f>BT43*C43*D43*E43*G43*$BU$6</f>
        <v>0</v>
      </c>
      <c r="BV43" s="19"/>
      <c r="BW43" s="19">
        <f>BV43*C43*D43*E43*G43*$BW$6</f>
        <v>0</v>
      </c>
      <c r="BX43" s="19"/>
      <c r="BY43" s="19">
        <f>BX43*C43*D43*E43*G43*$BY$6</f>
        <v>0</v>
      </c>
      <c r="BZ43" s="19"/>
      <c r="CA43" s="19">
        <f>C43*D43*E43*G43*BZ43*$CA$6</f>
        <v>0</v>
      </c>
      <c r="CB43" s="19"/>
      <c r="CC43" s="19">
        <f>CB43*C43*D43*E43*G43*$CC$6</f>
        <v>0</v>
      </c>
      <c r="CD43" s="19"/>
      <c r="CE43" s="19">
        <f>SUM(CD43*$CE$6*C43*D43*E43*G43)</f>
        <v>0</v>
      </c>
      <c r="CF43" s="19"/>
      <c r="CG43" s="19">
        <f>SUM(CF43*$CG$6*C43*D43*E43*G43)</f>
        <v>0</v>
      </c>
      <c r="CH43" s="19"/>
      <c r="CI43" s="19">
        <f>CH43*C43*D43*E43*G43*$CI$6</f>
        <v>0</v>
      </c>
      <c r="CJ43" s="19"/>
      <c r="CK43" s="19">
        <f>CJ43*C43*D43*E43*G43*$CK$6</f>
        <v>0</v>
      </c>
      <c r="CL43" s="19"/>
      <c r="CM43" s="19">
        <f>CL43*C43*D43*E43*G43*$CM$6</f>
        <v>0</v>
      </c>
      <c r="CN43" s="19"/>
      <c r="CO43" s="19">
        <f>CN43*C43*D43*E43*G43*$CO$6</f>
        <v>0</v>
      </c>
      <c r="CP43" s="19"/>
      <c r="CQ43" s="19">
        <f>CP43*C43*D43*E43*G43*$CQ$6</f>
        <v>0</v>
      </c>
      <c r="CR43" s="19"/>
      <c r="CS43" s="19">
        <f>CR43*C43*D43*E43*G43*$CS$6</f>
        <v>0</v>
      </c>
      <c r="CT43" s="20"/>
      <c r="CU43" s="19">
        <f>CT43*C43*D43*E43*G43*$CU$6</f>
        <v>0</v>
      </c>
      <c r="CV43" s="19"/>
      <c r="CW43" s="19">
        <f>CV43*C43*D43*E43*G43*$CW$6</f>
        <v>0</v>
      </c>
      <c r="CX43" s="19"/>
      <c r="CY43" s="19">
        <f>CX43*C43*D43*E43*G43*$CY$6</f>
        <v>0</v>
      </c>
      <c r="CZ43" s="19"/>
      <c r="DA43" s="19">
        <f>CZ43*C43*D43*E43*H43*$DA$6</f>
        <v>0</v>
      </c>
      <c r="DB43" s="19"/>
      <c r="DC43" s="19">
        <f>DB43*C43*D43*E43*I43*$DC$6</f>
        <v>0</v>
      </c>
      <c r="DD43" s="19"/>
      <c r="DE43" s="19"/>
      <c r="DF43" s="21">
        <f t="shared" si="107"/>
        <v>2</v>
      </c>
      <c r="DG43" s="21">
        <f t="shared" si="108"/>
        <v>187005.87359999999</v>
      </c>
    </row>
    <row r="44" spans="1:111" x14ac:dyDescent="0.25">
      <c r="A44" s="13">
        <v>29</v>
      </c>
      <c r="B44" s="14" t="s">
        <v>91</v>
      </c>
      <c r="C44" s="15">
        <f t="shared" si="54"/>
        <v>9657</v>
      </c>
      <c r="D44" s="16">
        <v>1.04</v>
      </c>
      <c r="E44" s="17">
        <v>1</v>
      </c>
      <c r="F44" s="15">
        <v>1.4</v>
      </c>
      <c r="G44" s="15">
        <v>1.68</v>
      </c>
      <c r="H44" s="15">
        <v>2.23</v>
      </c>
      <c r="I44" s="15">
        <v>2.39</v>
      </c>
      <c r="J44" s="18"/>
      <c r="K44" s="18">
        <f>SUM(J44*C44*D44*E44*F44*$K$6)</f>
        <v>0</v>
      </c>
      <c r="L44" s="18"/>
      <c r="M44" s="18">
        <f>L44*C44*D44*E44*F44*$M$6</f>
        <v>0</v>
      </c>
      <c r="N44" s="19">
        <v>5</v>
      </c>
      <c r="O44" s="19">
        <f>N44*C44*D44*E44*F44*$O$6</f>
        <v>91393.847999999998</v>
      </c>
      <c r="P44" s="19">
        <v>0</v>
      </c>
      <c r="Q44" s="19">
        <f>P44*C44*D44*E44*F44*$Q$6</f>
        <v>0</v>
      </c>
      <c r="R44" s="19">
        <v>0</v>
      </c>
      <c r="S44" s="19">
        <f>R44*C44*D44*E44*F44*$S$6</f>
        <v>0</v>
      </c>
      <c r="T44" s="19">
        <v>0</v>
      </c>
      <c r="U44" s="19">
        <f>T44*C44*D44*E44*F44*$U$6</f>
        <v>0</v>
      </c>
      <c r="V44" s="19">
        <v>0</v>
      </c>
      <c r="W44" s="19">
        <f>V44*C44*D44*E44*F44*$W$6</f>
        <v>0</v>
      </c>
      <c r="X44" s="19">
        <v>0</v>
      </c>
      <c r="Y44" s="19">
        <f>X44*C44*D44*E44*F44*$Y$6</f>
        <v>0</v>
      </c>
      <c r="Z44" s="19">
        <v>0</v>
      </c>
      <c r="AA44" s="19">
        <f>Z44*C44*D44*E44*F44*$AA$6</f>
        <v>0</v>
      </c>
      <c r="AB44" s="19">
        <v>0</v>
      </c>
      <c r="AC44" s="19">
        <f>AB44*C44*D44*E44*F44*$AC$6</f>
        <v>0</v>
      </c>
      <c r="AD44" s="19"/>
      <c r="AE44" s="19">
        <f t="shared" si="49"/>
        <v>0</v>
      </c>
      <c r="AF44" s="19">
        <v>0</v>
      </c>
      <c r="AG44" s="19">
        <f>AF44*C44*D44*E44*F44*$AG$6</f>
        <v>0</v>
      </c>
      <c r="AH44" s="19">
        <v>0</v>
      </c>
      <c r="AI44" s="19">
        <f>AH44*C44*D44*E44*F44*$AI$6</f>
        <v>0</v>
      </c>
      <c r="AJ44" s="19"/>
      <c r="AK44" s="19">
        <f>AJ44*C44*D44*E44*F44*$AK$6</f>
        <v>0</v>
      </c>
      <c r="AL44" s="19"/>
      <c r="AM44" s="19">
        <f>AL44*C44*D44*E44*F44*$AM$6</f>
        <v>0</v>
      </c>
      <c r="AN44" s="19"/>
      <c r="AO44" s="19">
        <f t="shared" si="50"/>
        <v>0</v>
      </c>
      <c r="AP44" s="19"/>
      <c r="AQ44" s="19">
        <f t="shared" si="51"/>
        <v>0</v>
      </c>
      <c r="AR44" s="19">
        <v>0</v>
      </c>
      <c r="AS44" s="19">
        <f>AR44*C44*D44*E44*F44*$AS$6</f>
        <v>0</v>
      </c>
      <c r="AT44" s="19"/>
      <c r="AU44" s="19">
        <f>AT44*C44*D44*E44*F44*$AU$6</f>
        <v>0</v>
      </c>
      <c r="AV44" s="19"/>
      <c r="AW44" s="19">
        <f>AV44*C44*D44*E44*F44*$AW$6</f>
        <v>0</v>
      </c>
      <c r="AX44" s="19">
        <v>0</v>
      </c>
      <c r="AY44" s="19">
        <f>AX44*C44*D44*E44*F44*$AY$6</f>
        <v>0</v>
      </c>
      <c r="AZ44" s="19"/>
      <c r="BA44" s="19">
        <f>AZ44*C44*D44*E44*F44*$BA$6</f>
        <v>0</v>
      </c>
      <c r="BB44" s="19">
        <v>0</v>
      </c>
      <c r="BC44" s="19">
        <f>BB44*C44*D44*E44*F44*$BC$6</f>
        <v>0</v>
      </c>
      <c r="BD44" s="19"/>
      <c r="BE44" s="19">
        <f>BD44*C44*D44*E44*F44*$BE$6</f>
        <v>0</v>
      </c>
      <c r="BF44" s="19">
        <v>0</v>
      </c>
      <c r="BG44" s="19">
        <f>BF44*C44*D44*E44*F44*$BG$6</f>
        <v>0</v>
      </c>
      <c r="BH44" s="19">
        <v>0</v>
      </c>
      <c r="BI44" s="19">
        <f>BH44*C44*D44*E44*G44*$BI$6</f>
        <v>0</v>
      </c>
      <c r="BJ44" s="19">
        <v>0</v>
      </c>
      <c r="BK44" s="19">
        <f>BJ44*C44*D44*E44*G44*$BK$6</f>
        <v>0</v>
      </c>
      <c r="BL44" s="19">
        <v>0</v>
      </c>
      <c r="BM44" s="19">
        <f>BL44*C44*D44*E44*G44*$BM$6</f>
        <v>0</v>
      </c>
      <c r="BN44" s="19">
        <v>0</v>
      </c>
      <c r="BO44" s="19">
        <f>BN44*C44*D44*E44*G44*$BO$6</f>
        <v>0</v>
      </c>
      <c r="BP44" s="19"/>
      <c r="BQ44" s="19">
        <f>SUM(BP44*$BQ$6*C44*D44*E44*G44)</f>
        <v>0</v>
      </c>
      <c r="BR44" s="19"/>
      <c r="BS44" s="19">
        <f>SUM(BR44*$BS$6*C44*D44*E44*G44)</f>
        <v>0</v>
      </c>
      <c r="BT44" s="19">
        <v>0</v>
      </c>
      <c r="BU44" s="19">
        <f>BT44*C44*D44*E44*G44*$BU$6</f>
        <v>0</v>
      </c>
      <c r="BV44" s="19">
        <v>0</v>
      </c>
      <c r="BW44" s="19">
        <f>BV44*C44*D44*E44*G44*$BW$6</f>
        <v>0</v>
      </c>
      <c r="BX44" s="19">
        <v>0</v>
      </c>
      <c r="BY44" s="19">
        <f>BX44*C44*D44*E44*G44*$BY$6</f>
        <v>0</v>
      </c>
      <c r="BZ44" s="19"/>
      <c r="CA44" s="19">
        <f>C44*D44*E44*G44*BZ44*$CA$6</f>
        <v>0</v>
      </c>
      <c r="CB44" s="19">
        <v>0</v>
      </c>
      <c r="CC44" s="19">
        <f>CB44*C44*D44*E44*G44*$CC$6</f>
        <v>0</v>
      </c>
      <c r="CD44" s="19"/>
      <c r="CE44" s="19">
        <f>SUM(CD44*$CE$6*C44*D44*E44*G44)</f>
        <v>0</v>
      </c>
      <c r="CF44" s="19"/>
      <c r="CG44" s="19">
        <f>SUM(CF44*$CG$6*C44*D44*E44*G44)</f>
        <v>0</v>
      </c>
      <c r="CH44" s="19"/>
      <c r="CI44" s="19">
        <f>CH44*C44*D44*E44*G44*$CI$6</f>
        <v>0</v>
      </c>
      <c r="CJ44" s="19">
        <v>0</v>
      </c>
      <c r="CK44" s="19">
        <f>CJ44*C44*D44*E44*G44*$CK$6</f>
        <v>0</v>
      </c>
      <c r="CL44" s="19">
        <v>0</v>
      </c>
      <c r="CM44" s="19">
        <f>CL44*C44*D44*E44*G44*$CM$6</f>
        <v>0</v>
      </c>
      <c r="CN44" s="19">
        <v>0</v>
      </c>
      <c r="CO44" s="19">
        <f>CN44*C44*D44*E44*G44*$CO$6</f>
        <v>0</v>
      </c>
      <c r="CP44" s="19">
        <v>0</v>
      </c>
      <c r="CQ44" s="19">
        <f>CP44*C44*D44*E44*G44*$CQ$6</f>
        <v>0</v>
      </c>
      <c r="CR44" s="19">
        <v>0</v>
      </c>
      <c r="CS44" s="19">
        <f>CR44*C44*D44*E44*G44*$CS$6</f>
        <v>0</v>
      </c>
      <c r="CT44" s="20">
        <v>0</v>
      </c>
      <c r="CU44" s="19">
        <f>CT44*C44*D44*E44*G44*$CU$6</f>
        <v>0</v>
      </c>
      <c r="CV44" s="19">
        <v>0</v>
      </c>
      <c r="CW44" s="19">
        <f>CV44*C44*D44*E44*G44*$CW$6</f>
        <v>0</v>
      </c>
      <c r="CX44" s="19"/>
      <c r="CY44" s="19">
        <f>CX44*C44*D44*E44*G44*$CY$6</f>
        <v>0</v>
      </c>
      <c r="CZ44" s="19">
        <v>0</v>
      </c>
      <c r="DA44" s="19">
        <f>CZ44*C44*D44*E44*H44*$DA$6</f>
        <v>0</v>
      </c>
      <c r="DB44" s="19">
        <v>0</v>
      </c>
      <c r="DC44" s="19">
        <f>DB44*C44*D44*E44*I44*$DC$6</f>
        <v>0</v>
      </c>
      <c r="DD44" s="19"/>
      <c r="DE44" s="19"/>
      <c r="DF44" s="21">
        <f t="shared" si="107"/>
        <v>5</v>
      </c>
      <c r="DG44" s="21">
        <f t="shared" si="108"/>
        <v>91393.847999999998</v>
      </c>
    </row>
    <row r="45" spans="1:111" ht="45" x14ac:dyDescent="0.25">
      <c r="A45" s="13">
        <v>30</v>
      </c>
      <c r="B45" s="14" t="s">
        <v>92</v>
      </c>
      <c r="C45" s="15">
        <f t="shared" si="54"/>
        <v>9657</v>
      </c>
      <c r="D45" s="16">
        <v>1.1200000000000001</v>
      </c>
      <c r="E45" s="17">
        <v>1</v>
      </c>
      <c r="F45" s="15">
        <v>1.4</v>
      </c>
      <c r="G45" s="15">
        <v>1.68</v>
      </c>
      <c r="H45" s="15">
        <v>2.23</v>
      </c>
      <c r="I45" s="15">
        <v>2.39</v>
      </c>
      <c r="J45" s="18"/>
      <c r="K45" s="18">
        <f>SUM(J45*C45*D45*E45*F45*$K$6)</f>
        <v>0</v>
      </c>
      <c r="L45" s="18"/>
      <c r="M45" s="18">
        <f>L45*C45*D45*E45*F45*$M$6</f>
        <v>0</v>
      </c>
      <c r="N45" s="19">
        <v>5</v>
      </c>
      <c r="O45" s="19">
        <f>N45*C45*D45*E45*F45*$O$6</f>
        <v>98424.144000000015</v>
      </c>
      <c r="P45" s="19">
        <v>0</v>
      </c>
      <c r="Q45" s="19">
        <f>P45*C45*D45*E45*F45*$Q$6</f>
        <v>0</v>
      </c>
      <c r="R45" s="19">
        <v>0</v>
      </c>
      <c r="S45" s="19">
        <f>R45*C45*D45*E45*F45*$S$6</f>
        <v>0</v>
      </c>
      <c r="T45" s="19">
        <v>0</v>
      </c>
      <c r="U45" s="19">
        <f>T45*C45*D45*E45*F45*$U$6</f>
        <v>0</v>
      </c>
      <c r="V45" s="19">
        <v>0</v>
      </c>
      <c r="W45" s="19">
        <f>V45*C45*D45*E45*F45*$W$6</f>
        <v>0</v>
      </c>
      <c r="X45" s="19">
        <v>0</v>
      </c>
      <c r="Y45" s="19">
        <f>X45*C45*D45*E45*F45*$Y$6</f>
        <v>0</v>
      </c>
      <c r="Z45" s="19">
        <v>0</v>
      </c>
      <c r="AA45" s="19">
        <f>Z45*C45*D45*E45*F45*$AA$6</f>
        <v>0</v>
      </c>
      <c r="AB45" s="19">
        <v>0</v>
      </c>
      <c r="AC45" s="19">
        <f>AB45*C45*D45*E45*F45*$AC$6</f>
        <v>0</v>
      </c>
      <c r="AD45" s="19"/>
      <c r="AE45" s="19">
        <f t="shared" si="49"/>
        <v>0</v>
      </c>
      <c r="AF45" s="19">
        <v>0</v>
      </c>
      <c r="AG45" s="19">
        <f>AF45*C45*D45*E45*F45*$AG$6</f>
        <v>0</v>
      </c>
      <c r="AH45" s="19">
        <v>0</v>
      </c>
      <c r="AI45" s="19">
        <f>AH45*C45*D45*E45*F45*$AI$6</f>
        <v>0</v>
      </c>
      <c r="AJ45" s="19"/>
      <c r="AK45" s="19">
        <f>AJ45*C45*D45*E45*F45*$AK$6</f>
        <v>0</v>
      </c>
      <c r="AL45" s="19"/>
      <c r="AM45" s="19">
        <f>AL45*C45*D45*E45*F45*$AM$6</f>
        <v>0</v>
      </c>
      <c r="AN45" s="19"/>
      <c r="AO45" s="19">
        <f t="shared" si="50"/>
        <v>0</v>
      </c>
      <c r="AP45" s="19"/>
      <c r="AQ45" s="19">
        <f t="shared" si="51"/>
        <v>0</v>
      </c>
      <c r="AR45" s="19">
        <v>0</v>
      </c>
      <c r="AS45" s="19">
        <f>AR45*C45*D45*E45*F45*$AS$6</f>
        <v>0</v>
      </c>
      <c r="AT45" s="19">
        <v>0</v>
      </c>
      <c r="AU45" s="19">
        <f>AT45*C45*D45*E45*F45*$AU$6</f>
        <v>0</v>
      </c>
      <c r="AV45" s="19"/>
      <c r="AW45" s="19">
        <f>AV45*C45*D45*E45*F45*$AW$6</f>
        <v>0</v>
      </c>
      <c r="AX45" s="19">
        <v>0</v>
      </c>
      <c r="AY45" s="19">
        <f>AX45*C45*D45*E45*F45*$AY$6</f>
        <v>0</v>
      </c>
      <c r="AZ45" s="19"/>
      <c r="BA45" s="19">
        <f>AZ45*C45*D45*E45*F45*$BA$6</f>
        <v>0</v>
      </c>
      <c r="BB45" s="19">
        <v>0</v>
      </c>
      <c r="BC45" s="19">
        <f>BB45*C45*D45*E45*F45*$BC$6</f>
        <v>0</v>
      </c>
      <c r="BD45" s="19"/>
      <c r="BE45" s="19">
        <f>BD45*C45*D45*E45*F45*$BE$6</f>
        <v>0</v>
      </c>
      <c r="BF45" s="19">
        <v>0</v>
      </c>
      <c r="BG45" s="19">
        <f>BF45*C45*D45*E45*F45*$BG$6</f>
        <v>0</v>
      </c>
      <c r="BH45" s="19">
        <v>0</v>
      </c>
      <c r="BI45" s="19">
        <f>BH45*C45*D45*E45*G45*$BI$6</f>
        <v>0</v>
      </c>
      <c r="BJ45" s="19">
        <v>0</v>
      </c>
      <c r="BK45" s="19">
        <f>BJ45*C45*D45*E45*G45*$BK$6</f>
        <v>0</v>
      </c>
      <c r="BL45" s="19">
        <v>0</v>
      </c>
      <c r="BM45" s="19">
        <f>BL45*C45*D45*E45*G45*$BM$6</f>
        <v>0</v>
      </c>
      <c r="BN45" s="19">
        <v>0</v>
      </c>
      <c r="BO45" s="19">
        <f>BN45*C45*D45*E45*G45*$BO$6</f>
        <v>0</v>
      </c>
      <c r="BP45" s="19"/>
      <c r="BQ45" s="19">
        <f>SUM(BP45*$BQ$6*C45*D45*E45*G45)</f>
        <v>0</v>
      </c>
      <c r="BR45" s="19"/>
      <c r="BS45" s="19">
        <f>SUM(BR45*$BS$6*C45*D45*E45*G45)</f>
        <v>0</v>
      </c>
      <c r="BT45" s="19">
        <v>0</v>
      </c>
      <c r="BU45" s="19">
        <f>BT45*C45*D45*E45*G45*$BU$6</f>
        <v>0</v>
      </c>
      <c r="BV45" s="19">
        <v>0</v>
      </c>
      <c r="BW45" s="19">
        <f>BV45*C45*D45*E45*G45*$BW$6</f>
        <v>0</v>
      </c>
      <c r="BX45" s="19">
        <v>0</v>
      </c>
      <c r="BY45" s="19">
        <f>BX45*C45*D45*E45*G45*$BY$6</f>
        <v>0</v>
      </c>
      <c r="BZ45" s="19"/>
      <c r="CA45" s="19">
        <f>C45*D45*E45*G45*BZ45*$CA$6</f>
        <v>0</v>
      </c>
      <c r="CB45" s="19">
        <v>0</v>
      </c>
      <c r="CC45" s="19">
        <f>CB45*C45*D45*E45*G45*$CC$6</f>
        <v>0</v>
      </c>
      <c r="CD45" s="19"/>
      <c r="CE45" s="19">
        <f>SUM(CD45*$CE$6*C45*D45*E45*G45)</f>
        <v>0</v>
      </c>
      <c r="CF45" s="19"/>
      <c r="CG45" s="19">
        <f>SUM(CF45*$CG$6*C45*D45*E45*G45)</f>
        <v>0</v>
      </c>
      <c r="CH45" s="19"/>
      <c r="CI45" s="19">
        <f>CH45*C45*D45*E45*G45*$CI$6</f>
        <v>0</v>
      </c>
      <c r="CJ45" s="19">
        <v>0</v>
      </c>
      <c r="CK45" s="19">
        <f>CJ45*C45*D45*E45*G45*$CK$6</f>
        <v>0</v>
      </c>
      <c r="CL45" s="19">
        <v>0</v>
      </c>
      <c r="CM45" s="19">
        <f>CL45*C45*D45*E45*G45*$CM$6</f>
        <v>0</v>
      </c>
      <c r="CN45" s="19">
        <v>0</v>
      </c>
      <c r="CO45" s="19">
        <f>CN45*C45*D45*E45*G45*$CO$6</f>
        <v>0</v>
      </c>
      <c r="CP45" s="19">
        <v>0</v>
      </c>
      <c r="CQ45" s="19">
        <f>CP45*C45*D45*E45*G45*$CQ$6</f>
        <v>0</v>
      </c>
      <c r="CR45" s="19">
        <v>0</v>
      </c>
      <c r="CS45" s="19">
        <f>CR45*C45*D45*E45*G45*$CS$6</f>
        <v>0</v>
      </c>
      <c r="CT45" s="20">
        <v>0</v>
      </c>
      <c r="CU45" s="19">
        <f>CT45*C45*D45*E45*G45*$CU$6</f>
        <v>0</v>
      </c>
      <c r="CV45" s="19">
        <v>0</v>
      </c>
      <c r="CW45" s="19">
        <f>CV45*C45*D45*E45*G45*$CW$6</f>
        <v>0</v>
      </c>
      <c r="CX45" s="19"/>
      <c r="CY45" s="19">
        <f>CX45*C45*D45*E45*G45*$CY$6</f>
        <v>0</v>
      </c>
      <c r="CZ45" s="19">
        <v>0</v>
      </c>
      <c r="DA45" s="19">
        <f>CZ45*C45*D45*E45*H45*$DA$6</f>
        <v>0</v>
      </c>
      <c r="DB45" s="19">
        <v>0</v>
      </c>
      <c r="DC45" s="19">
        <f>DB45*C45*D45*E45*I45*$DC$6</f>
        <v>0</v>
      </c>
      <c r="DD45" s="19"/>
      <c r="DE45" s="19"/>
      <c r="DF45" s="21">
        <f t="shared" si="107"/>
        <v>5</v>
      </c>
      <c r="DG45" s="21">
        <f t="shared" si="108"/>
        <v>98424.144000000015</v>
      </c>
    </row>
    <row r="46" spans="1:111" s="50" customFormat="1" ht="14.25" x14ac:dyDescent="0.2">
      <c r="A46" s="49">
        <v>6</v>
      </c>
      <c r="B46" s="11" t="s">
        <v>93</v>
      </c>
      <c r="C46" s="33">
        <f t="shared" si="54"/>
        <v>9657</v>
      </c>
      <c r="D46" s="32">
        <v>0.8</v>
      </c>
      <c r="E46" s="48">
        <v>1</v>
      </c>
      <c r="F46" s="33">
        <v>1.4</v>
      </c>
      <c r="G46" s="33">
        <v>1.68</v>
      </c>
      <c r="H46" s="33">
        <v>2.23</v>
      </c>
      <c r="I46" s="33">
        <v>2.39</v>
      </c>
      <c r="J46" s="25">
        <f>J47+J48+J49</f>
        <v>0</v>
      </c>
      <c r="K46" s="25">
        <f t="shared" ref="K46:BX46" si="109">K47+K48+K49</f>
        <v>0</v>
      </c>
      <c r="L46" s="25">
        <f t="shared" si="109"/>
        <v>0</v>
      </c>
      <c r="M46" s="25">
        <f t="shared" si="109"/>
        <v>0</v>
      </c>
      <c r="N46" s="25">
        <f t="shared" si="109"/>
        <v>0</v>
      </c>
      <c r="O46" s="25">
        <f t="shared" si="109"/>
        <v>0</v>
      </c>
      <c r="P46" s="25">
        <f t="shared" si="109"/>
        <v>0</v>
      </c>
      <c r="Q46" s="25">
        <f t="shared" si="109"/>
        <v>0</v>
      </c>
      <c r="R46" s="25">
        <f t="shared" si="109"/>
        <v>0</v>
      </c>
      <c r="S46" s="25">
        <f t="shared" si="109"/>
        <v>0</v>
      </c>
      <c r="T46" s="25">
        <f t="shared" si="109"/>
        <v>0</v>
      </c>
      <c r="U46" s="25">
        <f t="shared" si="109"/>
        <v>0</v>
      </c>
      <c r="V46" s="25">
        <f t="shared" si="109"/>
        <v>0</v>
      </c>
      <c r="W46" s="25">
        <f t="shared" si="109"/>
        <v>0</v>
      </c>
      <c r="X46" s="25">
        <f t="shared" si="109"/>
        <v>25</v>
      </c>
      <c r="Y46" s="25">
        <f t="shared" si="109"/>
        <v>232527.04019999996</v>
      </c>
      <c r="Z46" s="25">
        <f t="shared" si="109"/>
        <v>52</v>
      </c>
      <c r="AA46" s="25">
        <f t="shared" si="109"/>
        <v>484133.22216</v>
      </c>
      <c r="AB46" s="25">
        <f t="shared" si="109"/>
        <v>2</v>
      </c>
      <c r="AC46" s="25">
        <f t="shared" si="109"/>
        <v>16694.249039999999</v>
      </c>
      <c r="AD46" s="25">
        <f t="shared" si="109"/>
        <v>1</v>
      </c>
      <c r="AE46" s="25">
        <f t="shared" si="109"/>
        <v>9539.5708799999993</v>
      </c>
      <c r="AF46" s="25">
        <f t="shared" si="109"/>
        <v>14</v>
      </c>
      <c r="AG46" s="25">
        <f t="shared" si="109"/>
        <v>127591.76051999998</v>
      </c>
      <c r="AH46" s="25">
        <f t="shared" si="109"/>
        <v>0</v>
      </c>
      <c r="AI46" s="25">
        <f t="shared" si="109"/>
        <v>0</v>
      </c>
      <c r="AJ46" s="25">
        <f t="shared" si="109"/>
        <v>0</v>
      </c>
      <c r="AK46" s="25">
        <f t="shared" si="109"/>
        <v>0</v>
      </c>
      <c r="AL46" s="25">
        <f t="shared" si="109"/>
        <v>2</v>
      </c>
      <c r="AM46" s="25">
        <f t="shared" si="109"/>
        <v>19079.141759999999</v>
      </c>
      <c r="AN46" s="25">
        <f t="shared" si="109"/>
        <v>5</v>
      </c>
      <c r="AO46" s="25">
        <f t="shared" si="109"/>
        <v>45312.961679999993</v>
      </c>
      <c r="AP46" s="25">
        <f t="shared" si="109"/>
        <v>57</v>
      </c>
      <c r="AQ46" s="25">
        <f t="shared" si="109"/>
        <v>515136.82751999993</v>
      </c>
      <c r="AR46" s="25">
        <f t="shared" si="109"/>
        <v>17</v>
      </c>
      <c r="AS46" s="25">
        <f t="shared" si="109"/>
        <v>178720.94016</v>
      </c>
      <c r="AT46" s="25">
        <f t="shared" si="109"/>
        <v>14</v>
      </c>
      <c r="AU46" s="25">
        <f t="shared" si="109"/>
        <v>145867.82616</v>
      </c>
      <c r="AV46" s="25">
        <f t="shared" si="109"/>
        <v>10</v>
      </c>
      <c r="AW46" s="25">
        <f t="shared" si="109"/>
        <v>105129.96479999999</v>
      </c>
      <c r="AX46" s="25">
        <f t="shared" si="109"/>
        <v>0</v>
      </c>
      <c r="AY46" s="25">
        <f t="shared" si="109"/>
        <v>0</v>
      </c>
      <c r="AZ46" s="25">
        <f t="shared" si="109"/>
        <v>0</v>
      </c>
      <c r="BA46" s="25">
        <f t="shared" si="109"/>
        <v>0</v>
      </c>
      <c r="BB46" s="25">
        <f t="shared" si="109"/>
        <v>0</v>
      </c>
      <c r="BC46" s="25">
        <f t="shared" si="109"/>
        <v>0</v>
      </c>
      <c r="BD46" s="25">
        <f t="shared" si="109"/>
        <v>0</v>
      </c>
      <c r="BE46" s="25">
        <f t="shared" si="109"/>
        <v>0</v>
      </c>
      <c r="BF46" s="25">
        <f t="shared" si="109"/>
        <v>0</v>
      </c>
      <c r="BG46" s="25">
        <f t="shared" si="109"/>
        <v>0</v>
      </c>
      <c r="BH46" s="25">
        <f t="shared" si="109"/>
        <v>6</v>
      </c>
      <c r="BI46" s="25">
        <f t="shared" si="109"/>
        <v>131899.16880000001</v>
      </c>
      <c r="BJ46" s="25">
        <f t="shared" si="109"/>
        <v>0</v>
      </c>
      <c r="BK46" s="25">
        <f t="shared" si="109"/>
        <v>0</v>
      </c>
      <c r="BL46" s="25">
        <f t="shared" si="109"/>
        <v>36</v>
      </c>
      <c r="BM46" s="25">
        <f t="shared" si="109"/>
        <v>496693.657152</v>
      </c>
      <c r="BN46" s="25">
        <f t="shared" si="109"/>
        <v>10</v>
      </c>
      <c r="BO46" s="25">
        <f t="shared" si="109"/>
        <v>216230.27327999999</v>
      </c>
      <c r="BP46" s="25">
        <f t="shared" si="109"/>
        <v>3</v>
      </c>
      <c r="BQ46" s="25">
        <f t="shared" si="109"/>
        <v>32911.519536</v>
      </c>
      <c r="BR46" s="25">
        <f t="shared" si="109"/>
        <v>35</v>
      </c>
      <c r="BS46" s="25">
        <f t="shared" si="109"/>
        <v>380628.87811199995</v>
      </c>
      <c r="BT46" s="25">
        <f t="shared" si="109"/>
        <v>28</v>
      </c>
      <c r="BU46" s="25">
        <f t="shared" si="109"/>
        <v>309082.09651199996</v>
      </c>
      <c r="BV46" s="25">
        <f t="shared" si="109"/>
        <v>0</v>
      </c>
      <c r="BW46" s="25">
        <f t="shared" si="109"/>
        <v>0</v>
      </c>
      <c r="BX46" s="25">
        <f t="shared" si="109"/>
        <v>47</v>
      </c>
      <c r="BY46" s="25">
        <f t="shared" ref="BY46:DG46" si="110">BY47+BY48+BY49</f>
        <v>495103.72867199994</v>
      </c>
      <c r="BZ46" s="25">
        <f t="shared" si="110"/>
        <v>0</v>
      </c>
      <c r="CA46" s="25">
        <f t="shared" si="110"/>
        <v>0</v>
      </c>
      <c r="CB46" s="25">
        <f t="shared" si="110"/>
        <v>58</v>
      </c>
      <c r="CC46" s="25">
        <f t="shared" si="110"/>
        <v>680171.40374399989</v>
      </c>
      <c r="CD46" s="25">
        <f t="shared" si="110"/>
        <v>0</v>
      </c>
      <c r="CE46" s="25">
        <f t="shared" si="110"/>
        <v>0</v>
      </c>
      <c r="CF46" s="25">
        <f t="shared" si="110"/>
        <v>0</v>
      </c>
      <c r="CG46" s="25">
        <f t="shared" si="110"/>
        <v>0</v>
      </c>
      <c r="CH46" s="25">
        <f t="shared" si="110"/>
        <v>3</v>
      </c>
      <c r="CI46" s="25">
        <f t="shared" si="110"/>
        <v>32911.519536</v>
      </c>
      <c r="CJ46" s="25">
        <f t="shared" si="110"/>
        <v>0</v>
      </c>
      <c r="CK46" s="25">
        <f t="shared" si="110"/>
        <v>0</v>
      </c>
      <c r="CL46" s="25">
        <f t="shared" si="110"/>
        <v>0</v>
      </c>
      <c r="CM46" s="25">
        <f t="shared" si="110"/>
        <v>0</v>
      </c>
      <c r="CN46" s="25">
        <f t="shared" si="110"/>
        <v>0</v>
      </c>
      <c r="CO46" s="25">
        <f t="shared" si="110"/>
        <v>0</v>
      </c>
      <c r="CP46" s="25">
        <f t="shared" si="110"/>
        <v>2</v>
      </c>
      <c r="CQ46" s="25">
        <f t="shared" si="110"/>
        <v>25231.191552000004</v>
      </c>
      <c r="CR46" s="25">
        <f t="shared" si="110"/>
        <v>0</v>
      </c>
      <c r="CS46" s="25">
        <f t="shared" si="110"/>
        <v>0</v>
      </c>
      <c r="CT46" s="25">
        <f t="shared" si="110"/>
        <v>22</v>
      </c>
      <c r="CU46" s="25">
        <f t="shared" si="110"/>
        <v>242850.21868799996</v>
      </c>
      <c r="CV46" s="25">
        <f t="shared" si="110"/>
        <v>31</v>
      </c>
      <c r="CW46" s="25">
        <f t="shared" si="110"/>
        <v>340562.68041599996</v>
      </c>
      <c r="CX46" s="25">
        <f t="shared" si="110"/>
        <v>20</v>
      </c>
      <c r="CY46" s="25">
        <f t="shared" si="110"/>
        <v>214640.34479999996</v>
      </c>
      <c r="CZ46" s="25">
        <f t="shared" si="110"/>
        <v>39</v>
      </c>
      <c r="DA46" s="25">
        <f t="shared" si="110"/>
        <v>928055.56544999999</v>
      </c>
      <c r="DB46" s="25">
        <f t="shared" si="110"/>
        <v>5</v>
      </c>
      <c r="DC46" s="25">
        <f t="shared" si="110"/>
        <v>124633.242</v>
      </c>
      <c r="DD46" s="25"/>
      <c r="DE46" s="25"/>
      <c r="DF46" s="25">
        <f t="shared" si="110"/>
        <v>544</v>
      </c>
      <c r="DG46" s="25">
        <f t="shared" si="110"/>
        <v>6531338.9931300003</v>
      </c>
    </row>
    <row r="47" spans="1:111" x14ac:dyDescent="0.25">
      <c r="A47" s="13">
        <v>31</v>
      </c>
      <c r="B47" s="14" t="s">
        <v>94</v>
      </c>
      <c r="C47" s="15">
        <f t="shared" si="54"/>
        <v>9657</v>
      </c>
      <c r="D47" s="16">
        <v>1.36</v>
      </c>
      <c r="E47" s="17">
        <v>1</v>
      </c>
      <c r="F47" s="15">
        <v>1.4</v>
      </c>
      <c r="G47" s="15">
        <v>1.68</v>
      </c>
      <c r="H47" s="15">
        <v>2.23</v>
      </c>
      <c r="I47" s="15">
        <v>2.39</v>
      </c>
      <c r="J47" s="18"/>
      <c r="K47" s="18">
        <f>SUM(J47*C47*D47*E47*F47*$K$6)</f>
        <v>0</v>
      </c>
      <c r="L47" s="18"/>
      <c r="M47" s="18">
        <f>L47*C47*D47*E47*F47*$M$6</f>
        <v>0</v>
      </c>
      <c r="N47" s="19">
        <v>0</v>
      </c>
      <c r="O47" s="19">
        <f>N47*C47*D47*E47*F47*$O$6</f>
        <v>0</v>
      </c>
      <c r="P47" s="19">
        <v>0</v>
      </c>
      <c r="Q47" s="19">
        <f>P47*C47*D47*E47*F47*$Q$6</f>
        <v>0</v>
      </c>
      <c r="R47" s="19">
        <v>0</v>
      </c>
      <c r="S47" s="19">
        <f>R47*C47*D47*E47*F47*$S$6</f>
        <v>0</v>
      </c>
      <c r="T47" s="19">
        <v>0</v>
      </c>
      <c r="U47" s="19">
        <f>T47*C47*D47*E47*F47*$U$6</f>
        <v>0</v>
      </c>
      <c r="V47" s="19"/>
      <c r="W47" s="19">
        <f>V47*C47*D47*E47*F47*$W$6</f>
        <v>0</v>
      </c>
      <c r="X47" s="19">
        <v>0</v>
      </c>
      <c r="Y47" s="19">
        <f>X47*C47*D47*E47*F47*$Y$6</f>
        <v>0</v>
      </c>
      <c r="Z47" s="19">
        <v>0</v>
      </c>
      <c r="AA47" s="19">
        <f>Z47*C47*D47*E47*F47*$AA$6</f>
        <v>0</v>
      </c>
      <c r="AB47" s="19">
        <v>0</v>
      </c>
      <c r="AC47" s="19">
        <f>AB47*C47*D47*E47*F47*$AC$6</f>
        <v>0</v>
      </c>
      <c r="AD47" s="19"/>
      <c r="AE47" s="19">
        <f t="shared" si="49"/>
        <v>0</v>
      </c>
      <c r="AF47" s="19">
        <v>0</v>
      </c>
      <c r="AG47" s="19">
        <f>AF47*C47*D47*E47*F47*$AG$6</f>
        <v>0</v>
      </c>
      <c r="AH47" s="19">
        <v>0</v>
      </c>
      <c r="AI47" s="19">
        <f>AH47*C47*D47*E47*F47*$AI$6</f>
        <v>0</v>
      </c>
      <c r="AJ47" s="19"/>
      <c r="AK47" s="19">
        <f>AJ47*C47*D47*E47*F47*$AK$6</f>
        <v>0</v>
      </c>
      <c r="AL47" s="19"/>
      <c r="AM47" s="19">
        <f>AL47*C47*D47*E47*F47*$AM$6</f>
        <v>0</v>
      </c>
      <c r="AN47" s="19"/>
      <c r="AO47" s="19">
        <f t="shared" si="50"/>
        <v>0</v>
      </c>
      <c r="AP47" s="19"/>
      <c r="AQ47" s="19">
        <f t="shared" si="51"/>
        <v>0</v>
      </c>
      <c r="AR47" s="19">
        <v>0</v>
      </c>
      <c r="AS47" s="19">
        <f>AR47*C47*D47*E47*F47*$AS$6</f>
        <v>0</v>
      </c>
      <c r="AT47" s="19"/>
      <c r="AU47" s="19">
        <f>AT47*C47*D47*E47*F47*$AU$6</f>
        <v>0</v>
      </c>
      <c r="AV47" s="19"/>
      <c r="AW47" s="19">
        <f>AV47*C47*D47*E47*F47*$AW$6</f>
        <v>0</v>
      </c>
      <c r="AX47" s="19">
        <v>0</v>
      </c>
      <c r="AY47" s="19">
        <f>AX47*C47*D47*E47*F47*$AY$6</f>
        <v>0</v>
      </c>
      <c r="AZ47" s="19"/>
      <c r="BA47" s="19">
        <f>AZ47*C47*D47*E47*F47*$BA$6</f>
        <v>0</v>
      </c>
      <c r="BB47" s="19"/>
      <c r="BC47" s="19">
        <f>BB47*C47*D47*E47*F47*$BC$6</f>
        <v>0</v>
      </c>
      <c r="BD47" s="19"/>
      <c r="BE47" s="19">
        <f>BD47*C47*D47*E47*F47*$BE$6</f>
        <v>0</v>
      </c>
      <c r="BF47" s="19">
        <v>0</v>
      </c>
      <c r="BG47" s="19">
        <f>BF47*C47*D47*E47*F47*$BG$6</f>
        <v>0</v>
      </c>
      <c r="BH47" s="19">
        <v>2</v>
      </c>
      <c r="BI47" s="19">
        <f>BH47*C47*D47*E47*G47*$BI$6</f>
        <v>66192.940800000011</v>
      </c>
      <c r="BJ47" s="19">
        <v>0</v>
      </c>
      <c r="BK47" s="19">
        <f>BJ47*C47*D47*E47*G47*$BK$6</f>
        <v>0</v>
      </c>
      <c r="BL47" s="19">
        <v>10</v>
      </c>
      <c r="BM47" s="19">
        <f>BL47*C47*D47*E47*G47*$BM$6</f>
        <v>216230.27327999999</v>
      </c>
      <c r="BN47" s="19">
        <v>10</v>
      </c>
      <c r="BO47" s="19">
        <f>BN47*C47*D47*E47*G47*$BO$6</f>
        <v>216230.27327999999</v>
      </c>
      <c r="BP47" s="26"/>
      <c r="BQ47" s="19">
        <f>SUM(BP47*$BQ$6*C47*D47*E47*G47)</f>
        <v>0</v>
      </c>
      <c r="BR47" s="26"/>
      <c r="BS47" s="19">
        <f>SUM(BR47*$BS$6*C47*D47*E47*G47)</f>
        <v>0</v>
      </c>
      <c r="BT47" s="19">
        <v>0</v>
      </c>
      <c r="BU47" s="19">
        <f>BT47*C47*D47*E47*G47*$BU$6</f>
        <v>0</v>
      </c>
      <c r="BV47" s="19">
        <v>0</v>
      </c>
      <c r="BW47" s="19">
        <f>BV47*C47*D47*E47*G47*$BW$6</f>
        <v>0</v>
      </c>
      <c r="BX47" s="19">
        <v>0</v>
      </c>
      <c r="BY47" s="19">
        <f>BX47*C47*D47*E47*G47*$BY$6</f>
        <v>0</v>
      </c>
      <c r="BZ47" s="19"/>
      <c r="CA47" s="19">
        <f>C47*D47*E47*G47*BZ47*$CA$6</f>
        <v>0</v>
      </c>
      <c r="CB47" s="19">
        <v>3</v>
      </c>
      <c r="CC47" s="19">
        <f>CB47*C47*D47*E47*G47*$CC$6</f>
        <v>64869.081984000011</v>
      </c>
      <c r="CD47" s="19"/>
      <c r="CE47" s="19">
        <f>SUM(CD47*$CE$6*C47*D47*E47*G47)</f>
        <v>0</v>
      </c>
      <c r="CF47" s="19"/>
      <c r="CG47" s="19">
        <f>SUM(CF47*$CG$6*C47*D47*E47*G47)</f>
        <v>0</v>
      </c>
      <c r="CH47" s="19"/>
      <c r="CI47" s="19">
        <f>CH47*C47*D47*E47*G47*$CI$6</f>
        <v>0</v>
      </c>
      <c r="CJ47" s="19">
        <v>0</v>
      </c>
      <c r="CK47" s="19">
        <f>CJ47*C47*D47*E47*G47*$CK$6</f>
        <v>0</v>
      </c>
      <c r="CL47" s="19">
        <v>0</v>
      </c>
      <c r="CM47" s="19">
        <f>CL47*C47*D47*E47*G47*$CM$6</f>
        <v>0</v>
      </c>
      <c r="CN47" s="19">
        <v>0</v>
      </c>
      <c r="CO47" s="19">
        <f>CN47*C47*D47*E47*G47*$CO$6</f>
        <v>0</v>
      </c>
      <c r="CP47" s="19">
        <v>0</v>
      </c>
      <c r="CQ47" s="19">
        <f>CP47*C47*D47*E47*G47*$CQ$6</f>
        <v>0</v>
      </c>
      <c r="CR47" s="19">
        <v>0</v>
      </c>
      <c r="CS47" s="19">
        <f>CR47*C47*D47*E47*G47*$CS$6</f>
        <v>0</v>
      </c>
      <c r="CT47" s="20"/>
      <c r="CU47" s="19">
        <f>CT47*C47*D47*E47*G47*$CU$6</f>
        <v>0</v>
      </c>
      <c r="CV47" s="19">
        <v>0</v>
      </c>
      <c r="CW47" s="19">
        <f>CV47*C47*D47*E47*G47*$CW$6</f>
        <v>0</v>
      </c>
      <c r="CX47" s="19"/>
      <c r="CY47" s="19">
        <f>CX47*C47*D47*E47*G47*$CY$6</f>
        <v>0</v>
      </c>
      <c r="CZ47" s="19">
        <v>2</v>
      </c>
      <c r="DA47" s="19">
        <f>CZ47*C47*D47*E47*H47*$DA$6</f>
        <v>87863.248800000001</v>
      </c>
      <c r="DB47" s="19"/>
      <c r="DC47" s="19">
        <f>DB47*C47*D47*E47*I47*$DC$6</f>
        <v>0</v>
      </c>
      <c r="DD47" s="19"/>
      <c r="DE47" s="19"/>
      <c r="DF47" s="21">
        <f t="shared" ref="DF47" si="111">SUM(J47,L47,N47,P47,R47,T47,V47,X47,Z47,AB47,AF47,AH47,AJ47,AL47,AN47,AP47,AR47,AT47,AV47,AX47,AZ47,BB47,BD47,BF47,BH47,BJ47,BL47,BN47,BP47,BR47,BT47,BV47,BX47,BZ47,CB47,CD47,CF47,CH47,CJ47,CL47,CN47,CP47,CR47,CT47,CV47,CX47,CZ47,DB47,AD47,DD47)</f>
        <v>27</v>
      </c>
      <c r="DG47" s="21">
        <f t="shared" ref="DG47" si="112">SUM(K47,M47,O47,Q47,S47,U47,W47,Y47,AA47,AC47,AG47,AI47,AK47,AM47,AO47,AQ47,AS47,AU47,AW47,AY47,BA47,BC47,BE47,BG47,BI47,BK47,BM47,BO47,BQ47,BS47,BU47,BW47,BY47,CA47,CC47,CE47,CG47,CI47,CK47,CM47,CO47,CQ47,CS47,CU47,CW47,CY47,DA47,DC47,AE47,DE47)</f>
        <v>651385.81814400014</v>
      </c>
    </row>
    <row r="48" spans="1:111" x14ac:dyDescent="0.25">
      <c r="A48" s="13">
        <v>32</v>
      </c>
      <c r="B48" s="14" t="s">
        <v>95</v>
      </c>
      <c r="C48" s="15">
        <f t="shared" si="54"/>
        <v>9657</v>
      </c>
      <c r="D48" s="16">
        <v>0.72</v>
      </c>
      <c r="E48" s="17">
        <v>1</v>
      </c>
      <c r="F48" s="15">
        <v>1.4</v>
      </c>
      <c r="G48" s="15">
        <v>1.68</v>
      </c>
      <c r="H48" s="15">
        <v>2.23</v>
      </c>
      <c r="I48" s="15">
        <v>2.39</v>
      </c>
      <c r="J48" s="18"/>
      <c r="K48" s="18">
        <f>SUM(J48*C48*D48*E48*F48*$K$6)</f>
        <v>0</v>
      </c>
      <c r="L48" s="18"/>
      <c r="M48" s="18">
        <f>L48*C48*D48*E48*F48*$M$6</f>
        <v>0</v>
      </c>
      <c r="N48" s="19">
        <v>0</v>
      </c>
      <c r="O48" s="19">
        <f>N48*C48*D48*E48*F48*$O$6</f>
        <v>0</v>
      </c>
      <c r="P48" s="19">
        <v>0</v>
      </c>
      <c r="Q48" s="19">
        <f>P48*C48*D48*E48*F48*$Q$6</f>
        <v>0</v>
      </c>
      <c r="R48" s="19">
        <v>0</v>
      </c>
      <c r="S48" s="19">
        <f>R48*C48*D48*E48*F48*$S$6</f>
        <v>0</v>
      </c>
      <c r="T48" s="19">
        <v>0</v>
      </c>
      <c r="U48" s="19">
        <f>T48*C48*D48*E48*F48*$U$6</f>
        <v>0</v>
      </c>
      <c r="V48" s="19">
        <v>0</v>
      </c>
      <c r="W48" s="19">
        <f>V48*C48*D48*E48*F48*$W$6</f>
        <v>0</v>
      </c>
      <c r="X48" s="19">
        <v>20</v>
      </c>
      <c r="Y48" s="19">
        <f>X48*C48*D48*E48*F48*$Y$6</f>
        <v>190791.41759999996</v>
      </c>
      <c r="Z48" s="19">
        <v>42</v>
      </c>
      <c r="AA48" s="19">
        <f>Z48*C48*D48*E48*F48*$AA$6</f>
        <v>400661.97696</v>
      </c>
      <c r="AB48" s="19">
        <v>0</v>
      </c>
      <c r="AC48" s="19">
        <f>AB48*C48*D48*E48*F48*$AC$6</f>
        <v>0</v>
      </c>
      <c r="AD48" s="19">
        <v>1</v>
      </c>
      <c r="AE48" s="19">
        <f t="shared" si="49"/>
        <v>9539.5708799999993</v>
      </c>
      <c r="AF48" s="19">
        <v>9</v>
      </c>
      <c r="AG48" s="19">
        <f>AF48*C48*D48*E48*F48*$AG$6</f>
        <v>85856.137919999994</v>
      </c>
      <c r="AH48" s="19">
        <v>0</v>
      </c>
      <c r="AI48" s="19">
        <f>AH48*C48*D48*E48*F48*$AI$6</f>
        <v>0</v>
      </c>
      <c r="AJ48" s="19"/>
      <c r="AK48" s="19">
        <f>AJ48*C48*D48*E48*F48*$AK$6</f>
        <v>0</v>
      </c>
      <c r="AL48" s="19">
        <v>2</v>
      </c>
      <c r="AM48" s="19">
        <f>AL48*C48*D48*E48*F48*$AM$6</f>
        <v>19079.141759999999</v>
      </c>
      <c r="AN48" s="19">
        <v>3</v>
      </c>
      <c r="AO48" s="19">
        <f t="shared" si="50"/>
        <v>28618.712639999994</v>
      </c>
      <c r="AP48" s="19">
        <v>33</v>
      </c>
      <c r="AQ48" s="19">
        <f t="shared" si="51"/>
        <v>314805.83903999993</v>
      </c>
      <c r="AR48" s="19">
        <v>17</v>
      </c>
      <c r="AS48" s="19">
        <f>AR48*C48*D48*E48*F48*$AS$6</f>
        <v>178720.94016</v>
      </c>
      <c r="AT48" s="19">
        <v>13</v>
      </c>
      <c r="AU48" s="19">
        <f>AT48*C48*D48*E48*F48*$AU$6</f>
        <v>136668.95423999999</v>
      </c>
      <c r="AV48" s="19">
        <v>10</v>
      </c>
      <c r="AW48" s="19">
        <f>AV48*C48*D48*E48*F48*$AW$6</f>
        <v>105129.96479999999</v>
      </c>
      <c r="AX48" s="19">
        <v>0</v>
      </c>
      <c r="AY48" s="19">
        <f>AX48*C48*D48*E48*F48*$AY$6</f>
        <v>0</v>
      </c>
      <c r="AZ48" s="19"/>
      <c r="BA48" s="19">
        <f>AZ48*C48*D48*E48*F48*$BA$6</f>
        <v>0</v>
      </c>
      <c r="BB48" s="19">
        <v>0</v>
      </c>
      <c r="BC48" s="19">
        <f>BB48*C48*D48*E48*F48*$BC$6</f>
        <v>0</v>
      </c>
      <c r="BD48" s="19"/>
      <c r="BE48" s="19">
        <f>BD48*C48*D48*E48*F48*$BE$6</f>
        <v>0</v>
      </c>
      <c r="BF48" s="19">
        <v>0</v>
      </c>
      <c r="BG48" s="19">
        <f>BF48*C48*D48*E48*F48*$BG$6</f>
        <v>0</v>
      </c>
      <c r="BH48" s="19">
        <v>2</v>
      </c>
      <c r="BI48" s="19">
        <f>BH48*C48*D48*E48*G48*$BI$6</f>
        <v>35043.321600000003</v>
      </c>
      <c r="BJ48" s="19">
        <v>0</v>
      </c>
      <c r="BK48" s="19">
        <f>BJ48*C48*D48*E48*G48*$BK$6</f>
        <v>0</v>
      </c>
      <c r="BL48" s="19">
        <v>14</v>
      </c>
      <c r="BM48" s="19">
        <f>BL48*C48*D48*E48*G48*$BM$6</f>
        <v>160264.79078399998</v>
      </c>
      <c r="BN48" s="19"/>
      <c r="BO48" s="19">
        <f>BN48*C48*D48*E48*G48*$BO$6</f>
        <v>0</v>
      </c>
      <c r="BP48" s="19">
        <v>2</v>
      </c>
      <c r="BQ48" s="19">
        <f>SUM(BP48*$BQ$6*C48*D48*E48*G48)</f>
        <v>22894.970111999999</v>
      </c>
      <c r="BR48" s="19">
        <v>21</v>
      </c>
      <c r="BS48" s="19">
        <f>SUM(BR48*$BS$6*C48*D48*E48*G48)</f>
        <v>240397.18617599999</v>
      </c>
      <c r="BT48" s="19">
        <v>20</v>
      </c>
      <c r="BU48" s="19">
        <f>BT48*C48*D48*E48*G48*$BU$6</f>
        <v>228949.70111999995</v>
      </c>
      <c r="BV48" s="19">
        <v>0</v>
      </c>
      <c r="BW48" s="19">
        <f>BV48*C48*D48*E48*G48*$BW$6</f>
        <v>0</v>
      </c>
      <c r="BX48" s="19">
        <v>17</v>
      </c>
      <c r="BY48" s="19">
        <f>BX48*C48*D48*E48*G48*$BY$6</f>
        <v>194607.24595199997</v>
      </c>
      <c r="BZ48" s="19"/>
      <c r="CA48" s="19">
        <f>C48*D48*E48*G48*BZ48*$CA$6</f>
        <v>0</v>
      </c>
      <c r="CB48" s="19">
        <v>45</v>
      </c>
      <c r="CC48" s="19">
        <f>CB48*C48*D48*E48*G48*$CC$6</f>
        <v>515136.82751999988</v>
      </c>
      <c r="CD48" s="19"/>
      <c r="CE48" s="19">
        <f>SUM(CD48*$CE$6*C48*D48*E48*G48)</f>
        <v>0</v>
      </c>
      <c r="CF48" s="19"/>
      <c r="CG48" s="19">
        <f>SUM(CF48*$CG$6*C48*D48*E48*G48)</f>
        <v>0</v>
      </c>
      <c r="CH48" s="19">
        <v>2</v>
      </c>
      <c r="CI48" s="19">
        <f>CH48*C48*D48*E48*G48*$CI$6</f>
        <v>22894.970111999999</v>
      </c>
      <c r="CJ48" s="19">
        <v>0</v>
      </c>
      <c r="CK48" s="19">
        <f>CJ48*C48*D48*E48*G48*$CK$6</f>
        <v>0</v>
      </c>
      <c r="CL48" s="19">
        <v>0</v>
      </c>
      <c r="CM48" s="19">
        <f>CL48*C48*D48*E48*G48*$CM$6</f>
        <v>0</v>
      </c>
      <c r="CN48" s="19">
        <v>0</v>
      </c>
      <c r="CO48" s="19">
        <f>CN48*C48*D48*E48*G48*$CO$6</f>
        <v>0</v>
      </c>
      <c r="CP48" s="19">
        <v>2</v>
      </c>
      <c r="CQ48" s="19">
        <f>CP48*C48*D48*E48*G48*$CQ$6</f>
        <v>25231.191552000004</v>
      </c>
      <c r="CR48" s="19">
        <v>0</v>
      </c>
      <c r="CS48" s="19">
        <f>CR48*C48*D48*E48*G48*$CS$6</f>
        <v>0</v>
      </c>
      <c r="CT48" s="20">
        <v>0</v>
      </c>
      <c r="CU48" s="19">
        <f>CT48*C48*D48*E48*G48*$CU$6</f>
        <v>0</v>
      </c>
      <c r="CV48" s="19">
        <v>21</v>
      </c>
      <c r="CW48" s="19">
        <f>CV48*C48*D48*E48*G48*$CW$6</f>
        <v>240397.18617599999</v>
      </c>
      <c r="CX48" s="19">
        <v>10</v>
      </c>
      <c r="CY48" s="19">
        <f>CX48*C48*D48*E48*G48*$CY$6</f>
        <v>114474.85055999998</v>
      </c>
      <c r="CZ48" s="19">
        <v>30</v>
      </c>
      <c r="DA48" s="19">
        <f>CZ48*C48*D48*E48*H48*$DA$6</f>
        <v>697737.5639999999</v>
      </c>
      <c r="DB48" s="19">
        <v>5</v>
      </c>
      <c r="DC48" s="19">
        <f>DB48*C48*D48*E48*I48*$DC$6</f>
        <v>124633.242</v>
      </c>
      <c r="DD48" s="19"/>
      <c r="DE48" s="19"/>
      <c r="DF48" s="21">
        <f t="shared" ref="DF48:DF49" si="113">SUM(J48,L48,N48,P48,R48,T48,V48,X48,Z48,AB48,AF48,AH48,AJ48,AL48,AN48,AP48,AR48,AT48,AV48,AX48,AZ48,BB48,BD48,BF48,BH48,BJ48,BL48,BN48,BP48,BR48,BT48,BV48,BX48,BZ48,CB48,CD48,CF48,CH48,CJ48,CL48,CN48,CP48,CR48,CT48,CV48,CX48,CZ48,DB48,AD48,DD48)</f>
        <v>341</v>
      </c>
      <c r="DG48" s="21">
        <f t="shared" ref="DG48:DG49" si="114">SUM(K48,M48,O48,Q48,S48,U48,W48,Y48,AA48,AC48,AG48,AI48,AK48,AM48,AO48,AQ48,AS48,AU48,AW48,AY48,BA48,BC48,BE48,BG48,BI48,BK48,BM48,BO48,BQ48,BS48,BU48,BW48,BY48,CA48,CC48,CE48,CG48,CI48,CK48,CM48,CO48,CQ48,CS48,CU48,CW48,CY48,DA48,DC48,AE48,DE48)</f>
        <v>4092535.7036639997</v>
      </c>
    </row>
    <row r="49" spans="1:111" x14ac:dyDescent="0.25">
      <c r="A49" s="13">
        <v>33</v>
      </c>
      <c r="B49" s="14" t="s">
        <v>96</v>
      </c>
      <c r="C49" s="15">
        <f t="shared" si="54"/>
        <v>9657</v>
      </c>
      <c r="D49" s="16">
        <v>0.63</v>
      </c>
      <c r="E49" s="17">
        <v>1</v>
      </c>
      <c r="F49" s="15">
        <v>1.4</v>
      </c>
      <c r="G49" s="15">
        <v>1.68</v>
      </c>
      <c r="H49" s="15">
        <v>2.23</v>
      </c>
      <c r="I49" s="15">
        <v>2.39</v>
      </c>
      <c r="J49" s="18"/>
      <c r="K49" s="18">
        <f>SUM(J49*C49*D49*E49*F49*$K$6)</f>
        <v>0</v>
      </c>
      <c r="L49" s="18"/>
      <c r="M49" s="18">
        <f>L49*C49*D49*E49*F49*$M$6</f>
        <v>0</v>
      </c>
      <c r="N49" s="19">
        <v>0</v>
      </c>
      <c r="O49" s="19">
        <f>N49*C49*D49*E49*F49*$O$6</f>
        <v>0</v>
      </c>
      <c r="P49" s="19">
        <v>0</v>
      </c>
      <c r="Q49" s="19">
        <f>P49*C49*D49*E49*F49*$Q$6</f>
        <v>0</v>
      </c>
      <c r="R49" s="19">
        <v>0</v>
      </c>
      <c r="S49" s="19">
        <f>R49*C49*D49*E49*F49*$S$6</f>
        <v>0</v>
      </c>
      <c r="T49" s="19">
        <v>0</v>
      </c>
      <c r="U49" s="19">
        <f>T49*C49*D49*E49*F49*$U$6</f>
        <v>0</v>
      </c>
      <c r="V49" s="19">
        <v>0</v>
      </c>
      <c r="W49" s="19">
        <f>V49*C49*D49*E49*F49*$W$6</f>
        <v>0</v>
      </c>
      <c r="X49" s="19">
        <v>5</v>
      </c>
      <c r="Y49" s="19">
        <f>X49*C49*D49*E49*F49*$Y$6</f>
        <v>41735.622599999995</v>
      </c>
      <c r="Z49" s="19">
        <v>10</v>
      </c>
      <c r="AA49" s="19">
        <f>Z49*C49*D49*E49*F49*$AA$6</f>
        <v>83471.24519999999</v>
      </c>
      <c r="AB49" s="19">
        <v>2</v>
      </c>
      <c r="AC49" s="19">
        <f>AB49*C49*D49*E49*F49*$AC$6</f>
        <v>16694.249039999999</v>
      </c>
      <c r="AD49" s="19"/>
      <c r="AE49" s="19">
        <f t="shared" si="49"/>
        <v>0</v>
      </c>
      <c r="AF49" s="19">
        <v>5</v>
      </c>
      <c r="AG49" s="19">
        <f>AF49*C49*D49*E49*F49*$AG$6</f>
        <v>41735.622599999995</v>
      </c>
      <c r="AH49" s="19">
        <v>0</v>
      </c>
      <c r="AI49" s="19">
        <f>AH49*C49*D49*E49*F49*$AI$6</f>
        <v>0</v>
      </c>
      <c r="AJ49" s="19"/>
      <c r="AK49" s="19">
        <f>AJ49*C49*D49*E49*F49*$AK$6</f>
        <v>0</v>
      </c>
      <c r="AL49" s="19"/>
      <c r="AM49" s="19">
        <f>AL49*C49*D49*E49*F49*$AM$6</f>
        <v>0</v>
      </c>
      <c r="AN49" s="19">
        <v>2</v>
      </c>
      <c r="AO49" s="19">
        <f t="shared" si="50"/>
        <v>16694.249039999999</v>
      </c>
      <c r="AP49" s="19">
        <v>24</v>
      </c>
      <c r="AQ49" s="19">
        <f t="shared" si="51"/>
        <v>200330.98848</v>
      </c>
      <c r="AR49" s="19">
        <v>0</v>
      </c>
      <c r="AS49" s="19">
        <f>AR49*C49*D49*E49*F49*$AS$6</f>
        <v>0</v>
      </c>
      <c r="AT49" s="19">
        <v>1</v>
      </c>
      <c r="AU49" s="19">
        <f>AT49*C49*D49*E49*F49*$AU$6</f>
        <v>9198.8719200000014</v>
      </c>
      <c r="AV49" s="19"/>
      <c r="AW49" s="19">
        <f>AV49*C49*D49*E49*F49*$AW$6</f>
        <v>0</v>
      </c>
      <c r="AX49" s="19">
        <v>0</v>
      </c>
      <c r="AY49" s="19">
        <f>AX49*C49*D49*E49*F49*$AY$6</f>
        <v>0</v>
      </c>
      <c r="AZ49" s="19"/>
      <c r="BA49" s="19">
        <f>AZ49*C49*D49*E49*F49*$BA$6</f>
        <v>0</v>
      </c>
      <c r="BB49" s="19">
        <v>0</v>
      </c>
      <c r="BC49" s="19">
        <f>BB49*C49*D49*E49*F49*$BC$6</f>
        <v>0</v>
      </c>
      <c r="BD49" s="19"/>
      <c r="BE49" s="19">
        <f>BD49*C49*D49*E49*F49*$BE$6</f>
        <v>0</v>
      </c>
      <c r="BF49" s="19">
        <v>0</v>
      </c>
      <c r="BG49" s="19">
        <f>BF49*C49*D49*E49*F49*$BG$6</f>
        <v>0</v>
      </c>
      <c r="BH49" s="19">
        <v>2</v>
      </c>
      <c r="BI49" s="19">
        <f>BH49*C49*D49*E49*G49*$BI$6</f>
        <v>30662.906399999996</v>
      </c>
      <c r="BJ49" s="19">
        <v>0</v>
      </c>
      <c r="BK49" s="19">
        <f>BJ49*C49*D49*E49*G49*$BK$6</f>
        <v>0</v>
      </c>
      <c r="BL49" s="19">
        <v>12</v>
      </c>
      <c r="BM49" s="19">
        <f>BL49*C49*D49*E49*G49*$BM$6</f>
        <v>120198.59308799999</v>
      </c>
      <c r="BN49" s="19"/>
      <c r="BO49" s="19">
        <f>BN49*C49*D49*E49*G49*$BO$6</f>
        <v>0</v>
      </c>
      <c r="BP49" s="19">
        <v>1</v>
      </c>
      <c r="BQ49" s="19">
        <f>SUM(BP49*$BQ$6*C49*D49*E49*G49)</f>
        <v>10016.549424000001</v>
      </c>
      <c r="BR49" s="19">
        <v>14</v>
      </c>
      <c r="BS49" s="19">
        <f>SUM(BR49*$BS$6*C49*D49*E49*G49)</f>
        <v>140231.69193599999</v>
      </c>
      <c r="BT49" s="19">
        <v>8</v>
      </c>
      <c r="BU49" s="19">
        <f>BT49*C49*D49*E49*G49*$BU$6</f>
        <v>80132.395391999991</v>
      </c>
      <c r="BV49" s="19">
        <v>0</v>
      </c>
      <c r="BW49" s="19">
        <f>BV49*C49*D49*E49*G49*$BW$6</f>
        <v>0</v>
      </c>
      <c r="BX49" s="19">
        <v>30</v>
      </c>
      <c r="BY49" s="19">
        <f>BX49*C49*D49*E49*G49*$BY$6</f>
        <v>300496.48271999997</v>
      </c>
      <c r="BZ49" s="19"/>
      <c r="CA49" s="19">
        <f>C49*D49*E49*G49*BZ49*$CA$6</f>
        <v>0</v>
      </c>
      <c r="CB49" s="19">
        <v>10</v>
      </c>
      <c r="CC49" s="19">
        <f>CB49*C49*D49*E49*G49*$CC$6</f>
        <v>100165.49424</v>
      </c>
      <c r="CD49" s="19"/>
      <c r="CE49" s="19">
        <f>SUM(CD49*$CE$6*C49*D49*E49*G49)</f>
        <v>0</v>
      </c>
      <c r="CF49" s="19"/>
      <c r="CG49" s="19">
        <f>SUM(CF49*$CG$6*C49*D49*E49*G49)</f>
        <v>0</v>
      </c>
      <c r="CH49" s="19">
        <v>1</v>
      </c>
      <c r="CI49" s="19">
        <f>CH49*C49*D49*E49*G49*$CI$6</f>
        <v>10016.549423999999</v>
      </c>
      <c r="CJ49" s="19">
        <v>0</v>
      </c>
      <c r="CK49" s="19">
        <f>CJ49*C49*D49*E49*G49*$CK$6</f>
        <v>0</v>
      </c>
      <c r="CL49" s="19">
        <v>0</v>
      </c>
      <c r="CM49" s="19">
        <f>CL49*C49*D49*E49*G49*$CM$6</f>
        <v>0</v>
      </c>
      <c r="CN49" s="19">
        <v>0</v>
      </c>
      <c r="CO49" s="19">
        <f>CN49*C49*D49*E49*G49*$CO$6</f>
        <v>0</v>
      </c>
      <c r="CP49" s="19">
        <v>0</v>
      </c>
      <c r="CQ49" s="19">
        <f>CP49*C49*D49*E49*G49*$CQ$6</f>
        <v>0</v>
      </c>
      <c r="CR49" s="19">
        <v>0</v>
      </c>
      <c r="CS49" s="19">
        <f>CR49*C49*D49*E49*G49*$CS$6</f>
        <v>0</v>
      </c>
      <c r="CT49" s="20">
        <v>22</v>
      </c>
      <c r="CU49" s="19">
        <f>CT49*C49*D49*E49*G49*$CU$6</f>
        <v>242850.21868799996</v>
      </c>
      <c r="CV49" s="19">
        <v>10</v>
      </c>
      <c r="CW49" s="19">
        <f>CV49*C49*D49*E49*G49*$CW$6</f>
        <v>100165.49424</v>
      </c>
      <c r="CX49" s="19">
        <v>10</v>
      </c>
      <c r="CY49" s="19">
        <f>CX49*C49*D49*E49*G49*$CY$6</f>
        <v>100165.49424</v>
      </c>
      <c r="CZ49" s="19">
        <v>7</v>
      </c>
      <c r="DA49" s="19">
        <f>CZ49*C49*D49*E49*H49*$DA$6</f>
        <v>142454.75265000001</v>
      </c>
      <c r="DB49" s="19">
        <v>0</v>
      </c>
      <c r="DC49" s="19">
        <f>DB49*C49*D49*E49*I49*$DC$6</f>
        <v>0</v>
      </c>
      <c r="DD49" s="19"/>
      <c r="DE49" s="19"/>
      <c r="DF49" s="21">
        <f t="shared" si="113"/>
        <v>176</v>
      </c>
      <c r="DG49" s="21">
        <f t="shared" si="114"/>
        <v>1787417.4713219998</v>
      </c>
    </row>
    <row r="50" spans="1:111" s="50" customFormat="1" ht="14.25" x14ac:dyDescent="0.2">
      <c r="A50" s="49">
        <v>12</v>
      </c>
      <c r="B50" s="11" t="s">
        <v>97</v>
      </c>
      <c r="C50" s="33">
        <f t="shared" si="54"/>
        <v>9657</v>
      </c>
      <c r="D50" s="32">
        <v>0.65</v>
      </c>
      <c r="E50" s="48">
        <v>1</v>
      </c>
      <c r="F50" s="33">
        <v>1.4</v>
      </c>
      <c r="G50" s="33">
        <v>1.68</v>
      </c>
      <c r="H50" s="33">
        <v>2.23</v>
      </c>
      <c r="I50" s="33">
        <v>2.39</v>
      </c>
      <c r="J50" s="25">
        <f>SUM(J51:J59)</f>
        <v>0</v>
      </c>
      <c r="K50" s="25">
        <f t="shared" ref="K50:BX50" si="115">SUM(K51:K59)</f>
        <v>0</v>
      </c>
      <c r="L50" s="25">
        <f t="shared" si="115"/>
        <v>0</v>
      </c>
      <c r="M50" s="25">
        <f t="shared" si="115"/>
        <v>0</v>
      </c>
      <c r="N50" s="25">
        <f t="shared" si="115"/>
        <v>0</v>
      </c>
      <c r="O50" s="25">
        <f t="shared" si="115"/>
        <v>0</v>
      </c>
      <c r="P50" s="25">
        <f t="shared" si="115"/>
        <v>0</v>
      </c>
      <c r="Q50" s="25">
        <f t="shared" si="115"/>
        <v>0</v>
      </c>
      <c r="R50" s="25">
        <f t="shared" si="115"/>
        <v>0</v>
      </c>
      <c r="S50" s="25">
        <f t="shared" si="115"/>
        <v>0</v>
      </c>
      <c r="T50" s="25">
        <f t="shared" si="115"/>
        <v>0</v>
      </c>
      <c r="U50" s="25">
        <f t="shared" si="115"/>
        <v>0</v>
      </c>
      <c r="V50" s="25">
        <f t="shared" si="115"/>
        <v>41</v>
      </c>
      <c r="W50" s="25">
        <f t="shared" si="115"/>
        <v>631307.06099999999</v>
      </c>
      <c r="X50" s="25">
        <f t="shared" si="115"/>
        <v>0</v>
      </c>
      <c r="Y50" s="25">
        <f t="shared" si="115"/>
        <v>0</v>
      </c>
      <c r="Z50" s="25">
        <f t="shared" si="115"/>
        <v>12</v>
      </c>
      <c r="AA50" s="25">
        <f t="shared" si="115"/>
        <v>84266.209439999991</v>
      </c>
      <c r="AB50" s="25">
        <f t="shared" si="115"/>
        <v>12</v>
      </c>
      <c r="AC50" s="25">
        <f t="shared" si="115"/>
        <v>103875.32736</v>
      </c>
      <c r="AD50" s="25">
        <f t="shared" si="115"/>
        <v>0</v>
      </c>
      <c r="AE50" s="25">
        <f t="shared" si="115"/>
        <v>0</v>
      </c>
      <c r="AF50" s="25">
        <f t="shared" si="115"/>
        <v>0</v>
      </c>
      <c r="AG50" s="25">
        <f t="shared" si="115"/>
        <v>0</v>
      </c>
      <c r="AH50" s="25">
        <f t="shared" si="115"/>
        <v>0</v>
      </c>
      <c r="AI50" s="25">
        <f t="shared" si="115"/>
        <v>0</v>
      </c>
      <c r="AJ50" s="25">
        <f t="shared" si="115"/>
        <v>7</v>
      </c>
      <c r="AK50" s="25">
        <f t="shared" si="115"/>
        <v>49155.288840000001</v>
      </c>
      <c r="AL50" s="25">
        <f t="shared" si="115"/>
        <v>6</v>
      </c>
      <c r="AM50" s="25">
        <f t="shared" si="115"/>
        <v>42133.104719999996</v>
      </c>
      <c r="AN50" s="25">
        <f t="shared" si="115"/>
        <v>16</v>
      </c>
      <c r="AO50" s="25">
        <f t="shared" si="115"/>
        <v>112354.94592000001</v>
      </c>
      <c r="AP50" s="25">
        <f t="shared" si="115"/>
        <v>175</v>
      </c>
      <c r="AQ50" s="25">
        <f t="shared" si="115"/>
        <v>1248491.3389200002</v>
      </c>
      <c r="AR50" s="25">
        <f t="shared" si="115"/>
        <v>50</v>
      </c>
      <c r="AS50" s="25">
        <f t="shared" si="115"/>
        <v>386936.67599999998</v>
      </c>
      <c r="AT50" s="25">
        <f t="shared" si="115"/>
        <v>10</v>
      </c>
      <c r="AU50" s="25">
        <f t="shared" si="115"/>
        <v>175508.63568000001</v>
      </c>
      <c r="AV50" s="25">
        <f t="shared" si="115"/>
        <v>0</v>
      </c>
      <c r="AW50" s="25">
        <f t="shared" si="115"/>
        <v>0</v>
      </c>
      <c r="AX50" s="25">
        <f t="shared" si="115"/>
        <v>0</v>
      </c>
      <c r="AY50" s="25">
        <f t="shared" si="115"/>
        <v>0</v>
      </c>
      <c r="AZ50" s="25">
        <f t="shared" si="115"/>
        <v>0</v>
      </c>
      <c r="BA50" s="25">
        <f t="shared" si="115"/>
        <v>0</v>
      </c>
      <c r="BB50" s="25">
        <f t="shared" si="115"/>
        <v>6</v>
      </c>
      <c r="BC50" s="25">
        <f t="shared" si="115"/>
        <v>42133.104719999996</v>
      </c>
      <c r="BD50" s="25">
        <f t="shared" si="115"/>
        <v>0</v>
      </c>
      <c r="BE50" s="25">
        <f t="shared" si="115"/>
        <v>0</v>
      </c>
      <c r="BF50" s="25">
        <f t="shared" si="115"/>
        <v>0</v>
      </c>
      <c r="BG50" s="25">
        <f t="shared" si="115"/>
        <v>0</v>
      </c>
      <c r="BH50" s="25">
        <f t="shared" si="115"/>
        <v>10</v>
      </c>
      <c r="BI50" s="25">
        <f t="shared" si="115"/>
        <v>128978.89199999999</v>
      </c>
      <c r="BJ50" s="25">
        <f t="shared" si="115"/>
        <v>0</v>
      </c>
      <c r="BK50" s="25">
        <f t="shared" si="115"/>
        <v>0</v>
      </c>
      <c r="BL50" s="25">
        <f t="shared" si="115"/>
        <v>53</v>
      </c>
      <c r="BM50" s="25">
        <f t="shared" si="115"/>
        <v>470141.85153599997</v>
      </c>
      <c r="BN50" s="25">
        <f t="shared" si="115"/>
        <v>66</v>
      </c>
      <c r="BO50" s="25">
        <f t="shared" si="115"/>
        <v>556156.98230400006</v>
      </c>
      <c r="BP50" s="25">
        <f t="shared" si="115"/>
        <v>7</v>
      </c>
      <c r="BQ50" s="25">
        <f t="shared" si="115"/>
        <v>58986.346607999993</v>
      </c>
      <c r="BR50" s="25">
        <f t="shared" si="115"/>
        <v>74</v>
      </c>
      <c r="BS50" s="25">
        <f t="shared" si="115"/>
        <v>671108.81140800007</v>
      </c>
      <c r="BT50" s="25">
        <f t="shared" si="115"/>
        <v>58</v>
      </c>
      <c r="BU50" s="25">
        <f t="shared" si="115"/>
        <v>606398.72227200004</v>
      </c>
      <c r="BV50" s="25">
        <f t="shared" si="115"/>
        <v>0</v>
      </c>
      <c r="BW50" s="25">
        <f t="shared" si="115"/>
        <v>0</v>
      </c>
      <c r="BX50" s="25">
        <f t="shared" si="115"/>
        <v>24</v>
      </c>
      <c r="BY50" s="25">
        <f t="shared" ref="BY50:DG50" si="116">SUM(BY51:BY59)</f>
        <v>249300.78566399997</v>
      </c>
      <c r="BZ50" s="25">
        <f t="shared" si="116"/>
        <v>3</v>
      </c>
      <c r="CA50" s="25">
        <f t="shared" si="116"/>
        <v>25279.862832000003</v>
      </c>
      <c r="CB50" s="25">
        <f t="shared" si="116"/>
        <v>0</v>
      </c>
      <c r="CC50" s="25">
        <f t="shared" si="116"/>
        <v>0</v>
      </c>
      <c r="CD50" s="25">
        <f t="shared" si="116"/>
        <v>2</v>
      </c>
      <c r="CE50" s="25">
        <f t="shared" si="116"/>
        <v>16853.241888000004</v>
      </c>
      <c r="CF50" s="25">
        <f t="shared" si="116"/>
        <v>25</v>
      </c>
      <c r="CG50" s="25">
        <f t="shared" si="116"/>
        <v>210665.52359999999</v>
      </c>
      <c r="CH50" s="25">
        <f t="shared" si="116"/>
        <v>4</v>
      </c>
      <c r="CI50" s="25">
        <f t="shared" si="116"/>
        <v>33706.483776000001</v>
      </c>
      <c r="CJ50" s="25">
        <f t="shared" si="116"/>
        <v>0</v>
      </c>
      <c r="CK50" s="25">
        <f t="shared" si="116"/>
        <v>0</v>
      </c>
      <c r="CL50" s="25">
        <f t="shared" si="116"/>
        <v>0</v>
      </c>
      <c r="CM50" s="25">
        <f t="shared" si="116"/>
        <v>0</v>
      </c>
      <c r="CN50" s="25">
        <f t="shared" si="116"/>
        <v>47</v>
      </c>
      <c r="CO50" s="25">
        <f t="shared" si="116"/>
        <v>436464.57052800001</v>
      </c>
      <c r="CP50" s="25">
        <f t="shared" si="116"/>
        <v>0</v>
      </c>
      <c r="CQ50" s="25">
        <f t="shared" si="116"/>
        <v>0</v>
      </c>
      <c r="CR50" s="25">
        <f t="shared" si="116"/>
        <v>0</v>
      </c>
      <c r="CS50" s="25">
        <f t="shared" si="116"/>
        <v>0</v>
      </c>
      <c r="CT50" s="25">
        <f t="shared" si="116"/>
        <v>0</v>
      </c>
      <c r="CU50" s="25">
        <f t="shared" si="116"/>
        <v>0</v>
      </c>
      <c r="CV50" s="25">
        <f t="shared" si="116"/>
        <v>65</v>
      </c>
      <c r="CW50" s="25">
        <f t="shared" si="116"/>
        <v>724212.42264</v>
      </c>
      <c r="CX50" s="25">
        <f t="shared" si="116"/>
        <v>0</v>
      </c>
      <c r="CY50" s="25">
        <f t="shared" si="116"/>
        <v>0</v>
      </c>
      <c r="CZ50" s="25">
        <f t="shared" si="116"/>
        <v>0</v>
      </c>
      <c r="DA50" s="25">
        <f t="shared" si="116"/>
        <v>0</v>
      </c>
      <c r="DB50" s="25">
        <f t="shared" si="116"/>
        <v>0</v>
      </c>
      <c r="DC50" s="25">
        <f t="shared" si="116"/>
        <v>0</v>
      </c>
      <c r="DD50" s="25"/>
      <c r="DE50" s="25"/>
      <c r="DF50" s="25">
        <f t="shared" si="116"/>
        <v>773</v>
      </c>
      <c r="DG50" s="25">
        <f t="shared" si="116"/>
        <v>7064416.1896559997</v>
      </c>
    </row>
    <row r="51" spans="1:111" x14ac:dyDescent="0.25">
      <c r="A51" s="13">
        <v>50</v>
      </c>
      <c r="B51" s="22" t="s">
        <v>98</v>
      </c>
      <c r="C51" s="15">
        <f t="shared" si="54"/>
        <v>9657</v>
      </c>
      <c r="D51" s="16">
        <v>0.57999999999999996</v>
      </c>
      <c r="E51" s="17">
        <v>1</v>
      </c>
      <c r="F51" s="15">
        <v>1.4</v>
      </c>
      <c r="G51" s="15">
        <v>1.68</v>
      </c>
      <c r="H51" s="15">
        <v>2.23</v>
      </c>
      <c r="I51" s="15">
        <v>2.39</v>
      </c>
      <c r="J51" s="18"/>
      <c r="K51" s="18">
        <f t="shared" ref="K51:K59" si="117">SUM(J51*C51*D51*E51*F51*$K$6)</f>
        <v>0</v>
      </c>
      <c r="L51" s="18"/>
      <c r="M51" s="18">
        <f t="shared" ref="M51:M59" si="118">L51*C51*D51*E51*F51*$M$6</f>
        <v>0</v>
      </c>
      <c r="N51" s="19">
        <v>0</v>
      </c>
      <c r="O51" s="19">
        <f t="shared" ref="O51:O59" si="119">N51*C51*D51*E51*F51*$O$6</f>
        <v>0</v>
      </c>
      <c r="P51" s="19">
        <v>0</v>
      </c>
      <c r="Q51" s="19">
        <f t="shared" ref="Q51:Q59" si="120">P51*C51*D51*E51*F51*$Q$6</f>
        <v>0</v>
      </c>
      <c r="R51" s="19">
        <v>0</v>
      </c>
      <c r="S51" s="19">
        <f t="shared" ref="S51:S59" si="121">R51*C51*D51*E51*F51*$S$6</f>
        <v>0</v>
      </c>
      <c r="T51" s="19">
        <v>0</v>
      </c>
      <c r="U51" s="19">
        <f t="shared" ref="U51:U59" si="122">T51*C51*D51*E51*F51*$U$6</f>
        <v>0</v>
      </c>
      <c r="V51" s="19">
        <v>0</v>
      </c>
      <c r="W51" s="19">
        <f t="shared" ref="W51:W59" si="123">V51*C51*D51*E51*F51*$W$6</f>
        <v>0</v>
      </c>
      <c r="X51" s="19">
        <v>0</v>
      </c>
      <c r="Y51" s="19">
        <f t="shared" ref="Y51:Y59" si="124">X51*C51*D51*E51*F51*$Y$6</f>
        <v>0</v>
      </c>
      <c r="Z51" s="19">
        <v>0</v>
      </c>
      <c r="AA51" s="19">
        <f t="shared" ref="AA51:AA59" si="125">Z51*C51*D51*E51*F51*$AA$6</f>
        <v>0</v>
      </c>
      <c r="AB51" s="19">
        <v>0</v>
      </c>
      <c r="AC51" s="19">
        <f t="shared" ref="AC51:AC59" si="126">AB51*C51*D51*E51*F51*$AC$6</f>
        <v>0</v>
      </c>
      <c r="AD51" s="19"/>
      <c r="AE51" s="19">
        <f t="shared" si="49"/>
        <v>0</v>
      </c>
      <c r="AF51" s="19">
        <v>0</v>
      </c>
      <c r="AG51" s="19">
        <f t="shared" ref="AG51:AG59" si="127">AF51*C51*D51*E51*F51*$AG$6</f>
        <v>0</v>
      </c>
      <c r="AH51" s="19">
        <v>0</v>
      </c>
      <c r="AI51" s="19">
        <f t="shared" ref="AI51:AI59" si="128">AH51*C51*D51*E51*F51*$AI$6</f>
        <v>0</v>
      </c>
      <c r="AJ51" s="19"/>
      <c r="AK51" s="19">
        <f t="shared" ref="AK51:AK59" si="129">AJ51*C51*D51*E51*F51*$AK$6</f>
        <v>0</v>
      </c>
      <c r="AL51" s="19"/>
      <c r="AM51" s="19">
        <f t="shared" ref="AM51:AM59" si="130">AL51*C51*D51*E51*F51*$AM$6</f>
        <v>0</v>
      </c>
      <c r="AN51" s="19"/>
      <c r="AO51" s="19">
        <f t="shared" si="50"/>
        <v>0</v>
      </c>
      <c r="AP51" s="19"/>
      <c r="AQ51" s="19">
        <f t="shared" si="51"/>
        <v>0</v>
      </c>
      <c r="AR51" s="19">
        <v>0</v>
      </c>
      <c r="AS51" s="19">
        <f t="shared" ref="AS51:AS59" si="131">AR51*C51*D51*E51*F51*$AS$6</f>
        <v>0</v>
      </c>
      <c r="AT51" s="19">
        <v>0</v>
      </c>
      <c r="AU51" s="19">
        <f t="shared" ref="AU51:AU59" si="132">AT51*C51*D51*E51*F51*$AU$6</f>
        <v>0</v>
      </c>
      <c r="AV51" s="19"/>
      <c r="AW51" s="19">
        <f t="shared" ref="AW51:AW59" si="133">AV51*C51*D51*E51*F51*$AW$6</f>
        <v>0</v>
      </c>
      <c r="AX51" s="19">
        <v>0</v>
      </c>
      <c r="AY51" s="19">
        <f t="shared" ref="AY51:AY59" si="134">AX51*C51*D51*E51*F51*$AY$6</f>
        <v>0</v>
      </c>
      <c r="AZ51" s="19"/>
      <c r="BA51" s="19">
        <f t="shared" ref="BA51:BA59" si="135">AZ51*C51*D51*E51*F51*$BA$6</f>
        <v>0</v>
      </c>
      <c r="BB51" s="19">
        <v>0</v>
      </c>
      <c r="BC51" s="19">
        <f t="shared" ref="BC51:BC59" si="136">BB51*C51*D51*E51*F51*$BC$6</f>
        <v>0</v>
      </c>
      <c r="BD51" s="19"/>
      <c r="BE51" s="19">
        <f t="shared" ref="BE51:BE59" si="137">BD51*C51*D51*E51*F51*$BE$6</f>
        <v>0</v>
      </c>
      <c r="BF51" s="19">
        <v>0</v>
      </c>
      <c r="BG51" s="19">
        <f t="shared" ref="BG51:BG59" si="138">BF51*C51*D51*E51*F51*$BG$6</f>
        <v>0</v>
      </c>
      <c r="BH51" s="19">
        <v>0</v>
      </c>
      <c r="BI51" s="19">
        <f t="shared" ref="BI51:BI59" si="139">BH51*C51*D51*E51*G51*$BI$6</f>
        <v>0</v>
      </c>
      <c r="BJ51" s="19">
        <v>0</v>
      </c>
      <c r="BK51" s="19">
        <f t="shared" ref="BK51:BK59" si="140">BJ51*C51*D51*E51*G51*$BK$6</f>
        <v>0</v>
      </c>
      <c r="BL51" s="19">
        <v>0</v>
      </c>
      <c r="BM51" s="19">
        <f t="shared" ref="BM51:BM59" si="141">BL51*C51*D51*E51*G51*$BM$6</f>
        <v>0</v>
      </c>
      <c r="BN51" s="19">
        <v>0</v>
      </c>
      <c r="BO51" s="19">
        <f t="shared" ref="BO51:BO59" si="142">BN51*C51*D51*E51*G51*$BO$6</f>
        <v>0</v>
      </c>
      <c r="BP51" s="26"/>
      <c r="BQ51" s="19">
        <f t="shared" ref="BQ51:BQ59" si="143">SUM(BP51*$BQ$6*C51*D51*E51*G51)</f>
        <v>0</v>
      </c>
      <c r="BR51" s="26">
        <v>1</v>
      </c>
      <c r="BS51" s="19">
        <f t="shared" ref="BS51:BS59" si="144">SUM(BR51*$BS$6*C51*D51*E51*G51)</f>
        <v>9221.5851839999996</v>
      </c>
      <c r="BT51" s="19">
        <v>0</v>
      </c>
      <c r="BU51" s="19">
        <f t="shared" ref="BU51:BU59" si="145">BT51*C51*D51*E51*G51*$BU$6</f>
        <v>0</v>
      </c>
      <c r="BV51" s="19">
        <v>0</v>
      </c>
      <c r="BW51" s="19">
        <f t="shared" ref="BW51:BW59" si="146">BV51*C51*D51*E51*G51*$BW$6</f>
        <v>0</v>
      </c>
      <c r="BX51" s="19">
        <v>0</v>
      </c>
      <c r="BY51" s="19">
        <f t="shared" ref="BY51:BY59" si="147">BX51*C51*D51*E51*G51*$BY$6</f>
        <v>0</v>
      </c>
      <c r="BZ51" s="19"/>
      <c r="CA51" s="19">
        <f t="shared" ref="CA51:CA59" si="148">C51*D51*E51*G51*BZ51*$CA$6</f>
        <v>0</v>
      </c>
      <c r="CB51" s="19">
        <v>0</v>
      </c>
      <c r="CC51" s="19">
        <f t="shared" ref="CC51:CC59" si="149">CB51*C51*D51*E51*G51*$CC$6</f>
        <v>0</v>
      </c>
      <c r="CD51" s="19"/>
      <c r="CE51" s="19">
        <f t="shared" ref="CE51:CE59" si="150">SUM(CD51*$CE$6*C51*D51*E51*G51)</f>
        <v>0</v>
      </c>
      <c r="CF51" s="19"/>
      <c r="CG51" s="19">
        <f t="shared" ref="CG51:CG59" si="151">SUM(CF51*$CG$6*C51*D51*E51*G51)</f>
        <v>0</v>
      </c>
      <c r="CH51" s="19"/>
      <c r="CI51" s="19">
        <f t="shared" ref="CI51:CI59" si="152">CH51*C51*D51*E51*G51*$CI$6</f>
        <v>0</v>
      </c>
      <c r="CJ51" s="19">
        <v>0</v>
      </c>
      <c r="CK51" s="19">
        <f t="shared" ref="CK51:CK59" si="153">CJ51*C51*D51*E51*G51*$CK$6</f>
        <v>0</v>
      </c>
      <c r="CL51" s="19">
        <v>0</v>
      </c>
      <c r="CM51" s="19">
        <f t="shared" ref="CM51:CM59" si="154">CL51*C51*D51*E51*G51*$CM$6</f>
        <v>0</v>
      </c>
      <c r="CN51" s="19">
        <v>0</v>
      </c>
      <c r="CO51" s="19">
        <f t="shared" ref="CO51:CO59" si="155">CN51*C51*D51*E51*G51*$CO$6</f>
        <v>0</v>
      </c>
      <c r="CP51" s="19">
        <v>0</v>
      </c>
      <c r="CQ51" s="19">
        <f t="shared" ref="CQ51:CQ59" si="156">CP51*C51*D51*E51*G51*$CQ$6</f>
        <v>0</v>
      </c>
      <c r="CR51" s="19">
        <v>0</v>
      </c>
      <c r="CS51" s="19">
        <f t="shared" ref="CS51:CS59" si="157">CR51*C51*D51*E51*G51*$CS$6</f>
        <v>0</v>
      </c>
      <c r="CT51" s="20">
        <v>0</v>
      </c>
      <c r="CU51" s="19">
        <f t="shared" ref="CU51:CU59" si="158">CT51*C51*D51*E51*G51*$CU$6</f>
        <v>0</v>
      </c>
      <c r="CV51" s="19">
        <v>0</v>
      </c>
      <c r="CW51" s="19">
        <f t="shared" ref="CW51:CW59" si="159">CV51*C51*D51*E51*G51*$CW$6</f>
        <v>0</v>
      </c>
      <c r="CX51" s="19"/>
      <c r="CY51" s="19">
        <f t="shared" ref="CY51:CY59" si="160">CX51*C51*D51*E51*G51*$CY$6</f>
        <v>0</v>
      </c>
      <c r="CZ51" s="19">
        <v>0</v>
      </c>
      <c r="DA51" s="19">
        <f t="shared" ref="DA51:DA59" si="161">CZ51*C51*D51*E51*H51*$DA$6</f>
        <v>0</v>
      </c>
      <c r="DB51" s="19">
        <v>0</v>
      </c>
      <c r="DC51" s="19">
        <f t="shared" ref="DC51:DC59" si="162">DB51*C51*D51*E51*I51*$DC$6</f>
        <v>0</v>
      </c>
      <c r="DD51" s="19"/>
      <c r="DE51" s="19"/>
      <c r="DF51" s="21">
        <f t="shared" ref="DF51:DF59" si="163">SUM(J51,L51,N51,P51,R51,T51,V51,X51,Z51,AB51,AF51,AH51,AJ51,AL51,AN51,AP51,AR51,AT51,AV51,AX51,AZ51,BB51,BD51,BF51,BH51,BJ51,BL51,BN51,BP51,BR51,BT51,BV51,BX51,BZ51,CB51,CD51,CF51,CH51,CJ51,CL51,CN51,CP51,CR51,CT51,CV51,CX51,CZ51,DB51,AD51,DD51)</f>
        <v>1</v>
      </c>
      <c r="DG51" s="21">
        <f t="shared" ref="DG51:DG59" si="164">SUM(K51,M51,O51,Q51,S51,U51,W51,Y51,AA51,AC51,AG51,AI51,AK51,AM51,AO51,AQ51,AS51,AU51,AW51,AY51,BA51,BC51,BE51,BG51,BI51,BK51,BM51,BO51,BQ51,BS51,BU51,BW51,BY51,CA51,CC51,CE51,CG51,CI51,CK51,CM51,CO51,CQ51,CS51,CU51,CW51,CY51,DA51,DC51,AE51,DE51)</f>
        <v>9221.5851839999996</v>
      </c>
    </row>
    <row r="52" spans="1:111" x14ac:dyDescent="0.25">
      <c r="A52" s="13">
        <v>51</v>
      </c>
      <c r="B52" s="22" t="s">
        <v>99</v>
      </c>
      <c r="C52" s="15">
        <f t="shared" si="54"/>
        <v>9657</v>
      </c>
      <c r="D52" s="16">
        <v>0.62</v>
      </c>
      <c r="E52" s="17">
        <v>1</v>
      </c>
      <c r="F52" s="15">
        <v>1.4</v>
      </c>
      <c r="G52" s="15">
        <v>1.68</v>
      </c>
      <c r="H52" s="15">
        <v>2.23</v>
      </c>
      <c r="I52" s="15">
        <v>2.39</v>
      </c>
      <c r="J52" s="18"/>
      <c r="K52" s="18">
        <f t="shared" si="117"/>
        <v>0</v>
      </c>
      <c r="L52" s="18"/>
      <c r="M52" s="18">
        <f t="shared" si="118"/>
        <v>0</v>
      </c>
      <c r="N52" s="19"/>
      <c r="O52" s="19">
        <f t="shared" si="119"/>
        <v>0</v>
      </c>
      <c r="P52" s="19"/>
      <c r="Q52" s="19">
        <f t="shared" si="120"/>
        <v>0</v>
      </c>
      <c r="R52" s="19"/>
      <c r="S52" s="19">
        <f t="shared" si="121"/>
        <v>0</v>
      </c>
      <c r="T52" s="19"/>
      <c r="U52" s="19">
        <f t="shared" si="122"/>
        <v>0</v>
      </c>
      <c r="V52" s="19"/>
      <c r="W52" s="19">
        <f t="shared" si="123"/>
        <v>0</v>
      </c>
      <c r="X52" s="19"/>
      <c r="Y52" s="19">
        <f t="shared" si="124"/>
        <v>0</v>
      </c>
      <c r="Z52" s="19"/>
      <c r="AA52" s="19">
        <f t="shared" si="125"/>
        <v>0</v>
      </c>
      <c r="AB52" s="19"/>
      <c r="AC52" s="19">
        <f t="shared" si="126"/>
        <v>0</v>
      </c>
      <c r="AD52" s="19"/>
      <c r="AE52" s="19">
        <f t="shared" si="49"/>
        <v>0</v>
      </c>
      <c r="AF52" s="19"/>
      <c r="AG52" s="19">
        <f t="shared" si="127"/>
        <v>0</v>
      </c>
      <c r="AH52" s="19"/>
      <c r="AI52" s="19">
        <f t="shared" si="128"/>
        <v>0</v>
      </c>
      <c r="AJ52" s="19"/>
      <c r="AK52" s="19">
        <f t="shared" si="129"/>
        <v>0</v>
      </c>
      <c r="AL52" s="19"/>
      <c r="AM52" s="19">
        <f t="shared" si="130"/>
        <v>0</v>
      </c>
      <c r="AN52" s="19"/>
      <c r="AO52" s="19">
        <f t="shared" si="50"/>
        <v>0</v>
      </c>
      <c r="AP52" s="19"/>
      <c r="AQ52" s="19">
        <f t="shared" si="51"/>
        <v>0</v>
      </c>
      <c r="AR52" s="19"/>
      <c r="AS52" s="19">
        <f t="shared" si="131"/>
        <v>0</v>
      </c>
      <c r="AT52" s="19"/>
      <c r="AU52" s="19">
        <f t="shared" si="132"/>
        <v>0</v>
      </c>
      <c r="AV52" s="19"/>
      <c r="AW52" s="19">
        <f t="shared" si="133"/>
        <v>0</v>
      </c>
      <c r="AX52" s="19"/>
      <c r="AY52" s="19">
        <f t="shared" si="134"/>
        <v>0</v>
      </c>
      <c r="AZ52" s="19"/>
      <c r="BA52" s="19">
        <f t="shared" si="135"/>
        <v>0</v>
      </c>
      <c r="BB52" s="19"/>
      <c r="BC52" s="19">
        <f t="shared" si="136"/>
        <v>0</v>
      </c>
      <c r="BD52" s="19"/>
      <c r="BE52" s="19">
        <f t="shared" si="137"/>
        <v>0</v>
      </c>
      <c r="BF52" s="19"/>
      <c r="BG52" s="19">
        <f t="shared" si="138"/>
        <v>0</v>
      </c>
      <c r="BH52" s="19"/>
      <c r="BI52" s="19">
        <f t="shared" si="139"/>
        <v>0</v>
      </c>
      <c r="BJ52" s="19"/>
      <c r="BK52" s="19">
        <f t="shared" si="140"/>
        <v>0</v>
      </c>
      <c r="BL52" s="19"/>
      <c r="BM52" s="19">
        <f t="shared" si="141"/>
        <v>0</v>
      </c>
      <c r="BN52" s="19"/>
      <c r="BO52" s="19">
        <f t="shared" si="142"/>
        <v>0</v>
      </c>
      <c r="BP52" s="19"/>
      <c r="BQ52" s="19">
        <f t="shared" si="143"/>
        <v>0</v>
      </c>
      <c r="BR52" s="19">
        <v>1</v>
      </c>
      <c r="BS52" s="19">
        <f t="shared" si="144"/>
        <v>9857.5565760000009</v>
      </c>
      <c r="BT52" s="19"/>
      <c r="BU52" s="19">
        <f t="shared" si="145"/>
        <v>0</v>
      </c>
      <c r="BV52" s="19"/>
      <c r="BW52" s="19">
        <f t="shared" si="146"/>
        <v>0</v>
      </c>
      <c r="BX52" s="19"/>
      <c r="BY52" s="19">
        <f t="shared" si="147"/>
        <v>0</v>
      </c>
      <c r="BZ52" s="19"/>
      <c r="CA52" s="19">
        <f t="shared" si="148"/>
        <v>0</v>
      </c>
      <c r="CB52" s="19"/>
      <c r="CC52" s="19">
        <f t="shared" si="149"/>
        <v>0</v>
      </c>
      <c r="CD52" s="19"/>
      <c r="CE52" s="19">
        <f t="shared" si="150"/>
        <v>0</v>
      </c>
      <c r="CF52" s="19"/>
      <c r="CG52" s="19">
        <f t="shared" si="151"/>
        <v>0</v>
      </c>
      <c r="CH52" s="19"/>
      <c r="CI52" s="19">
        <f t="shared" si="152"/>
        <v>0</v>
      </c>
      <c r="CJ52" s="19"/>
      <c r="CK52" s="19">
        <f t="shared" si="153"/>
        <v>0</v>
      </c>
      <c r="CL52" s="19"/>
      <c r="CM52" s="19">
        <f t="shared" si="154"/>
        <v>0</v>
      </c>
      <c r="CN52" s="19"/>
      <c r="CO52" s="19">
        <f t="shared" si="155"/>
        <v>0</v>
      </c>
      <c r="CP52" s="19"/>
      <c r="CQ52" s="19">
        <f t="shared" si="156"/>
        <v>0</v>
      </c>
      <c r="CR52" s="19"/>
      <c r="CS52" s="19">
        <f t="shared" si="157"/>
        <v>0</v>
      </c>
      <c r="CT52" s="20"/>
      <c r="CU52" s="19">
        <f t="shared" si="158"/>
        <v>0</v>
      </c>
      <c r="CV52" s="19"/>
      <c r="CW52" s="19">
        <f t="shared" si="159"/>
        <v>0</v>
      </c>
      <c r="CX52" s="19"/>
      <c r="CY52" s="19">
        <f t="shared" si="160"/>
        <v>0</v>
      </c>
      <c r="CZ52" s="19"/>
      <c r="DA52" s="19">
        <f t="shared" si="161"/>
        <v>0</v>
      </c>
      <c r="DB52" s="19"/>
      <c r="DC52" s="19">
        <f t="shared" si="162"/>
        <v>0</v>
      </c>
      <c r="DD52" s="19"/>
      <c r="DE52" s="19"/>
      <c r="DF52" s="21">
        <f t="shared" si="163"/>
        <v>1</v>
      </c>
      <c r="DG52" s="21">
        <f t="shared" si="164"/>
        <v>9857.5565760000009</v>
      </c>
    </row>
    <row r="53" spans="1:111" x14ac:dyDescent="0.25">
      <c r="A53" s="13">
        <v>52</v>
      </c>
      <c r="B53" s="22" t="s">
        <v>100</v>
      </c>
      <c r="C53" s="15">
        <f t="shared" si="54"/>
        <v>9657</v>
      </c>
      <c r="D53" s="16">
        <v>1.4</v>
      </c>
      <c r="E53" s="17">
        <v>1</v>
      </c>
      <c r="F53" s="15">
        <v>1.4</v>
      </c>
      <c r="G53" s="15">
        <v>1.68</v>
      </c>
      <c r="H53" s="15">
        <v>2.23</v>
      </c>
      <c r="I53" s="15">
        <v>2.39</v>
      </c>
      <c r="J53" s="18"/>
      <c r="K53" s="18">
        <f t="shared" si="117"/>
        <v>0</v>
      </c>
      <c r="L53" s="18"/>
      <c r="M53" s="18">
        <f t="shared" si="118"/>
        <v>0</v>
      </c>
      <c r="N53" s="19">
        <v>0</v>
      </c>
      <c r="O53" s="19">
        <f t="shared" si="119"/>
        <v>0</v>
      </c>
      <c r="P53" s="19">
        <v>0</v>
      </c>
      <c r="Q53" s="19">
        <f t="shared" si="120"/>
        <v>0</v>
      </c>
      <c r="R53" s="19">
        <v>0</v>
      </c>
      <c r="S53" s="19">
        <f t="shared" si="121"/>
        <v>0</v>
      </c>
      <c r="T53" s="19">
        <v>0</v>
      </c>
      <c r="U53" s="19">
        <f t="shared" si="122"/>
        <v>0</v>
      </c>
      <c r="V53" s="19"/>
      <c r="W53" s="19">
        <f t="shared" si="123"/>
        <v>0</v>
      </c>
      <c r="X53" s="19">
        <v>0</v>
      </c>
      <c r="Y53" s="19">
        <f t="shared" si="124"/>
        <v>0</v>
      </c>
      <c r="Z53" s="19">
        <v>0</v>
      </c>
      <c r="AA53" s="19">
        <f t="shared" si="125"/>
        <v>0</v>
      </c>
      <c r="AB53" s="19"/>
      <c r="AC53" s="19">
        <f t="shared" si="126"/>
        <v>0</v>
      </c>
      <c r="AD53" s="19"/>
      <c r="AE53" s="19">
        <f t="shared" si="49"/>
        <v>0</v>
      </c>
      <c r="AF53" s="19">
        <v>0</v>
      </c>
      <c r="AG53" s="19">
        <f t="shared" si="127"/>
        <v>0</v>
      </c>
      <c r="AH53" s="19">
        <v>0</v>
      </c>
      <c r="AI53" s="19">
        <f t="shared" si="128"/>
        <v>0</v>
      </c>
      <c r="AJ53" s="19"/>
      <c r="AK53" s="19">
        <f t="shared" si="129"/>
        <v>0</v>
      </c>
      <c r="AL53" s="19"/>
      <c r="AM53" s="19">
        <f t="shared" si="130"/>
        <v>0</v>
      </c>
      <c r="AN53" s="19"/>
      <c r="AO53" s="19">
        <f t="shared" si="50"/>
        <v>0</v>
      </c>
      <c r="AP53" s="19"/>
      <c r="AQ53" s="19">
        <f t="shared" si="51"/>
        <v>0</v>
      </c>
      <c r="AR53" s="19">
        <v>0</v>
      </c>
      <c r="AS53" s="19">
        <f t="shared" si="131"/>
        <v>0</v>
      </c>
      <c r="AT53" s="19">
        <v>1</v>
      </c>
      <c r="AU53" s="19">
        <f t="shared" si="132"/>
        <v>20441.937599999997</v>
      </c>
      <c r="AV53" s="19"/>
      <c r="AW53" s="19">
        <f t="shared" si="133"/>
        <v>0</v>
      </c>
      <c r="AX53" s="19">
        <v>0</v>
      </c>
      <c r="AY53" s="19">
        <f t="shared" si="134"/>
        <v>0</v>
      </c>
      <c r="AZ53" s="19"/>
      <c r="BA53" s="19">
        <f t="shared" si="135"/>
        <v>0</v>
      </c>
      <c r="BB53" s="19">
        <v>0</v>
      </c>
      <c r="BC53" s="19">
        <f t="shared" si="136"/>
        <v>0</v>
      </c>
      <c r="BD53" s="19"/>
      <c r="BE53" s="19">
        <f t="shared" si="137"/>
        <v>0</v>
      </c>
      <c r="BF53" s="19">
        <v>0</v>
      </c>
      <c r="BG53" s="19">
        <f t="shared" si="138"/>
        <v>0</v>
      </c>
      <c r="BH53" s="19">
        <v>0</v>
      </c>
      <c r="BI53" s="19">
        <f t="shared" si="139"/>
        <v>0</v>
      </c>
      <c r="BJ53" s="19">
        <v>0</v>
      </c>
      <c r="BK53" s="19">
        <f t="shared" si="140"/>
        <v>0</v>
      </c>
      <c r="BL53" s="19"/>
      <c r="BM53" s="19">
        <f t="shared" si="141"/>
        <v>0</v>
      </c>
      <c r="BN53" s="19">
        <v>0</v>
      </c>
      <c r="BO53" s="19">
        <f t="shared" si="142"/>
        <v>0</v>
      </c>
      <c r="BP53" s="19"/>
      <c r="BQ53" s="19">
        <f t="shared" si="143"/>
        <v>0</v>
      </c>
      <c r="BR53" s="19"/>
      <c r="BS53" s="19">
        <f t="shared" si="144"/>
        <v>0</v>
      </c>
      <c r="BT53" s="19"/>
      <c r="BU53" s="19">
        <f t="shared" si="145"/>
        <v>0</v>
      </c>
      <c r="BV53" s="19">
        <v>0</v>
      </c>
      <c r="BW53" s="19">
        <f t="shared" si="146"/>
        <v>0</v>
      </c>
      <c r="BX53" s="19"/>
      <c r="BY53" s="19">
        <f t="shared" si="147"/>
        <v>0</v>
      </c>
      <c r="BZ53" s="19"/>
      <c r="CA53" s="19">
        <f t="shared" si="148"/>
        <v>0</v>
      </c>
      <c r="CB53" s="19">
        <v>0</v>
      </c>
      <c r="CC53" s="19">
        <f t="shared" si="149"/>
        <v>0</v>
      </c>
      <c r="CD53" s="19"/>
      <c r="CE53" s="19">
        <f t="shared" si="150"/>
        <v>0</v>
      </c>
      <c r="CF53" s="19"/>
      <c r="CG53" s="19">
        <f t="shared" si="151"/>
        <v>0</v>
      </c>
      <c r="CH53" s="19"/>
      <c r="CI53" s="19">
        <f t="shared" si="152"/>
        <v>0</v>
      </c>
      <c r="CJ53" s="19">
        <v>0</v>
      </c>
      <c r="CK53" s="19">
        <f t="shared" si="153"/>
        <v>0</v>
      </c>
      <c r="CL53" s="19">
        <v>0</v>
      </c>
      <c r="CM53" s="19">
        <f t="shared" si="154"/>
        <v>0</v>
      </c>
      <c r="CN53" s="19">
        <v>0</v>
      </c>
      <c r="CO53" s="19">
        <f t="shared" si="155"/>
        <v>0</v>
      </c>
      <c r="CP53" s="19">
        <v>0</v>
      </c>
      <c r="CQ53" s="19">
        <f t="shared" si="156"/>
        <v>0</v>
      </c>
      <c r="CR53" s="19">
        <v>0</v>
      </c>
      <c r="CS53" s="19">
        <f t="shared" si="157"/>
        <v>0</v>
      </c>
      <c r="CT53" s="20">
        <v>0</v>
      </c>
      <c r="CU53" s="19">
        <f t="shared" si="158"/>
        <v>0</v>
      </c>
      <c r="CV53" s="19"/>
      <c r="CW53" s="19">
        <f t="shared" si="159"/>
        <v>0</v>
      </c>
      <c r="CX53" s="19"/>
      <c r="CY53" s="19">
        <f t="shared" si="160"/>
        <v>0</v>
      </c>
      <c r="CZ53" s="19">
        <v>0</v>
      </c>
      <c r="DA53" s="19">
        <f t="shared" si="161"/>
        <v>0</v>
      </c>
      <c r="DB53" s="19">
        <v>0</v>
      </c>
      <c r="DC53" s="19">
        <f t="shared" si="162"/>
        <v>0</v>
      </c>
      <c r="DD53" s="19"/>
      <c r="DE53" s="19"/>
      <c r="DF53" s="21">
        <f t="shared" si="163"/>
        <v>1</v>
      </c>
      <c r="DG53" s="21">
        <f t="shared" si="164"/>
        <v>20441.937599999997</v>
      </c>
    </row>
    <row r="54" spans="1:111" x14ac:dyDescent="0.25">
      <c r="A54" s="13">
        <v>53</v>
      </c>
      <c r="B54" s="22" t="s">
        <v>101</v>
      </c>
      <c r="C54" s="15">
        <f t="shared" si="54"/>
        <v>9657</v>
      </c>
      <c r="D54" s="16">
        <v>1.27</v>
      </c>
      <c r="E54" s="17">
        <v>1</v>
      </c>
      <c r="F54" s="15">
        <v>1.4</v>
      </c>
      <c r="G54" s="15">
        <v>1.68</v>
      </c>
      <c r="H54" s="15">
        <v>2.23</v>
      </c>
      <c r="I54" s="15">
        <v>2.39</v>
      </c>
      <c r="J54" s="18"/>
      <c r="K54" s="18">
        <f t="shared" si="117"/>
        <v>0</v>
      </c>
      <c r="L54" s="18"/>
      <c r="M54" s="18">
        <f t="shared" si="118"/>
        <v>0</v>
      </c>
      <c r="N54" s="19"/>
      <c r="O54" s="19">
        <f t="shared" si="119"/>
        <v>0</v>
      </c>
      <c r="P54" s="19"/>
      <c r="Q54" s="19">
        <f t="shared" si="120"/>
        <v>0</v>
      </c>
      <c r="R54" s="19"/>
      <c r="S54" s="19">
        <f t="shared" si="121"/>
        <v>0</v>
      </c>
      <c r="T54" s="19"/>
      <c r="U54" s="19">
        <f t="shared" si="122"/>
        <v>0</v>
      </c>
      <c r="V54" s="19">
        <v>28</v>
      </c>
      <c r="W54" s="19">
        <f t="shared" si="123"/>
        <v>528840.49679999996</v>
      </c>
      <c r="X54" s="19"/>
      <c r="Y54" s="19">
        <f t="shared" si="124"/>
        <v>0</v>
      </c>
      <c r="Z54" s="19"/>
      <c r="AA54" s="19">
        <f t="shared" si="125"/>
        <v>0</v>
      </c>
      <c r="AB54" s="19">
        <v>2</v>
      </c>
      <c r="AC54" s="19">
        <f t="shared" si="126"/>
        <v>33653.486159999993</v>
      </c>
      <c r="AD54" s="19"/>
      <c r="AE54" s="19">
        <f t="shared" si="49"/>
        <v>0</v>
      </c>
      <c r="AF54" s="19"/>
      <c r="AG54" s="19">
        <f t="shared" si="127"/>
        <v>0</v>
      </c>
      <c r="AH54" s="19"/>
      <c r="AI54" s="19">
        <f t="shared" si="128"/>
        <v>0</v>
      </c>
      <c r="AJ54" s="19"/>
      <c r="AK54" s="19">
        <f t="shared" si="129"/>
        <v>0</v>
      </c>
      <c r="AL54" s="19"/>
      <c r="AM54" s="19">
        <f t="shared" si="130"/>
        <v>0</v>
      </c>
      <c r="AN54" s="19"/>
      <c r="AO54" s="19">
        <f t="shared" si="50"/>
        <v>0</v>
      </c>
      <c r="AP54" s="19">
        <v>2</v>
      </c>
      <c r="AQ54" s="19">
        <f t="shared" si="51"/>
        <v>33653.48616</v>
      </c>
      <c r="AR54" s="19"/>
      <c r="AS54" s="19">
        <f t="shared" si="131"/>
        <v>0</v>
      </c>
      <c r="AT54" s="19"/>
      <c r="AU54" s="19">
        <f t="shared" si="132"/>
        <v>0</v>
      </c>
      <c r="AV54" s="19"/>
      <c r="AW54" s="19">
        <f t="shared" si="133"/>
        <v>0</v>
      </c>
      <c r="AX54" s="19"/>
      <c r="AY54" s="19">
        <f t="shared" si="134"/>
        <v>0</v>
      </c>
      <c r="AZ54" s="19"/>
      <c r="BA54" s="19">
        <f t="shared" si="135"/>
        <v>0</v>
      </c>
      <c r="BB54" s="19"/>
      <c r="BC54" s="19">
        <f t="shared" si="136"/>
        <v>0</v>
      </c>
      <c r="BD54" s="19"/>
      <c r="BE54" s="19">
        <f t="shared" si="137"/>
        <v>0</v>
      </c>
      <c r="BF54" s="19"/>
      <c r="BG54" s="19">
        <f t="shared" si="138"/>
        <v>0</v>
      </c>
      <c r="BH54" s="19"/>
      <c r="BI54" s="19">
        <f t="shared" si="139"/>
        <v>0</v>
      </c>
      <c r="BJ54" s="19"/>
      <c r="BK54" s="19">
        <f t="shared" si="140"/>
        <v>0</v>
      </c>
      <c r="BL54" s="19">
        <v>2</v>
      </c>
      <c r="BM54" s="19">
        <f t="shared" si="141"/>
        <v>40384.183391999992</v>
      </c>
      <c r="BN54" s="19"/>
      <c r="BO54" s="19">
        <f t="shared" si="142"/>
        <v>0</v>
      </c>
      <c r="BP54" s="19"/>
      <c r="BQ54" s="19">
        <f t="shared" si="143"/>
        <v>0</v>
      </c>
      <c r="BR54" s="19"/>
      <c r="BS54" s="19">
        <f t="shared" si="144"/>
        <v>0</v>
      </c>
      <c r="BT54" s="19">
        <v>10</v>
      </c>
      <c r="BU54" s="19">
        <f t="shared" si="145"/>
        <v>201920.91696</v>
      </c>
      <c r="BV54" s="19"/>
      <c r="BW54" s="19">
        <f t="shared" si="146"/>
        <v>0</v>
      </c>
      <c r="BX54" s="19">
        <v>4</v>
      </c>
      <c r="BY54" s="19">
        <f t="shared" si="147"/>
        <v>80768.366783999983</v>
      </c>
      <c r="BZ54" s="19"/>
      <c r="CA54" s="19">
        <f t="shared" si="148"/>
        <v>0</v>
      </c>
      <c r="CB54" s="19"/>
      <c r="CC54" s="19">
        <f t="shared" si="149"/>
        <v>0</v>
      </c>
      <c r="CD54" s="19"/>
      <c r="CE54" s="19">
        <f t="shared" si="150"/>
        <v>0</v>
      </c>
      <c r="CF54" s="19"/>
      <c r="CG54" s="19">
        <f t="shared" si="151"/>
        <v>0</v>
      </c>
      <c r="CH54" s="19"/>
      <c r="CI54" s="19">
        <f t="shared" si="152"/>
        <v>0</v>
      </c>
      <c r="CJ54" s="19"/>
      <c r="CK54" s="19">
        <f t="shared" si="153"/>
        <v>0</v>
      </c>
      <c r="CL54" s="19"/>
      <c r="CM54" s="19">
        <f t="shared" si="154"/>
        <v>0</v>
      </c>
      <c r="CN54" s="19"/>
      <c r="CO54" s="19">
        <f t="shared" si="155"/>
        <v>0</v>
      </c>
      <c r="CP54" s="19"/>
      <c r="CQ54" s="19">
        <f t="shared" si="156"/>
        <v>0</v>
      </c>
      <c r="CR54" s="19"/>
      <c r="CS54" s="19">
        <f t="shared" si="157"/>
        <v>0</v>
      </c>
      <c r="CT54" s="20"/>
      <c r="CU54" s="19">
        <f t="shared" si="158"/>
        <v>0</v>
      </c>
      <c r="CV54" s="19">
        <v>15</v>
      </c>
      <c r="CW54" s="19">
        <f t="shared" si="159"/>
        <v>302881.37544000003</v>
      </c>
      <c r="CX54" s="19"/>
      <c r="CY54" s="19">
        <f t="shared" si="160"/>
        <v>0</v>
      </c>
      <c r="CZ54" s="19"/>
      <c r="DA54" s="19">
        <f t="shared" si="161"/>
        <v>0</v>
      </c>
      <c r="DB54" s="19"/>
      <c r="DC54" s="19">
        <f t="shared" si="162"/>
        <v>0</v>
      </c>
      <c r="DD54" s="19"/>
      <c r="DE54" s="19"/>
      <c r="DF54" s="21">
        <f t="shared" si="163"/>
        <v>63</v>
      </c>
      <c r="DG54" s="21">
        <f t="shared" si="164"/>
        <v>1222102.3116959999</v>
      </c>
    </row>
    <row r="55" spans="1:111" x14ac:dyDescent="0.25">
      <c r="A55" s="13">
        <v>54</v>
      </c>
      <c r="B55" s="22" t="s">
        <v>102</v>
      </c>
      <c r="C55" s="15">
        <f t="shared" si="54"/>
        <v>9657</v>
      </c>
      <c r="D55" s="16">
        <v>2.82</v>
      </c>
      <c r="E55" s="17">
        <v>1</v>
      </c>
      <c r="F55" s="15">
        <v>1.4</v>
      </c>
      <c r="G55" s="15">
        <v>1.68</v>
      </c>
      <c r="H55" s="15">
        <v>2.23</v>
      </c>
      <c r="I55" s="15">
        <v>2.39</v>
      </c>
      <c r="J55" s="18"/>
      <c r="K55" s="18">
        <f t="shared" si="117"/>
        <v>0</v>
      </c>
      <c r="L55" s="18"/>
      <c r="M55" s="18">
        <f t="shared" si="118"/>
        <v>0</v>
      </c>
      <c r="N55" s="19"/>
      <c r="O55" s="19">
        <f t="shared" si="119"/>
        <v>0</v>
      </c>
      <c r="P55" s="19"/>
      <c r="Q55" s="19">
        <f t="shared" si="120"/>
        <v>0</v>
      </c>
      <c r="R55" s="19"/>
      <c r="S55" s="19">
        <f t="shared" si="121"/>
        <v>0</v>
      </c>
      <c r="T55" s="19"/>
      <c r="U55" s="19">
        <f t="shared" si="122"/>
        <v>0</v>
      </c>
      <c r="V55" s="19"/>
      <c r="W55" s="19">
        <f t="shared" si="123"/>
        <v>0</v>
      </c>
      <c r="X55" s="19"/>
      <c r="Y55" s="19">
        <f t="shared" si="124"/>
        <v>0</v>
      </c>
      <c r="Z55" s="19"/>
      <c r="AA55" s="19">
        <f t="shared" si="125"/>
        <v>0</v>
      </c>
      <c r="AB55" s="19"/>
      <c r="AC55" s="19">
        <f t="shared" si="126"/>
        <v>0</v>
      </c>
      <c r="AD55" s="19"/>
      <c r="AE55" s="19">
        <f t="shared" si="49"/>
        <v>0</v>
      </c>
      <c r="AF55" s="19"/>
      <c r="AG55" s="19">
        <f t="shared" si="127"/>
        <v>0</v>
      </c>
      <c r="AH55" s="19"/>
      <c r="AI55" s="19">
        <f t="shared" si="128"/>
        <v>0</v>
      </c>
      <c r="AJ55" s="19"/>
      <c r="AK55" s="19">
        <f t="shared" si="129"/>
        <v>0</v>
      </c>
      <c r="AL55" s="19"/>
      <c r="AM55" s="19">
        <f t="shared" si="130"/>
        <v>0</v>
      </c>
      <c r="AN55" s="19"/>
      <c r="AO55" s="19">
        <f t="shared" si="50"/>
        <v>0</v>
      </c>
      <c r="AP55" s="19"/>
      <c r="AQ55" s="19">
        <f t="shared" si="51"/>
        <v>0</v>
      </c>
      <c r="AR55" s="19"/>
      <c r="AS55" s="19">
        <f t="shared" si="131"/>
        <v>0</v>
      </c>
      <c r="AT55" s="19"/>
      <c r="AU55" s="19">
        <f t="shared" si="132"/>
        <v>0</v>
      </c>
      <c r="AV55" s="19"/>
      <c r="AW55" s="19">
        <f t="shared" si="133"/>
        <v>0</v>
      </c>
      <c r="AX55" s="19"/>
      <c r="AY55" s="19">
        <f t="shared" si="134"/>
        <v>0</v>
      </c>
      <c r="AZ55" s="19"/>
      <c r="BA55" s="19">
        <f t="shared" si="135"/>
        <v>0</v>
      </c>
      <c r="BB55" s="19"/>
      <c r="BC55" s="19">
        <f t="shared" si="136"/>
        <v>0</v>
      </c>
      <c r="BD55" s="19"/>
      <c r="BE55" s="19">
        <f t="shared" si="137"/>
        <v>0</v>
      </c>
      <c r="BF55" s="19"/>
      <c r="BG55" s="19">
        <f t="shared" si="138"/>
        <v>0</v>
      </c>
      <c r="BH55" s="19"/>
      <c r="BI55" s="19">
        <f t="shared" si="139"/>
        <v>0</v>
      </c>
      <c r="BJ55" s="19"/>
      <c r="BK55" s="19">
        <f t="shared" si="140"/>
        <v>0</v>
      </c>
      <c r="BL55" s="19"/>
      <c r="BM55" s="19">
        <f t="shared" si="141"/>
        <v>0</v>
      </c>
      <c r="BN55" s="19"/>
      <c r="BO55" s="19">
        <f t="shared" si="142"/>
        <v>0</v>
      </c>
      <c r="BP55" s="19"/>
      <c r="BQ55" s="19">
        <f t="shared" si="143"/>
        <v>0</v>
      </c>
      <c r="BR55" s="19"/>
      <c r="BS55" s="19">
        <f t="shared" si="144"/>
        <v>0</v>
      </c>
      <c r="BT55" s="19"/>
      <c r="BU55" s="19">
        <f t="shared" si="145"/>
        <v>0</v>
      </c>
      <c r="BV55" s="19"/>
      <c r="BW55" s="19">
        <f t="shared" si="146"/>
        <v>0</v>
      </c>
      <c r="BX55" s="19"/>
      <c r="BY55" s="19">
        <f t="shared" si="147"/>
        <v>0</v>
      </c>
      <c r="BZ55" s="19"/>
      <c r="CA55" s="19">
        <f t="shared" si="148"/>
        <v>0</v>
      </c>
      <c r="CB55" s="19"/>
      <c r="CC55" s="19">
        <f t="shared" si="149"/>
        <v>0</v>
      </c>
      <c r="CD55" s="19"/>
      <c r="CE55" s="19">
        <f t="shared" si="150"/>
        <v>0</v>
      </c>
      <c r="CF55" s="19"/>
      <c r="CG55" s="19">
        <f t="shared" si="151"/>
        <v>0</v>
      </c>
      <c r="CH55" s="19"/>
      <c r="CI55" s="19">
        <f t="shared" si="152"/>
        <v>0</v>
      </c>
      <c r="CJ55" s="19"/>
      <c r="CK55" s="19">
        <f t="shared" si="153"/>
        <v>0</v>
      </c>
      <c r="CL55" s="19"/>
      <c r="CM55" s="19">
        <f t="shared" si="154"/>
        <v>0</v>
      </c>
      <c r="CN55" s="19"/>
      <c r="CO55" s="19">
        <f t="shared" si="155"/>
        <v>0</v>
      </c>
      <c r="CP55" s="19"/>
      <c r="CQ55" s="19">
        <f t="shared" si="156"/>
        <v>0</v>
      </c>
      <c r="CR55" s="19"/>
      <c r="CS55" s="19">
        <f t="shared" si="157"/>
        <v>0</v>
      </c>
      <c r="CT55" s="20"/>
      <c r="CU55" s="19">
        <f t="shared" si="158"/>
        <v>0</v>
      </c>
      <c r="CV55" s="19"/>
      <c r="CW55" s="19">
        <f t="shared" si="159"/>
        <v>0</v>
      </c>
      <c r="CX55" s="19"/>
      <c r="CY55" s="19">
        <f t="shared" si="160"/>
        <v>0</v>
      </c>
      <c r="CZ55" s="19"/>
      <c r="DA55" s="19">
        <f t="shared" si="161"/>
        <v>0</v>
      </c>
      <c r="DB55" s="19"/>
      <c r="DC55" s="19">
        <f t="shared" si="162"/>
        <v>0</v>
      </c>
      <c r="DD55" s="19"/>
      <c r="DE55" s="19"/>
      <c r="DF55" s="21">
        <f t="shared" si="163"/>
        <v>0</v>
      </c>
      <c r="DG55" s="21">
        <f t="shared" si="164"/>
        <v>0</v>
      </c>
    </row>
    <row r="56" spans="1:111" x14ac:dyDescent="0.25">
      <c r="A56" s="13">
        <v>55</v>
      </c>
      <c r="B56" s="22" t="s">
        <v>103</v>
      </c>
      <c r="C56" s="15">
        <f t="shared" si="54"/>
        <v>9657</v>
      </c>
      <c r="D56" s="16">
        <v>3.51</v>
      </c>
      <c r="E56" s="17">
        <v>1</v>
      </c>
      <c r="F56" s="15">
        <v>1.4</v>
      </c>
      <c r="G56" s="15">
        <v>1.68</v>
      </c>
      <c r="H56" s="15">
        <v>2.23</v>
      </c>
      <c r="I56" s="15">
        <v>2.39</v>
      </c>
      <c r="J56" s="18"/>
      <c r="K56" s="18">
        <f t="shared" si="117"/>
        <v>0</v>
      </c>
      <c r="L56" s="18"/>
      <c r="M56" s="18">
        <f t="shared" si="118"/>
        <v>0</v>
      </c>
      <c r="N56" s="19"/>
      <c r="O56" s="19">
        <f t="shared" si="119"/>
        <v>0</v>
      </c>
      <c r="P56" s="19"/>
      <c r="Q56" s="19">
        <f t="shared" si="120"/>
        <v>0</v>
      </c>
      <c r="R56" s="19"/>
      <c r="S56" s="19">
        <f t="shared" si="121"/>
        <v>0</v>
      </c>
      <c r="T56" s="19"/>
      <c r="U56" s="19">
        <f t="shared" si="122"/>
        <v>0</v>
      </c>
      <c r="V56" s="19"/>
      <c r="W56" s="19">
        <f t="shared" si="123"/>
        <v>0</v>
      </c>
      <c r="X56" s="19"/>
      <c r="Y56" s="19">
        <f t="shared" si="124"/>
        <v>0</v>
      </c>
      <c r="Z56" s="19"/>
      <c r="AA56" s="19">
        <f t="shared" si="125"/>
        <v>0</v>
      </c>
      <c r="AB56" s="19"/>
      <c r="AC56" s="19">
        <f t="shared" si="126"/>
        <v>0</v>
      </c>
      <c r="AD56" s="19"/>
      <c r="AE56" s="19">
        <f t="shared" si="49"/>
        <v>0</v>
      </c>
      <c r="AF56" s="19"/>
      <c r="AG56" s="19">
        <f t="shared" si="127"/>
        <v>0</v>
      </c>
      <c r="AH56" s="19"/>
      <c r="AI56" s="19">
        <f t="shared" si="128"/>
        <v>0</v>
      </c>
      <c r="AJ56" s="19"/>
      <c r="AK56" s="19">
        <f t="shared" si="129"/>
        <v>0</v>
      </c>
      <c r="AL56" s="19"/>
      <c r="AM56" s="19">
        <f t="shared" si="130"/>
        <v>0</v>
      </c>
      <c r="AN56" s="19"/>
      <c r="AO56" s="19">
        <f t="shared" si="50"/>
        <v>0</v>
      </c>
      <c r="AP56" s="19"/>
      <c r="AQ56" s="19">
        <f t="shared" si="51"/>
        <v>0</v>
      </c>
      <c r="AR56" s="19"/>
      <c r="AS56" s="19">
        <f t="shared" si="131"/>
        <v>0</v>
      </c>
      <c r="AT56" s="19"/>
      <c r="AU56" s="19">
        <f t="shared" si="132"/>
        <v>0</v>
      </c>
      <c r="AV56" s="19"/>
      <c r="AW56" s="19">
        <f t="shared" si="133"/>
        <v>0</v>
      </c>
      <c r="AX56" s="19"/>
      <c r="AY56" s="19">
        <f t="shared" si="134"/>
        <v>0</v>
      </c>
      <c r="AZ56" s="19"/>
      <c r="BA56" s="19">
        <f t="shared" si="135"/>
        <v>0</v>
      </c>
      <c r="BB56" s="19"/>
      <c r="BC56" s="19">
        <f t="shared" si="136"/>
        <v>0</v>
      </c>
      <c r="BD56" s="19"/>
      <c r="BE56" s="19">
        <f t="shared" si="137"/>
        <v>0</v>
      </c>
      <c r="BF56" s="19"/>
      <c r="BG56" s="19">
        <f t="shared" si="138"/>
        <v>0</v>
      </c>
      <c r="BH56" s="19"/>
      <c r="BI56" s="19">
        <f t="shared" si="139"/>
        <v>0</v>
      </c>
      <c r="BJ56" s="19"/>
      <c r="BK56" s="19">
        <f t="shared" si="140"/>
        <v>0</v>
      </c>
      <c r="BL56" s="19"/>
      <c r="BM56" s="19">
        <f t="shared" si="141"/>
        <v>0</v>
      </c>
      <c r="BN56" s="19"/>
      <c r="BO56" s="19">
        <f t="shared" si="142"/>
        <v>0</v>
      </c>
      <c r="BP56" s="19"/>
      <c r="BQ56" s="19">
        <f t="shared" si="143"/>
        <v>0</v>
      </c>
      <c r="BR56" s="19"/>
      <c r="BS56" s="19">
        <f t="shared" si="144"/>
        <v>0</v>
      </c>
      <c r="BT56" s="19"/>
      <c r="BU56" s="19">
        <f t="shared" si="145"/>
        <v>0</v>
      </c>
      <c r="BV56" s="19"/>
      <c r="BW56" s="19">
        <f t="shared" si="146"/>
        <v>0</v>
      </c>
      <c r="BX56" s="19"/>
      <c r="BY56" s="19">
        <f t="shared" si="147"/>
        <v>0</v>
      </c>
      <c r="BZ56" s="19"/>
      <c r="CA56" s="19">
        <f t="shared" si="148"/>
        <v>0</v>
      </c>
      <c r="CB56" s="19"/>
      <c r="CC56" s="19">
        <f t="shared" si="149"/>
        <v>0</v>
      </c>
      <c r="CD56" s="19"/>
      <c r="CE56" s="19">
        <f t="shared" si="150"/>
        <v>0</v>
      </c>
      <c r="CF56" s="19"/>
      <c r="CG56" s="19">
        <f t="shared" si="151"/>
        <v>0</v>
      </c>
      <c r="CH56" s="19"/>
      <c r="CI56" s="19">
        <f t="shared" si="152"/>
        <v>0</v>
      </c>
      <c r="CJ56" s="19"/>
      <c r="CK56" s="19">
        <f t="shared" si="153"/>
        <v>0</v>
      </c>
      <c r="CL56" s="19"/>
      <c r="CM56" s="19">
        <f t="shared" si="154"/>
        <v>0</v>
      </c>
      <c r="CN56" s="19"/>
      <c r="CO56" s="19">
        <f t="shared" si="155"/>
        <v>0</v>
      </c>
      <c r="CP56" s="19"/>
      <c r="CQ56" s="19">
        <f t="shared" si="156"/>
        <v>0</v>
      </c>
      <c r="CR56" s="19"/>
      <c r="CS56" s="19">
        <f t="shared" si="157"/>
        <v>0</v>
      </c>
      <c r="CT56" s="20"/>
      <c r="CU56" s="19">
        <f t="shared" si="158"/>
        <v>0</v>
      </c>
      <c r="CV56" s="19"/>
      <c r="CW56" s="19">
        <f t="shared" si="159"/>
        <v>0</v>
      </c>
      <c r="CX56" s="19"/>
      <c r="CY56" s="19">
        <f t="shared" si="160"/>
        <v>0</v>
      </c>
      <c r="CZ56" s="19"/>
      <c r="DA56" s="19">
        <f t="shared" si="161"/>
        <v>0</v>
      </c>
      <c r="DB56" s="19"/>
      <c r="DC56" s="19">
        <f t="shared" si="162"/>
        <v>0</v>
      </c>
      <c r="DD56" s="19"/>
      <c r="DE56" s="19"/>
      <c r="DF56" s="21">
        <f t="shared" si="163"/>
        <v>0</v>
      </c>
      <c r="DG56" s="21">
        <f t="shared" si="164"/>
        <v>0</v>
      </c>
    </row>
    <row r="57" spans="1:111" ht="30" x14ac:dyDescent="0.25">
      <c r="A57" s="13">
        <v>56</v>
      </c>
      <c r="B57" s="22" t="s">
        <v>104</v>
      </c>
      <c r="C57" s="15">
        <f t="shared" si="54"/>
        <v>9657</v>
      </c>
      <c r="D57" s="16">
        <v>1.18</v>
      </c>
      <c r="E57" s="17">
        <v>1</v>
      </c>
      <c r="F57" s="15">
        <v>1.4</v>
      </c>
      <c r="G57" s="15">
        <v>1.68</v>
      </c>
      <c r="H57" s="15">
        <v>2.23</v>
      </c>
      <c r="I57" s="15">
        <v>2.39</v>
      </c>
      <c r="J57" s="18"/>
      <c r="K57" s="18">
        <f t="shared" si="117"/>
        <v>0</v>
      </c>
      <c r="L57" s="18"/>
      <c r="M57" s="18">
        <f t="shared" si="118"/>
        <v>0</v>
      </c>
      <c r="N57" s="19">
        <v>0</v>
      </c>
      <c r="O57" s="19">
        <f t="shared" si="119"/>
        <v>0</v>
      </c>
      <c r="P57" s="19">
        <v>0</v>
      </c>
      <c r="Q57" s="19">
        <f t="shared" si="120"/>
        <v>0</v>
      </c>
      <c r="R57" s="19">
        <v>0</v>
      </c>
      <c r="S57" s="19">
        <f t="shared" si="121"/>
        <v>0</v>
      </c>
      <c r="T57" s="19">
        <v>0</v>
      </c>
      <c r="U57" s="19">
        <f t="shared" si="122"/>
        <v>0</v>
      </c>
      <c r="V57" s="19">
        <v>0</v>
      </c>
      <c r="W57" s="19">
        <f t="shared" si="123"/>
        <v>0</v>
      </c>
      <c r="X57" s="19">
        <v>0</v>
      </c>
      <c r="Y57" s="19">
        <f t="shared" si="124"/>
        <v>0</v>
      </c>
      <c r="Z57" s="19">
        <v>0</v>
      </c>
      <c r="AA57" s="19">
        <f t="shared" si="125"/>
        <v>0</v>
      </c>
      <c r="AB57" s="19">
        <v>0</v>
      </c>
      <c r="AC57" s="19">
        <f t="shared" si="126"/>
        <v>0</v>
      </c>
      <c r="AD57" s="19"/>
      <c r="AE57" s="19">
        <f t="shared" si="49"/>
        <v>0</v>
      </c>
      <c r="AF57" s="19">
        <v>0</v>
      </c>
      <c r="AG57" s="19">
        <f t="shared" si="127"/>
        <v>0</v>
      </c>
      <c r="AH57" s="19">
        <v>0</v>
      </c>
      <c r="AI57" s="19">
        <f t="shared" si="128"/>
        <v>0</v>
      </c>
      <c r="AJ57" s="19"/>
      <c r="AK57" s="19">
        <f t="shared" si="129"/>
        <v>0</v>
      </c>
      <c r="AL57" s="19"/>
      <c r="AM57" s="19">
        <f t="shared" si="130"/>
        <v>0</v>
      </c>
      <c r="AN57" s="19"/>
      <c r="AO57" s="19">
        <f t="shared" si="50"/>
        <v>0</v>
      </c>
      <c r="AP57" s="19"/>
      <c r="AQ57" s="19">
        <f t="shared" si="51"/>
        <v>0</v>
      </c>
      <c r="AR57" s="19">
        <v>0</v>
      </c>
      <c r="AS57" s="19">
        <f t="shared" si="131"/>
        <v>0</v>
      </c>
      <c r="AT57" s="19">
        <v>9</v>
      </c>
      <c r="AU57" s="19">
        <f t="shared" si="132"/>
        <v>155066.69808</v>
      </c>
      <c r="AV57" s="19"/>
      <c r="AW57" s="19">
        <f t="shared" si="133"/>
        <v>0</v>
      </c>
      <c r="AX57" s="19">
        <v>0</v>
      </c>
      <c r="AY57" s="19">
        <f t="shared" si="134"/>
        <v>0</v>
      </c>
      <c r="AZ57" s="19"/>
      <c r="BA57" s="19">
        <f t="shared" si="135"/>
        <v>0</v>
      </c>
      <c r="BB57" s="19">
        <v>0</v>
      </c>
      <c r="BC57" s="19">
        <f t="shared" si="136"/>
        <v>0</v>
      </c>
      <c r="BD57" s="19"/>
      <c r="BE57" s="19">
        <f t="shared" si="137"/>
        <v>0</v>
      </c>
      <c r="BF57" s="19">
        <v>0</v>
      </c>
      <c r="BG57" s="19">
        <f t="shared" si="138"/>
        <v>0</v>
      </c>
      <c r="BH57" s="19">
        <v>0</v>
      </c>
      <c r="BI57" s="19">
        <f t="shared" si="139"/>
        <v>0</v>
      </c>
      <c r="BJ57" s="19">
        <v>0</v>
      </c>
      <c r="BK57" s="19">
        <f t="shared" si="140"/>
        <v>0</v>
      </c>
      <c r="BL57" s="19">
        <v>0</v>
      </c>
      <c r="BM57" s="19">
        <f t="shared" si="141"/>
        <v>0</v>
      </c>
      <c r="BN57" s="19">
        <v>0</v>
      </c>
      <c r="BO57" s="19">
        <f t="shared" si="142"/>
        <v>0</v>
      </c>
      <c r="BP57" s="19"/>
      <c r="BQ57" s="19">
        <f t="shared" si="143"/>
        <v>0</v>
      </c>
      <c r="BR57" s="19">
        <v>3</v>
      </c>
      <c r="BS57" s="19">
        <f t="shared" si="144"/>
        <v>56283.468191999993</v>
      </c>
      <c r="BT57" s="19"/>
      <c r="BU57" s="19">
        <f t="shared" si="145"/>
        <v>0</v>
      </c>
      <c r="BV57" s="19">
        <v>0</v>
      </c>
      <c r="BW57" s="19">
        <f t="shared" si="146"/>
        <v>0</v>
      </c>
      <c r="BX57" s="19"/>
      <c r="BY57" s="19">
        <f t="shared" si="147"/>
        <v>0</v>
      </c>
      <c r="BZ57" s="19"/>
      <c r="CA57" s="19">
        <f t="shared" si="148"/>
        <v>0</v>
      </c>
      <c r="CB57" s="19">
        <v>0</v>
      </c>
      <c r="CC57" s="19">
        <f t="shared" si="149"/>
        <v>0</v>
      </c>
      <c r="CD57" s="19"/>
      <c r="CE57" s="19">
        <f t="shared" si="150"/>
        <v>0</v>
      </c>
      <c r="CF57" s="19"/>
      <c r="CG57" s="19">
        <f t="shared" si="151"/>
        <v>0</v>
      </c>
      <c r="CH57" s="19"/>
      <c r="CI57" s="19">
        <f t="shared" si="152"/>
        <v>0</v>
      </c>
      <c r="CJ57" s="19">
        <v>0</v>
      </c>
      <c r="CK57" s="19">
        <f t="shared" si="153"/>
        <v>0</v>
      </c>
      <c r="CL57" s="19">
        <v>0</v>
      </c>
      <c r="CM57" s="19">
        <f t="shared" si="154"/>
        <v>0</v>
      </c>
      <c r="CN57" s="19">
        <v>0</v>
      </c>
      <c r="CO57" s="19">
        <f t="shared" si="155"/>
        <v>0</v>
      </c>
      <c r="CP57" s="19">
        <v>0</v>
      </c>
      <c r="CQ57" s="19">
        <f t="shared" si="156"/>
        <v>0</v>
      </c>
      <c r="CR57" s="19">
        <v>0</v>
      </c>
      <c r="CS57" s="19">
        <f t="shared" si="157"/>
        <v>0</v>
      </c>
      <c r="CT57" s="20">
        <v>0</v>
      </c>
      <c r="CU57" s="19">
        <f t="shared" si="158"/>
        <v>0</v>
      </c>
      <c r="CV57" s="19"/>
      <c r="CW57" s="19">
        <f t="shared" si="159"/>
        <v>0</v>
      </c>
      <c r="CX57" s="19"/>
      <c r="CY57" s="19">
        <f t="shared" si="160"/>
        <v>0</v>
      </c>
      <c r="CZ57" s="19">
        <v>0</v>
      </c>
      <c r="DA57" s="19">
        <f t="shared" si="161"/>
        <v>0</v>
      </c>
      <c r="DB57" s="19">
        <v>0</v>
      </c>
      <c r="DC57" s="19">
        <f t="shared" si="162"/>
        <v>0</v>
      </c>
      <c r="DD57" s="19"/>
      <c r="DE57" s="19"/>
      <c r="DF57" s="21">
        <f t="shared" si="163"/>
        <v>12</v>
      </c>
      <c r="DG57" s="21">
        <f t="shared" si="164"/>
        <v>211350.166272</v>
      </c>
    </row>
    <row r="58" spans="1:111" ht="30" x14ac:dyDescent="0.25">
      <c r="A58" s="13">
        <v>57</v>
      </c>
      <c r="B58" s="22" t="s">
        <v>105</v>
      </c>
      <c r="C58" s="15">
        <f t="shared" si="54"/>
        <v>9657</v>
      </c>
      <c r="D58" s="16">
        <v>0.98</v>
      </c>
      <c r="E58" s="17">
        <v>1</v>
      </c>
      <c r="F58" s="15">
        <v>1.4</v>
      </c>
      <c r="G58" s="15">
        <v>1.68</v>
      </c>
      <c r="H58" s="15">
        <v>2.23</v>
      </c>
      <c r="I58" s="15">
        <v>2.39</v>
      </c>
      <c r="J58" s="18"/>
      <c r="K58" s="18">
        <f t="shared" si="117"/>
        <v>0</v>
      </c>
      <c r="L58" s="18"/>
      <c r="M58" s="18">
        <f t="shared" si="118"/>
        <v>0</v>
      </c>
      <c r="N58" s="19"/>
      <c r="O58" s="19">
        <f t="shared" si="119"/>
        <v>0</v>
      </c>
      <c r="P58" s="19"/>
      <c r="Q58" s="19">
        <f t="shared" si="120"/>
        <v>0</v>
      </c>
      <c r="R58" s="19"/>
      <c r="S58" s="19">
        <f t="shared" si="121"/>
        <v>0</v>
      </c>
      <c r="T58" s="19"/>
      <c r="U58" s="19">
        <f t="shared" si="122"/>
        <v>0</v>
      </c>
      <c r="V58" s="19"/>
      <c r="W58" s="19">
        <f t="shared" si="123"/>
        <v>0</v>
      </c>
      <c r="X58" s="19"/>
      <c r="Y58" s="19">
        <f t="shared" si="124"/>
        <v>0</v>
      </c>
      <c r="Z58" s="19"/>
      <c r="AA58" s="19">
        <f t="shared" si="125"/>
        <v>0</v>
      </c>
      <c r="AB58" s="19"/>
      <c r="AC58" s="19">
        <f t="shared" si="126"/>
        <v>0</v>
      </c>
      <c r="AD58" s="19"/>
      <c r="AE58" s="19">
        <f t="shared" si="49"/>
        <v>0</v>
      </c>
      <c r="AF58" s="19"/>
      <c r="AG58" s="19">
        <f t="shared" si="127"/>
        <v>0</v>
      </c>
      <c r="AH58" s="19"/>
      <c r="AI58" s="19">
        <f t="shared" si="128"/>
        <v>0</v>
      </c>
      <c r="AJ58" s="19"/>
      <c r="AK58" s="19">
        <f t="shared" si="129"/>
        <v>0</v>
      </c>
      <c r="AL58" s="19"/>
      <c r="AM58" s="19">
        <f t="shared" si="130"/>
        <v>0</v>
      </c>
      <c r="AN58" s="19"/>
      <c r="AO58" s="19">
        <f t="shared" si="50"/>
        <v>0</v>
      </c>
      <c r="AP58" s="19"/>
      <c r="AQ58" s="19">
        <f t="shared" si="51"/>
        <v>0</v>
      </c>
      <c r="AR58" s="19"/>
      <c r="AS58" s="19">
        <f t="shared" si="131"/>
        <v>0</v>
      </c>
      <c r="AT58" s="19"/>
      <c r="AU58" s="19">
        <f t="shared" si="132"/>
        <v>0</v>
      </c>
      <c r="AV58" s="19"/>
      <c r="AW58" s="19">
        <f t="shared" si="133"/>
        <v>0</v>
      </c>
      <c r="AX58" s="19"/>
      <c r="AY58" s="19">
        <f t="shared" si="134"/>
        <v>0</v>
      </c>
      <c r="AZ58" s="19"/>
      <c r="BA58" s="19">
        <f t="shared" si="135"/>
        <v>0</v>
      </c>
      <c r="BB58" s="19"/>
      <c r="BC58" s="19">
        <f t="shared" si="136"/>
        <v>0</v>
      </c>
      <c r="BD58" s="19"/>
      <c r="BE58" s="19">
        <f t="shared" si="137"/>
        <v>0</v>
      </c>
      <c r="BF58" s="19"/>
      <c r="BG58" s="19">
        <f t="shared" si="138"/>
        <v>0</v>
      </c>
      <c r="BH58" s="19"/>
      <c r="BI58" s="19">
        <f t="shared" si="139"/>
        <v>0</v>
      </c>
      <c r="BJ58" s="19"/>
      <c r="BK58" s="19">
        <f t="shared" si="140"/>
        <v>0</v>
      </c>
      <c r="BL58" s="19"/>
      <c r="BM58" s="19">
        <f t="shared" si="141"/>
        <v>0</v>
      </c>
      <c r="BN58" s="19"/>
      <c r="BO58" s="19">
        <f t="shared" si="142"/>
        <v>0</v>
      </c>
      <c r="BP58" s="19"/>
      <c r="BQ58" s="19">
        <f t="shared" si="143"/>
        <v>0</v>
      </c>
      <c r="BR58" s="19">
        <v>2</v>
      </c>
      <c r="BS58" s="19">
        <f t="shared" si="144"/>
        <v>31162.598207999999</v>
      </c>
      <c r="BT58" s="19"/>
      <c r="BU58" s="19">
        <f t="shared" si="145"/>
        <v>0</v>
      </c>
      <c r="BV58" s="19"/>
      <c r="BW58" s="19">
        <f t="shared" si="146"/>
        <v>0</v>
      </c>
      <c r="BX58" s="19"/>
      <c r="BY58" s="19">
        <f t="shared" si="147"/>
        <v>0</v>
      </c>
      <c r="BZ58" s="19"/>
      <c r="CA58" s="19">
        <f t="shared" si="148"/>
        <v>0</v>
      </c>
      <c r="CB58" s="19"/>
      <c r="CC58" s="19">
        <f t="shared" si="149"/>
        <v>0</v>
      </c>
      <c r="CD58" s="19"/>
      <c r="CE58" s="19">
        <f t="shared" si="150"/>
        <v>0</v>
      </c>
      <c r="CF58" s="19"/>
      <c r="CG58" s="19">
        <f t="shared" si="151"/>
        <v>0</v>
      </c>
      <c r="CH58" s="19"/>
      <c r="CI58" s="19">
        <f t="shared" si="152"/>
        <v>0</v>
      </c>
      <c r="CJ58" s="19"/>
      <c r="CK58" s="19">
        <f t="shared" si="153"/>
        <v>0</v>
      </c>
      <c r="CL58" s="19"/>
      <c r="CM58" s="19">
        <f t="shared" si="154"/>
        <v>0</v>
      </c>
      <c r="CN58" s="19"/>
      <c r="CO58" s="19">
        <f t="shared" si="155"/>
        <v>0</v>
      </c>
      <c r="CP58" s="19"/>
      <c r="CQ58" s="19">
        <f t="shared" si="156"/>
        <v>0</v>
      </c>
      <c r="CR58" s="19"/>
      <c r="CS58" s="19">
        <f t="shared" si="157"/>
        <v>0</v>
      </c>
      <c r="CT58" s="20"/>
      <c r="CU58" s="19">
        <f t="shared" si="158"/>
        <v>0</v>
      </c>
      <c r="CV58" s="19"/>
      <c r="CW58" s="19">
        <f t="shared" si="159"/>
        <v>0</v>
      </c>
      <c r="CX58" s="19"/>
      <c r="CY58" s="19">
        <f t="shared" si="160"/>
        <v>0</v>
      </c>
      <c r="CZ58" s="19"/>
      <c r="DA58" s="19">
        <f t="shared" si="161"/>
        <v>0</v>
      </c>
      <c r="DB58" s="19"/>
      <c r="DC58" s="19">
        <f t="shared" si="162"/>
        <v>0</v>
      </c>
      <c r="DD58" s="19"/>
      <c r="DE58" s="19"/>
      <c r="DF58" s="21">
        <f t="shared" si="163"/>
        <v>2</v>
      </c>
      <c r="DG58" s="21">
        <f t="shared" si="164"/>
        <v>31162.598207999999</v>
      </c>
    </row>
    <row r="59" spans="1:111" ht="30" x14ac:dyDescent="0.25">
      <c r="A59" s="13">
        <v>58</v>
      </c>
      <c r="B59" s="14" t="s">
        <v>106</v>
      </c>
      <c r="C59" s="15">
        <f t="shared" si="54"/>
        <v>9657</v>
      </c>
      <c r="D59" s="16">
        <v>0.53</v>
      </c>
      <c r="E59" s="17">
        <v>1</v>
      </c>
      <c r="F59" s="15">
        <v>1.4</v>
      </c>
      <c r="G59" s="15">
        <v>1.68</v>
      </c>
      <c r="H59" s="15">
        <v>2.23</v>
      </c>
      <c r="I59" s="15">
        <v>2.39</v>
      </c>
      <c r="J59" s="18"/>
      <c r="K59" s="18">
        <f t="shared" si="117"/>
        <v>0</v>
      </c>
      <c r="L59" s="18"/>
      <c r="M59" s="18">
        <f t="shared" si="118"/>
        <v>0</v>
      </c>
      <c r="N59" s="19">
        <v>0</v>
      </c>
      <c r="O59" s="19">
        <f t="shared" si="119"/>
        <v>0</v>
      </c>
      <c r="P59" s="19">
        <v>0</v>
      </c>
      <c r="Q59" s="19">
        <f t="shared" si="120"/>
        <v>0</v>
      </c>
      <c r="R59" s="19">
        <v>0</v>
      </c>
      <c r="S59" s="19">
        <f t="shared" si="121"/>
        <v>0</v>
      </c>
      <c r="T59" s="19">
        <v>0</v>
      </c>
      <c r="U59" s="19">
        <f t="shared" si="122"/>
        <v>0</v>
      </c>
      <c r="V59" s="19">
        <v>13</v>
      </c>
      <c r="W59" s="19">
        <f t="shared" si="123"/>
        <v>102466.56420000001</v>
      </c>
      <c r="X59" s="19">
        <v>0</v>
      </c>
      <c r="Y59" s="19">
        <f t="shared" si="124"/>
        <v>0</v>
      </c>
      <c r="Z59" s="19">
        <v>12</v>
      </c>
      <c r="AA59" s="19">
        <f t="shared" si="125"/>
        <v>84266.209439999991</v>
      </c>
      <c r="AB59" s="19">
        <v>10</v>
      </c>
      <c r="AC59" s="19">
        <f t="shared" si="126"/>
        <v>70221.841199999995</v>
      </c>
      <c r="AD59" s="19"/>
      <c r="AE59" s="19">
        <f t="shared" si="49"/>
        <v>0</v>
      </c>
      <c r="AF59" s="19"/>
      <c r="AG59" s="19">
        <f t="shared" si="127"/>
        <v>0</v>
      </c>
      <c r="AH59" s="19">
        <v>0</v>
      </c>
      <c r="AI59" s="19">
        <f t="shared" si="128"/>
        <v>0</v>
      </c>
      <c r="AJ59" s="19">
        <v>7</v>
      </c>
      <c r="AK59" s="19">
        <f t="shared" si="129"/>
        <v>49155.288840000001</v>
      </c>
      <c r="AL59" s="19">
        <v>6</v>
      </c>
      <c r="AM59" s="19">
        <f t="shared" si="130"/>
        <v>42133.104719999996</v>
      </c>
      <c r="AN59" s="19">
        <v>16</v>
      </c>
      <c r="AO59" s="19">
        <f t="shared" si="50"/>
        <v>112354.94592000001</v>
      </c>
      <c r="AP59" s="19">
        <v>173</v>
      </c>
      <c r="AQ59" s="19">
        <f t="shared" si="51"/>
        <v>1214837.8527600002</v>
      </c>
      <c r="AR59" s="19">
        <v>50</v>
      </c>
      <c r="AS59" s="19">
        <f t="shared" si="131"/>
        <v>386936.67599999998</v>
      </c>
      <c r="AT59" s="19">
        <v>0</v>
      </c>
      <c r="AU59" s="19">
        <f t="shared" si="132"/>
        <v>0</v>
      </c>
      <c r="AV59" s="19"/>
      <c r="AW59" s="19">
        <f t="shared" si="133"/>
        <v>0</v>
      </c>
      <c r="AX59" s="19">
        <v>0</v>
      </c>
      <c r="AY59" s="19">
        <f t="shared" si="134"/>
        <v>0</v>
      </c>
      <c r="AZ59" s="19"/>
      <c r="BA59" s="19">
        <f t="shared" si="135"/>
        <v>0</v>
      </c>
      <c r="BB59" s="19">
        <v>6</v>
      </c>
      <c r="BC59" s="19">
        <f t="shared" si="136"/>
        <v>42133.104719999996</v>
      </c>
      <c r="BD59" s="19"/>
      <c r="BE59" s="19">
        <f t="shared" si="137"/>
        <v>0</v>
      </c>
      <c r="BF59" s="19">
        <v>0</v>
      </c>
      <c r="BG59" s="19">
        <f t="shared" si="138"/>
        <v>0</v>
      </c>
      <c r="BH59" s="19">
        <v>10</v>
      </c>
      <c r="BI59" s="19">
        <f t="shared" si="139"/>
        <v>128978.89199999999</v>
      </c>
      <c r="BJ59" s="19">
        <v>0</v>
      </c>
      <c r="BK59" s="19">
        <f t="shared" si="140"/>
        <v>0</v>
      </c>
      <c r="BL59" s="19">
        <v>51</v>
      </c>
      <c r="BM59" s="19">
        <f t="shared" si="141"/>
        <v>429757.668144</v>
      </c>
      <c r="BN59" s="19">
        <v>66</v>
      </c>
      <c r="BO59" s="19">
        <f t="shared" si="142"/>
        <v>556156.98230400006</v>
      </c>
      <c r="BP59" s="19">
        <v>7</v>
      </c>
      <c r="BQ59" s="19">
        <f t="shared" si="143"/>
        <v>58986.346607999993</v>
      </c>
      <c r="BR59" s="19">
        <v>67</v>
      </c>
      <c r="BS59" s="19">
        <f t="shared" si="144"/>
        <v>564583.60324800003</v>
      </c>
      <c r="BT59" s="19">
        <v>48</v>
      </c>
      <c r="BU59" s="19">
        <f t="shared" si="145"/>
        <v>404477.80531199998</v>
      </c>
      <c r="BV59" s="19">
        <v>0</v>
      </c>
      <c r="BW59" s="19">
        <f t="shared" si="146"/>
        <v>0</v>
      </c>
      <c r="BX59" s="19">
        <v>20</v>
      </c>
      <c r="BY59" s="19">
        <f t="shared" si="147"/>
        <v>168532.41887999998</v>
      </c>
      <c r="BZ59" s="19">
        <v>3</v>
      </c>
      <c r="CA59" s="19">
        <f t="shared" si="148"/>
        <v>25279.862832000003</v>
      </c>
      <c r="CB59" s="19"/>
      <c r="CC59" s="19">
        <f t="shared" si="149"/>
        <v>0</v>
      </c>
      <c r="CD59" s="19">
        <v>2</v>
      </c>
      <c r="CE59" s="19">
        <f t="shared" si="150"/>
        <v>16853.241888000004</v>
      </c>
      <c r="CF59" s="19">
        <v>25</v>
      </c>
      <c r="CG59" s="19">
        <f t="shared" si="151"/>
        <v>210665.52359999999</v>
      </c>
      <c r="CH59" s="19">
        <v>4</v>
      </c>
      <c r="CI59" s="19">
        <f t="shared" si="152"/>
        <v>33706.483776000001</v>
      </c>
      <c r="CJ59" s="19">
        <v>0</v>
      </c>
      <c r="CK59" s="19">
        <f t="shared" si="153"/>
        <v>0</v>
      </c>
      <c r="CL59" s="19">
        <v>0</v>
      </c>
      <c r="CM59" s="19">
        <f t="shared" si="154"/>
        <v>0</v>
      </c>
      <c r="CN59" s="19">
        <v>47</v>
      </c>
      <c r="CO59" s="19">
        <f t="shared" si="155"/>
        <v>436464.57052800001</v>
      </c>
      <c r="CP59" s="19">
        <v>0</v>
      </c>
      <c r="CQ59" s="19">
        <f t="shared" si="156"/>
        <v>0</v>
      </c>
      <c r="CR59" s="19">
        <v>0</v>
      </c>
      <c r="CS59" s="19">
        <f t="shared" si="157"/>
        <v>0</v>
      </c>
      <c r="CT59" s="20">
        <v>0</v>
      </c>
      <c r="CU59" s="19">
        <f t="shared" si="158"/>
        <v>0</v>
      </c>
      <c r="CV59" s="19">
        <v>50</v>
      </c>
      <c r="CW59" s="19">
        <f t="shared" si="159"/>
        <v>421331.04719999997</v>
      </c>
      <c r="CX59" s="19"/>
      <c r="CY59" s="19">
        <f t="shared" si="160"/>
        <v>0</v>
      </c>
      <c r="CZ59" s="19"/>
      <c r="DA59" s="19">
        <f t="shared" si="161"/>
        <v>0</v>
      </c>
      <c r="DB59" s="19"/>
      <c r="DC59" s="19">
        <f t="shared" si="162"/>
        <v>0</v>
      </c>
      <c r="DD59" s="19"/>
      <c r="DE59" s="19"/>
      <c r="DF59" s="21">
        <f t="shared" si="163"/>
        <v>693</v>
      </c>
      <c r="DG59" s="21">
        <f t="shared" si="164"/>
        <v>5560280.03412</v>
      </c>
    </row>
    <row r="60" spans="1:111" s="50" customFormat="1" ht="14.25" x14ac:dyDescent="0.2">
      <c r="A60" s="49">
        <v>13</v>
      </c>
      <c r="B60" s="11" t="s">
        <v>107</v>
      </c>
      <c r="C60" s="33">
        <f t="shared" si="54"/>
        <v>9657</v>
      </c>
      <c r="D60" s="32">
        <v>1.49</v>
      </c>
      <c r="E60" s="48">
        <v>1</v>
      </c>
      <c r="F60" s="33">
        <v>1.4</v>
      </c>
      <c r="G60" s="33">
        <v>1.68</v>
      </c>
      <c r="H60" s="33">
        <v>2.23</v>
      </c>
      <c r="I60" s="33">
        <v>2.39</v>
      </c>
      <c r="J60" s="25">
        <f>SUM(J61:J69)</f>
        <v>0</v>
      </c>
      <c r="K60" s="25">
        <f t="shared" ref="K60:BX60" si="165">SUM(K61:K69)</f>
        <v>0</v>
      </c>
      <c r="L60" s="25">
        <f t="shared" si="165"/>
        <v>0</v>
      </c>
      <c r="M60" s="25">
        <f t="shared" si="165"/>
        <v>0</v>
      </c>
      <c r="N60" s="25">
        <f t="shared" si="165"/>
        <v>0</v>
      </c>
      <c r="O60" s="25">
        <f t="shared" si="165"/>
        <v>0</v>
      </c>
      <c r="P60" s="25">
        <f t="shared" si="165"/>
        <v>0</v>
      </c>
      <c r="Q60" s="25">
        <f t="shared" si="165"/>
        <v>0</v>
      </c>
      <c r="R60" s="25">
        <f t="shared" si="165"/>
        <v>0</v>
      </c>
      <c r="S60" s="25">
        <f t="shared" si="165"/>
        <v>0</v>
      </c>
      <c r="T60" s="25">
        <f t="shared" si="165"/>
        <v>0</v>
      </c>
      <c r="U60" s="25">
        <f t="shared" si="165"/>
        <v>0</v>
      </c>
      <c r="V60" s="25">
        <f t="shared" si="165"/>
        <v>69</v>
      </c>
      <c r="W60" s="25">
        <f t="shared" si="165"/>
        <v>846650.43540000007</v>
      </c>
      <c r="X60" s="25">
        <f t="shared" si="165"/>
        <v>94</v>
      </c>
      <c r="Y60" s="25">
        <f t="shared" si="165"/>
        <v>1020204.1079999999</v>
      </c>
      <c r="Z60" s="25">
        <f t="shared" si="165"/>
        <v>60</v>
      </c>
      <c r="AA60" s="25">
        <f t="shared" si="165"/>
        <v>760515.7895999999</v>
      </c>
      <c r="AB60" s="25">
        <f t="shared" si="165"/>
        <v>99</v>
      </c>
      <c r="AC60" s="25">
        <f t="shared" si="165"/>
        <v>1085656.1637599999</v>
      </c>
      <c r="AD60" s="25">
        <f t="shared" si="165"/>
        <v>2</v>
      </c>
      <c r="AE60" s="25">
        <f t="shared" si="165"/>
        <v>22523.986799999999</v>
      </c>
      <c r="AF60" s="25">
        <f t="shared" si="165"/>
        <v>15</v>
      </c>
      <c r="AG60" s="25">
        <f t="shared" si="165"/>
        <v>168532.41887999998</v>
      </c>
      <c r="AH60" s="25">
        <f t="shared" si="165"/>
        <v>6</v>
      </c>
      <c r="AI60" s="25">
        <f t="shared" si="165"/>
        <v>57237.425279999989</v>
      </c>
      <c r="AJ60" s="25">
        <f t="shared" si="165"/>
        <v>6</v>
      </c>
      <c r="AK60" s="25">
        <f t="shared" si="165"/>
        <v>64392.103439999992</v>
      </c>
      <c r="AL60" s="25">
        <f t="shared" si="165"/>
        <v>5</v>
      </c>
      <c r="AM60" s="25">
        <f t="shared" si="165"/>
        <v>51142.699439999989</v>
      </c>
      <c r="AN60" s="25">
        <f t="shared" si="165"/>
        <v>11</v>
      </c>
      <c r="AO60" s="25">
        <f t="shared" si="165"/>
        <v>115534.80287999999</v>
      </c>
      <c r="AP60" s="25">
        <f t="shared" si="165"/>
        <v>135</v>
      </c>
      <c r="AQ60" s="25">
        <f t="shared" si="165"/>
        <v>1434645.4651199998</v>
      </c>
      <c r="AR60" s="25">
        <f t="shared" si="165"/>
        <v>0</v>
      </c>
      <c r="AS60" s="25">
        <f t="shared" si="165"/>
        <v>0</v>
      </c>
      <c r="AT60" s="25">
        <f t="shared" si="165"/>
        <v>78</v>
      </c>
      <c r="AU60" s="25">
        <f t="shared" si="165"/>
        <v>856371.1716</v>
      </c>
      <c r="AV60" s="25">
        <f t="shared" si="165"/>
        <v>20</v>
      </c>
      <c r="AW60" s="25">
        <f t="shared" si="165"/>
        <v>229241.72879999998</v>
      </c>
      <c r="AX60" s="25">
        <f t="shared" si="165"/>
        <v>0</v>
      </c>
      <c r="AY60" s="25">
        <f t="shared" si="165"/>
        <v>0</v>
      </c>
      <c r="AZ60" s="25">
        <f t="shared" si="165"/>
        <v>0</v>
      </c>
      <c r="BA60" s="25">
        <f t="shared" si="165"/>
        <v>0</v>
      </c>
      <c r="BB60" s="25">
        <f t="shared" si="165"/>
        <v>0</v>
      </c>
      <c r="BC60" s="25">
        <f t="shared" si="165"/>
        <v>0</v>
      </c>
      <c r="BD60" s="25">
        <f t="shared" si="165"/>
        <v>0</v>
      </c>
      <c r="BE60" s="25">
        <f t="shared" si="165"/>
        <v>0</v>
      </c>
      <c r="BF60" s="25">
        <f t="shared" si="165"/>
        <v>0</v>
      </c>
      <c r="BG60" s="25">
        <f t="shared" si="165"/>
        <v>0</v>
      </c>
      <c r="BH60" s="25">
        <f t="shared" si="165"/>
        <v>12</v>
      </c>
      <c r="BI60" s="25">
        <f t="shared" si="165"/>
        <v>233378.78759999998</v>
      </c>
      <c r="BJ60" s="25">
        <f t="shared" si="165"/>
        <v>17</v>
      </c>
      <c r="BK60" s="25">
        <f t="shared" si="165"/>
        <v>488659.65119999996</v>
      </c>
      <c r="BL60" s="25">
        <f t="shared" si="165"/>
        <v>76</v>
      </c>
      <c r="BM60" s="25">
        <f t="shared" si="165"/>
        <v>969697.37995199987</v>
      </c>
      <c r="BN60" s="25">
        <f t="shared" si="165"/>
        <v>75</v>
      </c>
      <c r="BO60" s="25">
        <f t="shared" si="165"/>
        <v>879866.42083199986</v>
      </c>
      <c r="BP60" s="25">
        <f t="shared" si="165"/>
        <v>21</v>
      </c>
      <c r="BQ60" s="25">
        <f t="shared" si="165"/>
        <v>292546.84031999996</v>
      </c>
      <c r="BR60" s="25">
        <f t="shared" si="165"/>
        <v>233</v>
      </c>
      <c r="BS60" s="25">
        <f t="shared" si="165"/>
        <v>3284156.2682879996</v>
      </c>
      <c r="BT60" s="25">
        <f t="shared" si="165"/>
        <v>216</v>
      </c>
      <c r="BU60" s="25">
        <f t="shared" si="165"/>
        <v>3130887.1628159997</v>
      </c>
      <c r="BV60" s="25">
        <f t="shared" si="165"/>
        <v>22</v>
      </c>
      <c r="BW60" s="25">
        <f t="shared" si="165"/>
        <v>286982.09063999995</v>
      </c>
      <c r="BX60" s="25">
        <f t="shared" si="165"/>
        <v>83</v>
      </c>
      <c r="BY60" s="25">
        <f t="shared" ref="BY60:DG60" si="166">SUM(BY61:BY69)</f>
        <v>1054917.54648</v>
      </c>
      <c r="BZ60" s="25">
        <f t="shared" si="166"/>
        <v>0</v>
      </c>
      <c r="CA60" s="25">
        <f t="shared" si="166"/>
        <v>0</v>
      </c>
      <c r="CB60" s="25">
        <f t="shared" si="166"/>
        <v>206</v>
      </c>
      <c r="CC60" s="25">
        <f t="shared" si="166"/>
        <v>2635783.4341439996</v>
      </c>
      <c r="CD60" s="25">
        <f t="shared" si="166"/>
        <v>2</v>
      </c>
      <c r="CE60" s="25">
        <f t="shared" si="166"/>
        <v>24961.877135999999</v>
      </c>
      <c r="CF60" s="25">
        <f t="shared" si="166"/>
        <v>25</v>
      </c>
      <c r="CG60" s="25">
        <f t="shared" si="166"/>
        <v>338972.75193599996</v>
      </c>
      <c r="CH60" s="25">
        <f t="shared" si="166"/>
        <v>9</v>
      </c>
      <c r="CI60" s="25">
        <f t="shared" si="166"/>
        <v>116223.77188799997</v>
      </c>
      <c r="CJ60" s="25">
        <f t="shared" si="166"/>
        <v>17</v>
      </c>
      <c r="CK60" s="25">
        <f t="shared" si="166"/>
        <v>241798.91904000001</v>
      </c>
      <c r="CL60" s="25">
        <f t="shared" si="166"/>
        <v>109</v>
      </c>
      <c r="CM60" s="25">
        <f t="shared" si="166"/>
        <v>1375099.939584</v>
      </c>
      <c r="CN60" s="25">
        <f t="shared" si="166"/>
        <v>0</v>
      </c>
      <c r="CO60" s="25">
        <f t="shared" si="166"/>
        <v>0</v>
      </c>
      <c r="CP60" s="25">
        <f t="shared" si="166"/>
        <v>0</v>
      </c>
      <c r="CQ60" s="25">
        <f t="shared" si="166"/>
        <v>0</v>
      </c>
      <c r="CR60" s="25">
        <f t="shared" si="166"/>
        <v>0</v>
      </c>
      <c r="CS60" s="25">
        <f t="shared" si="166"/>
        <v>0</v>
      </c>
      <c r="CT60" s="25">
        <f t="shared" si="166"/>
        <v>0</v>
      </c>
      <c r="CU60" s="25">
        <f t="shared" si="166"/>
        <v>0</v>
      </c>
      <c r="CV60" s="25">
        <f t="shared" si="166"/>
        <v>110</v>
      </c>
      <c r="CW60" s="25">
        <f t="shared" si="166"/>
        <v>1364158.6358399999</v>
      </c>
      <c r="CX60" s="25">
        <f t="shared" si="166"/>
        <v>0</v>
      </c>
      <c r="CY60" s="25">
        <f t="shared" si="166"/>
        <v>0</v>
      </c>
      <c r="CZ60" s="25">
        <f t="shared" si="166"/>
        <v>120</v>
      </c>
      <c r="DA60" s="25">
        <f t="shared" si="166"/>
        <v>2962154.3804999995</v>
      </c>
      <c r="DB60" s="25">
        <f t="shared" si="166"/>
        <v>66</v>
      </c>
      <c r="DC60" s="25">
        <f t="shared" si="166"/>
        <v>2656765.2753000003</v>
      </c>
      <c r="DD60" s="25"/>
      <c r="DE60" s="25"/>
      <c r="DF60" s="25">
        <f t="shared" si="166"/>
        <v>2019</v>
      </c>
      <c r="DG60" s="25">
        <f t="shared" si="166"/>
        <v>29049659.432495996</v>
      </c>
    </row>
    <row r="61" spans="1:111" x14ac:dyDescent="0.25">
      <c r="A61" s="13">
        <v>171</v>
      </c>
      <c r="B61" s="14" t="s">
        <v>108</v>
      </c>
      <c r="C61" s="15">
        <f t="shared" si="54"/>
        <v>9657</v>
      </c>
      <c r="D61" s="16">
        <v>0.72</v>
      </c>
      <c r="E61" s="17">
        <v>1</v>
      </c>
      <c r="F61" s="15">
        <v>1.4</v>
      </c>
      <c r="G61" s="15">
        <v>1.68</v>
      </c>
      <c r="H61" s="15">
        <v>2.23</v>
      </c>
      <c r="I61" s="15">
        <v>2.39</v>
      </c>
      <c r="J61" s="18"/>
      <c r="K61" s="18">
        <f t="shared" ref="K61:K69" si="167">SUM(J61*C61*D61*E61*F61*$K$6)</f>
        <v>0</v>
      </c>
      <c r="L61" s="18"/>
      <c r="M61" s="18">
        <f t="shared" ref="M61:M69" si="168">L61*C61*D61*E61*F61*$M$6</f>
        <v>0</v>
      </c>
      <c r="N61" s="19">
        <v>0</v>
      </c>
      <c r="O61" s="19">
        <f t="shared" ref="O61:O69" si="169">N61*C61*D61*E61*F61*$O$6</f>
        <v>0</v>
      </c>
      <c r="P61" s="19">
        <v>0</v>
      </c>
      <c r="Q61" s="19">
        <f t="shared" ref="Q61:Q69" si="170">P61*C61*D61*E61*F61*$Q$6</f>
        <v>0</v>
      </c>
      <c r="R61" s="19">
        <v>0</v>
      </c>
      <c r="S61" s="19">
        <f t="shared" ref="S61:S69" si="171">R61*C61*D61*E61*F61*$S$6</f>
        <v>0</v>
      </c>
      <c r="T61" s="19">
        <v>0</v>
      </c>
      <c r="U61" s="19">
        <f t="shared" ref="U61:U69" si="172">T61*C61*D61*E61*F61*$U$6</f>
        <v>0</v>
      </c>
      <c r="V61" s="19">
        <v>31</v>
      </c>
      <c r="W61" s="19">
        <f t="shared" ref="W61:W69" si="173">V61*C61*D61*E61*F61*$W$6</f>
        <v>331938.12959999999</v>
      </c>
      <c r="X61" s="19">
        <v>50</v>
      </c>
      <c r="Y61" s="19">
        <f t="shared" ref="Y61:Y69" si="174">X61*C61*D61*E61*F61*$Y$6</f>
        <v>476978.54399999999</v>
      </c>
      <c r="Z61" s="19">
        <v>20</v>
      </c>
      <c r="AA61" s="19">
        <f t="shared" ref="AA61:AA69" si="175">Z61*C61*D61*E61*F61*$AA$6</f>
        <v>190791.41759999996</v>
      </c>
      <c r="AB61" s="19">
        <v>17</v>
      </c>
      <c r="AC61" s="19">
        <f t="shared" ref="AC61:AC69" si="176">AB61*C61*D61*E61*F61*$AC$6</f>
        <v>162172.70495999997</v>
      </c>
      <c r="AD61" s="19"/>
      <c r="AE61" s="19">
        <f t="shared" si="49"/>
        <v>0</v>
      </c>
      <c r="AF61" s="19">
        <v>5</v>
      </c>
      <c r="AG61" s="19">
        <f t="shared" ref="AG61:AG69" si="177">AF61*C61*D61*E61*F61*$AG$6</f>
        <v>47697.854399999989</v>
      </c>
      <c r="AH61" s="19">
        <v>6</v>
      </c>
      <c r="AI61" s="19">
        <f t="shared" ref="AI61:AI69" si="178">AH61*C61*D61*E61*F61*$AI$6</f>
        <v>57237.425279999989</v>
      </c>
      <c r="AJ61" s="19">
        <v>2</v>
      </c>
      <c r="AK61" s="19">
        <f t="shared" ref="AK61:AK69" si="179">AJ61*C61*D61*E61*F61*$AK$6</f>
        <v>19079.141759999999</v>
      </c>
      <c r="AL61" s="19">
        <v>3</v>
      </c>
      <c r="AM61" s="19">
        <f t="shared" ref="AM61:AM69" si="180">AL61*C61*D61*E61*F61*$AM$6</f>
        <v>28618.712639999994</v>
      </c>
      <c r="AN61" s="19">
        <v>5</v>
      </c>
      <c r="AO61" s="19">
        <f t="shared" si="50"/>
        <v>47697.854399999997</v>
      </c>
      <c r="AP61" s="19">
        <v>57</v>
      </c>
      <c r="AQ61" s="19">
        <f t="shared" si="51"/>
        <v>543755.54015999998</v>
      </c>
      <c r="AR61" s="19">
        <v>0</v>
      </c>
      <c r="AS61" s="19">
        <f t="shared" ref="AS61:AS69" si="181">AR61*C61*D61*E61*F61*$AS$6</f>
        <v>0</v>
      </c>
      <c r="AT61" s="19">
        <v>62</v>
      </c>
      <c r="AU61" s="19">
        <f t="shared" ref="AU61:AU69" si="182">AT61*C61*D61*E61*F61*$AU$6</f>
        <v>651805.78176000004</v>
      </c>
      <c r="AV61" s="19">
        <v>10</v>
      </c>
      <c r="AW61" s="19">
        <f t="shared" ref="AW61:AW69" si="183">AV61*C61*D61*E61*F61*$AW$6</f>
        <v>105129.96479999999</v>
      </c>
      <c r="AX61" s="19">
        <v>0</v>
      </c>
      <c r="AY61" s="19">
        <f t="shared" ref="AY61:AY69" si="184">AX61*C61*D61*E61*F61*$AY$6</f>
        <v>0</v>
      </c>
      <c r="AZ61" s="19"/>
      <c r="BA61" s="19">
        <f t="shared" ref="BA61:BA69" si="185">AZ61*C61*D61*E61*F61*$BA$6</f>
        <v>0</v>
      </c>
      <c r="BB61" s="19">
        <v>0</v>
      </c>
      <c r="BC61" s="19">
        <f t="shared" ref="BC61:BC69" si="186">BB61*C61*D61*E61*F61*$BC$6</f>
        <v>0</v>
      </c>
      <c r="BD61" s="19"/>
      <c r="BE61" s="19">
        <f t="shared" ref="BE61:BE69" si="187">BD61*C61*D61*E61*F61*$BE$6</f>
        <v>0</v>
      </c>
      <c r="BF61" s="19">
        <v>0</v>
      </c>
      <c r="BG61" s="19">
        <f t="shared" ref="BG61:BG69" si="188">BF61*C61*D61*E61*F61*$BG$6</f>
        <v>0</v>
      </c>
      <c r="BH61" s="19">
        <v>5</v>
      </c>
      <c r="BI61" s="19">
        <f t="shared" ref="BI61:BI69" si="189">BH61*C61*D61*E61*G61*$BI$6</f>
        <v>87608.303999999989</v>
      </c>
      <c r="BJ61" s="19">
        <v>3</v>
      </c>
      <c r="BK61" s="19">
        <f t="shared" ref="BK61:BK69" si="190">BJ61*C61*D61*E61*G61*$BK$6</f>
        <v>52564.982399999994</v>
      </c>
      <c r="BL61" s="19">
        <v>40</v>
      </c>
      <c r="BM61" s="19">
        <f t="shared" ref="BM61:BM69" si="191">BL61*C61*D61*E61*G61*$BM$6</f>
        <v>457899.40223999991</v>
      </c>
      <c r="BN61" s="19">
        <v>65</v>
      </c>
      <c r="BO61" s="19">
        <f t="shared" ref="BO61:BO69" si="192">BN61*C61*D61*E61*G61*$BO$6</f>
        <v>744086.52863999992</v>
      </c>
      <c r="BP61" s="26">
        <v>12</v>
      </c>
      <c r="BQ61" s="19">
        <f t="shared" ref="BQ61:BQ69" si="193">SUM(BP61*$BQ$6*C61*D61*E61*G61)</f>
        <v>137369.82067199997</v>
      </c>
      <c r="BR61" s="26">
        <v>125</v>
      </c>
      <c r="BS61" s="19">
        <f t="shared" ref="BS61:BS69" si="194">SUM(BR61*$BS$6*C61*D61*E61*G61)</f>
        <v>1430935.632</v>
      </c>
      <c r="BT61" s="19">
        <v>63</v>
      </c>
      <c r="BU61" s="19">
        <f t="shared" ref="BU61:BU69" si="195">BT61*C61*D61*E61*G61*$BU$6</f>
        <v>721191.55852799991</v>
      </c>
      <c r="BV61" s="19">
        <v>5</v>
      </c>
      <c r="BW61" s="19">
        <f t="shared" ref="BW61:BW69" si="196">BV61*C61*D61*E61*G61*$BW$6</f>
        <v>57237.425279999989</v>
      </c>
      <c r="BX61" s="19">
        <v>45</v>
      </c>
      <c r="BY61" s="19">
        <f t="shared" ref="BY61:BY69" si="197">BX61*C61*D61*E61*G61*$BY$6</f>
        <v>515136.82751999988</v>
      </c>
      <c r="BZ61" s="19"/>
      <c r="CA61" s="19">
        <f t="shared" ref="CA61:CA69" si="198">C61*D61*E61*G61*BZ61*$CA$6</f>
        <v>0</v>
      </c>
      <c r="CB61" s="19">
        <v>78</v>
      </c>
      <c r="CC61" s="19">
        <f t="shared" ref="CC61:CC69" si="199">CB61*C61*D61*E61*G61*$CC$6</f>
        <v>892903.83436799992</v>
      </c>
      <c r="CD61" s="19">
        <v>1</v>
      </c>
      <c r="CE61" s="19">
        <f t="shared" ref="CE61:CE69" si="200">SUM(CD61*$CE$6*C61*D61*E61*G61)</f>
        <v>11447.485056</v>
      </c>
      <c r="CF61" s="19">
        <v>9</v>
      </c>
      <c r="CG61" s="19">
        <f t="shared" ref="CG61:CG69" si="201">SUM(CF61*$CG$6*C61*D61*E61*G61)</f>
        <v>103027.365504</v>
      </c>
      <c r="CH61" s="19">
        <v>5</v>
      </c>
      <c r="CI61" s="19">
        <f t="shared" ref="CI61:CI69" si="202">CH61*C61*D61*E61*G61*$CI$6</f>
        <v>57237.425279999989</v>
      </c>
      <c r="CJ61" s="19">
        <v>5</v>
      </c>
      <c r="CK61" s="19">
        <f t="shared" ref="CK61:CK69" si="203">CJ61*C61*D61*E61*G61*$CK$6</f>
        <v>63077.978879999995</v>
      </c>
      <c r="CL61" s="19">
        <v>109</v>
      </c>
      <c r="CM61" s="19">
        <f t="shared" ref="CM61:CM69" si="204">CL61*C61*D61*E61*G61*$CM$6</f>
        <v>1375099.939584</v>
      </c>
      <c r="CN61" s="19">
        <v>0</v>
      </c>
      <c r="CO61" s="19">
        <f t="shared" ref="CO61:CO69" si="205">CN61*C61*D61*E61*G61*$CO$6</f>
        <v>0</v>
      </c>
      <c r="CP61" s="19">
        <v>0</v>
      </c>
      <c r="CQ61" s="19">
        <f t="shared" ref="CQ61:CQ69" si="206">CP61*C61*D61*E61*G61*$CQ$6</f>
        <v>0</v>
      </c>
      <c r="CR61" s="19">
        <v>0</v>
      </c>
      <c r="CS61" s="19">
        <f t="shared" ref="CS61:CS69" si="207">CR61*C61*D61*E61*G61*$CS$6</f>
        <v>0</v>
      </c>
      <c r="CT61" s="20">
        <v>0</v>
      </c>
      <c r="CU61" s="19">
        <f t="shared" ref="CU61:CU69" si="208">CT61*C61*D61*E61*G61*$CU$6</f>
        <v>0</v>
      </c>
      <c r="CV61" s="19">
        <v>60</v>
      </c>
      <c r="CW61" s="19">
        <f t="shared" ref="CW61:CW69" si="209">CV61*C61*D61*E61*G61*$CW$6</f>
        <v>686849.10335999995</v>
      </c>
      <c r="CX61" s="19"/>
      <c r="CY61" s="19">
        <f t="shared" ref="CY61:CY69" si="210">CX61*C61*D61*E61*G61*$CY$6</f>
        <v>0</v>
      </c>
      <c r="CZ61" s="19">
        <v>80</v>
      </c>
      <c r="DA61" s="19">
        <f t="shared" ref="DA61:DA69" si="211">CZ61*C61*D61*E61*H61*$DA$6</f>
        <v>1860633.5039999997</v>
      </c>
      <c r="DB61" s="19">
        <v>28</v>
      </c>
      <c r="DC61" s="19">
        <f t="shared" ref="DC61:DC69" si="212">DB61*C61*D61*E61*I61*$DC$6</f>
        <v>697946.15520000004</v>
      </c>
      <c r="DD61" s="19"/>
      <c r="DE61" s="19"/>
      <c r="DF61" s="21">
        <f t="shared" ref="DF61:DF69" si="213">SUM(J61,L61,N61,P61,R61,T61,V61,X61,Z61,AB61,AF61,AH61,AJ61,AL61,AN61,AP61,AR61,AT61,AV61,AX61,AZ61,BB61,BD61,BF61,BH61,BJ61,BL61,BN61,BP61,BR61,BT61,BV61,BX61,BZ61,CB61,CD61,CF61,CH61,CJ61,CL61,CN61,CP61,CR61,CT61,CV61,CX61,CZ61,DB61,AD61,DD61)</f>
        <v>1006</v>
      </c>
      <c r="DG61" s="21">
        <f t="shared" ref="DG61:DG69" si="214">SUM(K61,M61,O61,Q61,S61,U61,W61,Y61,AA61,AC61,AG61,AI61,AK61,AM61,AO61,AQ61,AS61,AU61,AW61,AY61,BA61,BC61,BE61,BG61,BI61,BK61,BM61,BO61,BQ61,BS61,BU61,BW61,BY61,CA61,CC61,CE61,CG61,CI61,CK61,CM61,CO61,CQ61,CS61,CU61,CW61,CY61,DA61,DC61,AE61,DE61)</f>
        <v>12615156.343872</v>
      </c>
    </row>
    <row r="62" spans="1:111" ht="45" x14ac:dyDescent="0.25">
      <c r="A62" s="13">
        <v>172</v>
      </c>
      <c r="B62" s="22" t="s">
        <v>109</v>
      </c>
      <c r="C62" s="15">
        <f t="shared" si="54"/>
        <v>9657</v>
      </c>
      <c r="D62" s="16">
        <v>0.85</v>
      </c>
      <c r="E62" s="17">
        <v>1</v>
      </c>
      <c r="F62" s="15">
        <v>1.4</v>
      </c>
      <c r="G62" s="15">
        <v>1.68</v>
      </c>
      <c r="H62" s="15">
        <v>2.23</v>
      </c>
      <c r="I62" s="15">
        <v>2.39</v>
      </c>
      <c r="J62" s="18"/>
      <c r="K62" s="18">
        <f t="shared" si="167"/>
        <v>0</v>
      </c>
      <c r="L62" s="18"/>
      <c r="M62" s="18">
        <f t="shared" si="168"/>
        <v>0</v>
      </c>
      <c r="N62" s="19">
        <v>0</v>
      </c>
      <c r="O62" s="19">
        <f t="shared" si="169"/>
        <v>0</v>
      </c>
      <c r="P62" s="19">
        <v>0</v>
      </c>
      <c r="Q62" s="19">
        <f t="shared" si="170"/>
        <v>0</v>
      </c>
      <c r="R62" s="19">
        <v>0</v>
      </c>
      <c r="S62" s="19">
        <f t="shared" si="171"/>
        <v>0</v>
      </c>
      <c r="T62" s="19">
        <v>0</v>
      </c>
      <c r="U62" s="19">
        <f t="shared" si="172"/>
        <v>0</v>
      </c>
      <c r="V62" s="19">
        <v>24</v>
      </c>
      <c r="W62" s="19">
        <f t="shared" si="173"/>
        <v>303384.31200000003</v>
      </c>
      <c r="X62" s="19">
        <v>40</v>
      </c>
      <c r="Y62" s="19">
        <f t="shared" si="174"/>
        <v>450479.73599999992</v>
      </c>
      <c r="Z62" s="19">
        <v>30</v>
      </c>
      <c r="AA62" s="19">
        <f t="shared" si="175"/>
        <v>337859.80199999997</v>
      </c>
      <c r="AB62" s="19">
        <v>82</v>
      </c>
      <c r="AC62" s="19">
        <f t="shared" si="176"/>
        <v>923483.45879999991</v>
      </c>
      <c r="AD62" s="19">
        <v>2</v>
      </c>
      <c r="AE62" s="19">
        <f t="shared" si="49"/>
        <v>22523.986799999999</v>
      </c>
      <c r="AF62" s="19">
        <v>8</v>
      </c>
      <c r="AG62" s="19">
        <f t="shared" si="177"/>
        <v>90095.947199999981</v>
      </c>
      <c r="AH62" s="19">
        <v>0</v>
      </c>
      <c r="AI62" s="19">
        <f t="shared" si="178"/>
        <v>0</v>
      </c>
      <c r="AJ62" s="19">
        <v>3</v>
      </c>
      <c r="AK62" s="19">
        <f t="shared" si="179"/>
        <v>33785.980199999998</v>
      </c>
      <c r="AL62" s="19">
        <v>2</v>
      </c>
      <c r="AM62" s="19">
        <f t="shared" si="180"/>
        <v>22523.986799999995</v>
      </c>
      <c r="AN62" s="19">
        <v>5</v>
      </c>
      <c r="AO62" s="19">
        <f t="shared" si="50"/>
        <v>56309.966999999997</v>
      </c>
      <c r="AP62" s="19">
        <v>60</v>
      </c>
      <c r="AQ62" s="19">
        <f t="shared" si="51"/>
        <v>675719.60399999993</v>
      </c>
      <c r="AR62" s="19">
        <v>0</v>
      </c>
      <c r="AS62" s="19">
        <f t="shared" si="181"/>
        <v>0</v>
      </c>
      <c r="AT62" s="19">
        <v>10</v>
      </c>
      <c r="AU62" s="19">
        <f t="shared" si="182"/>
        <v>124111.764</v>
      </c>
      <c r="AV62" s="19">
        <v>10</v>
      </c>
      <c r="AW62" s="19">
        <f t="shared" si="183"/>
        <v>124111.764</v>
      </c>
      <c r="AX62" s="19">
        <v>0</v>
      </c>
      <c r="AY62" s="19">
        <f t="shared" si="184"/>
        <v>0</v>
      </c>
      <c r="AZ62" s="19"/>
      <c r="BA62" s="19">
        <f t="shared" si="185"/>
        <v>0</v>
      </c>
      <c r="BB62" s="19">
        <v>0</v>
      </c>
      <c r="BC62" s="19">
        <f t="shared" si="186"/>
        <v>0</v>
      </c>
      <c r="BD62" s="19"/>
      <c r="BE62" s="19">
        <f t="shared" si="187"/>
        <v>0</v>
      </c>
      <c r="BF62" s="19">
        <v>0</v>
      </c>
      <c r="BG62" s="19">
        <f t="shared" si="188"/>
        <v>0</v>
      </c>
      <c r="BH62" s="19">
        <v>5</v>
      </c>
      <c r="BI62" s="19">
        <f t="shared" si="189"/>
        <v>103426.47</v>
      </c>
      <c r="BJ62" s="19">
        <v>6</v>
      </c>
      <c r="BK62" s="19">
        <f t="shared" si="190"/>
        <v>124111.764</v>
      </c>
      <c r="BL62" s="19">
        <v>29</v>
      </c>
      <c r="BM62" s="19">
        <f t="shared" si="191"/>
        <v>391917.37031999993</v>
      </c>
      <c r="BN62" s="19">
        <v>8</v>
      </c>
      <c r="BO62" s="19">
        <f t="shared" si="192"/>
        <v>108115.13663999998</v>
      </c>
      <c r="BP62" s="19">
        <v>6</v>
      </c>
      <c r="BQ62" s="19">
        <f t="shared" si="193"/>
        <v>81086.352479999987</v>
      </c>
      <c r="BR62" s="19">
        <v>71</v>
      </c>
      <c r="BS62" s="19">
        <f t="shared" si="194"/>
        <v>959521.83767999976</v>
      </c>
      <c r="BT62" s="19">
        <v>117</v>
      </c>
      <c r="BU62" s="19">
        <f t="shared" si="195"/>
        <v>1581183.8733600001</v>
      </c>
      <c r="BV62" s="19">
        <v>17</v>
      </c>
      <c r="BW62" s="19">
        <f t="shared" si="196"/>
        <v>229744.66535999998</v>
      </c>
      <c r="BX62" s="19">
        <v>28</v>
      </c>
      <c r="BY62" s="19">
        <f t="shared" si="197"/>
        <v>378402.97824000003</v>
      </c>
      <c r="BZ62" s="19"/>
      <c r="CA62" s="19">
        <f t="shared" si="198"/>
        <v>0</v>
      </c>
      <c r="CB62" s="19">
        <v>116</v>
      </c>
      <c r="CC62" s="19">
        <f t="shared" si="199"/>
        <v>1567669.4812799997</v>
      </c>
      <c r="CD62" s="19">
        <v>1</v>
      </c>
      <c r="CE62" s="19">
        <f t="shared" si="200"/>
        <v>13514.39208</v>
      </c>
      <c r="CF62" s="19">
        <v>12</v>
      </c>
      <c r="CG62" s="19">
        <f t="shared" si="201"/>
        <v>162172.70495999997</v>
      </c>
      <c r="CH62" s="19">
        <v>3</v>
      </c>
      <c r="CI62" s="19">
        <f t="shared" si="202"/>
        <v>40543.176239999993</v>
      </c>
      <c r="CJ62" s="19">
        <v>12</v>
      </c>
      <c r="CK62" s="19">
        <f t="shared" si="203"/>
        <v>178720.94016</v>
      </c>
      <c r="CL62" s="19">
        <v>0</v>
      </c>
      <c r="CM62" s="19">
        <f t="shared" si="204"/>
        <v>0</v>
      </c>
      <c r="CN62" s="19">
        <v>0</v>
      </c>
      <c r="CO62" s="19">
        <f t="shared" si="205"/>
        <v>0</v>
      </c>
      <c r="CP62" s="19">
        <v>0</v>
      </c>
      <c r="CQ62" s="19">
        <f t="shared" si="206"/>
        <v>0</v>
      </c>
      <c r="CR62" s="19">
        <v>0</v>
      </c>
      <c r="CS62" s="19">
        <f t="shared" si="207"/>
        <v>0</v>
      </c>
      <c r="CT62" s="20">
        <v>0</v>
      </c>
      <c r="CU62" s="19">
        <f t="shared" si="208"/>
        <v>0</v>
      </c>
      <c r="CV62" s="19">
        <v>45</v>
      </c>
      <c r="CW62" s="19">
        <f t="shared" si="209"/>
        <v>608147.64359999995</v>
      </c>
      <c r="CX62" s="19"/>
      <c r="CY62" s="19">
        <f t="shared" si="210"/>
        <v>0</v>
      </c>
      <c r="CZ62" s="19">
        <v>35</v>
      </c>
      <c r="DA62" s="19">
        <f t="shared" si="211"/>
        <v>961004.28374999994</v>
      </c>
      <c r="DB62" s="19"/>
      <c r="DC62" s="19">
        <f t="shared" si="212"/>
        <v>0</v>
      </c>
      <c r="DD62" s="19"/>
      <c r="DE62" s="19"/>
      <c r="DF62" s="21">
        <f t="shared" si="213"/>
        <v>787</v>
      </c>
      <c r="DG62" s="21">
        <f t="shared" si="214"/>
        <v>10653673.37895</v>
      </c>
    </row>
    <row r="63" spans="1:111" ht="45" x14ac:dyDescent="0.25">
      <c r="A63" s="13">
        <v>59</v>
      </c>
      <c r="B63" s="22" t="s">
        <v>110</v>
      </c>
      <c r="C63" s="15">
        <f t="shared" si="54"/>
        <v>9657</v>
      </c>
      <c r="D63" s="16">
        <v>1.85</v>
      </c>
      <c r="E63" s="17">
        <v>1</v>
      </c>
      <c r="F63" s="15">
        <v>1.4</v>
      </c>
      <c r="G63" s="15">
        <v>1.68</v>
      </c>
      <c r="H63" s="15">
        <v>2.23</v>
      </c>
      <c r="I63" s="15">
        <v>2.39</v>
      </c>
      <c r="J63" s="18"/>
      <c r="K63" s="18">
        <f t="shared" si="167"/>
        <v>0</v>
      </c>
      <c r="L63" s="18"/>
      <c r="M63" s="18">
        <f t="shared" si="168"/>
        <v>0</v>
      </c>
      <c r="N63" s="19"/>
      <c r="O63" s="19">
        <f t="shared" si="169"/>
        <v>0</v>
      </c>
      <c r="P63" s="19"/>
      <c r="Q63" s="19">
        <f t="shared" si="170"/>
        <v>0</v>
      </c>
      <c r="R63" s="19"/>
      <c r="S63" s="19">
        <f t="shared" si="171"/>
        <v>0</v>
      </c>
      <c r="T63" s="19"/>
      <c r="U63" s="19">
        <f t="shared" si="172"/>
        <v>0</v>
      </c>
      <c r="V63" s="19"/>
      <c r="W63" s="19">
        <f t="shared" si="173"/>
        <v>0</v>
      </c>
      <c r="X63" s="19"/>
      <c r="Y63" s="19">
        <f t="shared" si="174"/>
        <v>0</v>
      </c>
      <c r="Z63" s="19"/>
      <c r="AA63" s="19">
        <f t="shared" si="175"/>
        <v>0</v>
      </c>
      <c r="AB63" s="19"/>
      <c r="AC63" s="19">
        <f t="shared" si="176"/>
        <v>0</v>
      </c>
      <c r="AD63" s="19"/>
      <c r="AE63" s="19">
        <f t="shared" si="49"/>
        <v>0</v>
      </c>
      <c r="AF63" s="19"/>
      <c r="AG63" s="19">
        <f t="shared" si="177"/>
        <v>0</v>
      </c>
      <c r="AH63" s="19"/>
      <c r="AI63" s="19">
        <f t="shared" si="178"/>
        <v>0</v>
      </c>
      <c r="AJ63" s="19"/>
      <c r="AK63" s="19">
        <f t="shared" si="179"/>
        <v>0</v>
      </c>
      <c r="AL63" s="19"/>
      <c r="AM63" s="19">
        <f t="shared" si="180"/>
        <v>0</v>
      </c>
      <c r="AN63" s="19"/>
      <c r="AO63" s="19">
        <f t="shared" si="50"/>
        <v>0</v>
      </c>
      <c r="AP63" s="19"/>
      <c r="AQ63" s="19">
        <f t="shared" si="51"/>
        <v>0</v>
      </c>
      <c r="AR63" s="19"/>
      <c r="AS63" s="19">
        <f t="shared" si="181"/>
        <v>0</v>
      </c>
      <c r="AT63" s="19"/>
      <c r="AU63" s="19">
        <f t="shared" si="182"/>
        <v>0</v>
      </c>
      <c r="AV63" s="19"/>
      <c r="AW63" s="19">
        <f t="shared" si="183"/>
        <v>0</v>
      </c>
      <c r="AX63" s="19"/>
      <c r="AY63" s="19">
        <f t="shared" si="184"/>
        <v>0</v>
      </c>
      <c r="AZ63" s="19"/>
      <c r="BA63" s="19">
        <f t="shared" si="185"/>
        <v>0</v>
      </c>
      <c r="BB63" s="19"/>
      <c r="BC63" s="19">
        <f t="shared" si="186"/>
        <v>0</v>
      </c>
      <c r="BD63" s="19"/>
      <c r="BE63" s="19">
        <f t="shared" si="187"/>
        <v>0</v>
      </c>
      <c r="BF63" s="19"/>
      <c r="BG63" s="19">
        <f t="shared" si="188"/>
        <v>0</v>
      </c>
      <c r="BH63" s="19"/>
      <c r="BI63" s="19">
        <f t="shared" si="189"/>
        <v>0</v>
      </c>
      <c r="BJ63" s="19"/>
      <c r="BK63" s="19">
        <f t="shared" si="190"/>
        <v>0</v>
      </c>
      <c r="BL63" s="19"/>
      <c r="BM63" s="19">
        <f t="shared" si="191"/>
        <v>0</v>
      </c>
      <c r="BN63" s="19"/>
      <c r="BO63" s="19">
        <f t="shared" si="192"/>
        <v>0</v>
      </c>
      <c r="BP63" s="19"/>
      <c r="BQ63" s="19">
        <f t="shared" si="193"/>
        <v>0</v>
      </c>
      <c r="BR63" s="19"/>
      <c r="BS63" s="19">
        <f t="shared" si="194"/>
        <v>0</v>
      </c>
      <c r="BT63" s="19"/>
      <c r="BU63" s="19">
        <f t="shared" si="195"/>
        <v>0</v>
      </c>
      <c r="BV63" s="19"/>
      <c r="BW63" s="19">
        <f t="shared" si="196"/>
        <v>0</v>
      </c>
      <c r="BX63" s="19"/>
      <c r="BY63" s="19">
        <f t="shared" si="197"/>
        <v>0</v>
      </c>
      <c r="BZ63" s="19"/>
      <c r="CA63" s="19">
        <f t="shared" si="198"/>
        <v>0</v>
      </c>
      <c r="CB63" s="19"/>
      <c r="CC63" s="19">
        <f t="shared" si="199"/>
        <v>0</v>
      </c>
      <c r="CD63" s="19"/>
      <c r="CE63" s="19">
        <f t="shared" si="200"/>
        <v>0</v>
      </c>
      <c r="CF63" s="19"/>
      <c r="CG63" s="19">
        <f t="shared" si="201"/>
        <v>0</v>
      </c>
      <c r="CH63" s="19"/>
      <c r="CI63" s="19">
        <f t="shared" si="202"/>
        <v>0</v>
      </c>
      <c r="CJ63" s="19"/>
      <c r="CK63" s="19">
        <f t="shared" si="203"/>
        <v>0</v>
      </c>
      <c r="CL63" s="19"/>
      <c r="CM63" s="19">
        <f t="shared" si="204"/>
        <v>0</v>
      </c>
      <c r="CN63" s="19"/>
      <c r="CO63" s="19">
        <f t="shared" si="205"/>
        <v>0</v>
      </c>
      <c r="CP63" s="19"/>
      <c r="CQ63" s="19">
        <f t="shared" si="206"/>
        <v>0</v>
      </c>
      <c r="CR63" s="19"/>
      <c r="CS63" s="19">
        <f t="shared" si="207"/>
        <v>0</v>
      </c>
      <c r="CT63" s="20"/>
      <c r="CU63" s="19">
        <f t="shared" si="208"/>
        <v>0</v>
      </c>
      <c r="CV63" s="19"/>
      <c r="CW63" s="19">
        <f t="shared" si="209"/>
        <v>0</v>
      </c>
      <c r="CX63" s="19"/>
      <c r="CY63" s="19">
        <f t="shared" si="210"/>
        <v>0</v>
      </c>
      <c r="CZ63" s="19"/>
      <c r="DA63" s="19">
        <f t="shared" si="211"/>
        <v>0</v>
      </c>
      <c r="DB63" s="19">
        <v>24</v>
      </c>
      <c r="DC63" s="19">
        <f t="shared" si="212"/>
        <v>1537143.3180000002</v>
      </c>
      <c r="DD63" s="19"/>
      <c r="DE63" s="19"/>
      <c r="DF63" s="21">
        <f t="shared" si="213"/>
        <v>24</v>
      </c>
      <c r="DG63" s="21">
        <f t="shared" si="214"/>
        <v>1537143.3180000002</v>
      </c>
    </row>
    <row r="64" spans="1:111" ht="45" x14ac:dyDescent="0.25">
      <c r="A64" s="13">
        <v>60</v>
      </c>
      <c r="B64" s="22" t="s">
        <v>111</v>
      </c>
      <c r="C64" s="15">
        <f t="shared" si="54"/>
        <v>9657</v>
      </c>
      <c r="D64" s="16">
        <v>1.75</v>
      </c>
      <c r="E64" s="17">
        <v>1</v>
      </c>
      <c r="F64" s="15">
        <v>1.4</v>
      </c>
      <c r="G64" s="15">
        <v>1.68</v>
      </c>
      <c r="H64" s="15">
        <v>2.23</v>
      </c>
      <c r="I64" s="15">
        <v>2.39</v>
      </c>
      <c r="J64" s="18"/>
      <c r="K64" s="18">
        <f t="shared" si="167"/>
        <v>0</v>
      </c>
      <c r="L64" s="18"/>
      <c r="M64" s="18">
        <f t="shared" si="168"/>
        <v>0</v>
      </c>
      <c r="N64" s="19"/>
      <c r="O64" s="19">
        <f t="shared" si="169"/>
        <v>0</v>
      </c>
      <c r="P64" s="19"/>
      <c r="Q64" s="19">
        <f t="shared" si="170"/>
        <v>0</v>
      </c>
      <c r="R64" s="19"/>
      <c r="S64" s="19">
        <f t="shared" si="171"/>
        <v>0</v>
      </c>
      <c r="T64" s="19"/>
      <c r="U64" s="19">
        <f t="shared" si="172"/>
        <v>0</v>
      </c>
      <c r="V64" s="19"/>
      <c r="W64" s="19">
        <f t="shared" si="173"/>
        <v>0</v>
      </c>
      <c r="X64" s="19">
        <v>4</v>
      </c>
      <c r="Y64" s="19">
        <f t="shared" si="174"/>
        <v>92745.827999999994</v>
      </c>
      <c r="Z64" s="19">
        <v>10</v>
      </c>
      <c r="AA64" s="19">
        <f t="shared" si="175"/>
        <v>231864.56999999998</v>
      </c>
      <c r="AB64" s="19"/>
      <c r="AC64" s="19">
        <f t="shared" si="176"/>
        <v>0</v>
      </c>
      <c r="AD64" s="19"/>
      <c r="AE64" s="19">
        <f t="shared" si="49"/>
        <v>0</v>
      </c>
      <c r="AF64" s="19"/>
      <c r="AG64" s="19">
        <f t="shared" si="177"/>
        <v>0</v>
      </c>
      <c r="AH64" s="19"/>
      <c r="AI64" s="19">
        <f t="shared" si="178"/>
        <v>0</v>
      </c>
      <c r="AJ64" s="19"/>
      <c r="AK64" s="19">
        <f t="shared" si="179"/>
        <v>0</v>
      </c>
      <c r="AL64" s="19"/>
      <c r="AM64" s="19">
        <f t="shared" si="180"/>
        <v>0</v>
      </c>
      <c r="AN64" s="19"/>
      <c r="AO64" s="19">
        <f t="shared" si="50"/>
        <v>0</v>
      </c>
      <c r="AP64" s="19"/>
      <c r="AQ64" s="19">
        <f t="shared" si="51"/>
        <v>0</v>
      </c>
      <c r="AR64" s="19"/>
      <c r="AS64" s="19">
        <f t="shared" si="181"/>
        <v>0</v>
      </c>
      <c r="AT64" s="19"/>
      <c r="AU64" s="19">
        <f t="shared" si="182"/>
        <v>0</v>
      </c>
      <c r="AV64" s="19"/>
      <c r="AW64" s="19">
        <f t="shared" si="183"/>
        <v>0</v>
      </c>
      <c r="AX64" s="19"/>
      <c r="AY64" s="19">
        <f t="shared" si="184"/>
        <v>0</v>
      </c>
      <c r="AZ64" s="19"/>
      <c r="BA64" s="19">
        <f t="shared" si="185"/>
        <v>0</v>
      </c>
      <c r="BB64" s="19"/>
      <c r="BC64" s="19">
        <f t="shared" si="186"/>
        <v>0</v>
      </c>
      <c r="BD64" s="19"/>
      <c r="BE64" s="19">
        <f t="shared" si="187"/>
        <v>0</v>
      </c>
      <c r="BF64" s="19"/>
      <c r="BG64" s="19">
        <f t="shared" si="188"/>
        <v>0</v>
      </c>
      <c r="BH64" s="19"/>
      <c r="BI64" s="19">
        <f t="shared" si="189"/>
        <v>0</v>
      </c>
      <c r="BJ64" s="19">
        <v>6</v>
      </c>
      <c r="BK64" s="19">
        <f t="shared" si="190"/>
        <v>255524.21999999997</v>
      </c>
      <c r="BL64" s="19"/>
      <c r="BM64" s="19">
        <f t="shared" si="191"/>
        <v>0</v>
      </c>
      <c r="BN64" s="19"/>
      <c r="BO64" s="19">
        <f t="shared" si="192"/>
        <v>0</v>
      </c>
      <c r="BP64" s="19">
        <v>2</v>
      </c>
      <c r="BQ64" s="19">
        <f t="shared" si="193"/>
        <v>55647.496800000001</v>
      </c>
      <c r="BR64" s="19">
        <v>24</v>
      </c>
      <c r="BS64" s="19">
        <f t="shared" si="194"/>
        <v>667769.96159999992</v>
      </c>
      <c r="BT64" s="19">
        <v>20</v>
      </c>
      <c r="BU64" s="19">
        <f t="shared" si="195"/>
        <v>556474.96799999999</v>
      </c>
      <c r="BV64" s="19"/>
      <c r="BW64" s="19">
        <f t="shared" si="196"/>
        <v>0</v>
      </c>
      <c r="BX64" s="19"/>
      <c r="BY64" s="19">
        <f t="shared" si="197"/>
        <v>0</v>
      </c>
      <c r="BZ64" s="19"/>
      <c r="CA64" s="19">
        <f t="shared" si="198"/>
        <v>0</v>
      </c>
      <c r="CB64" s="19"/>
      <c r="CC64" s="19">
        <f t="shared" si="199"/>
        <v>0</v>
      </c>
      <c r="CD64" s="19"/>
      <c r="CE64" s="19">
        <f t="shared" si="200"/>
        <v>0</v>
      </c>
      <c r="CF64" s="19"/>
      <c r="CG64" s="19">
        <f t="shared" si="201"/>
        <v>0</v>
      </c>
      <c r="CH64" s="19"/>
      <c r="CI64" s="19">
        <f t="shared" si="202"/>
        <v>0</v>
      </c>
      <c r="CJ64" s="19"/>
      <c r="CK64" s="19">
        <f t="shared" si="203"/>
        <v>0</v>
      </c>
      <c r="CL64" s="19"/>
      <c r="CM64" s="19">
        <f t="shared" si="204"/>
        <v>0</v>
      </c>
      <c r="CN64" s="19"/>
      <c r="CO64" s="19">
        <f t="shared" si="205"/>
        <v>0</v>
      </c>
      <c r="CP64" s="19"/>
      <c r="CQ64" s="19">
        <f t="shared" si="206"/>
        <v>0</v>
      </c>
      <c r="CR64" s="19"/>
      <c r="CS64" s="19">
        <f t="shared" si="207"/>
        <v>0</v>
      </c>
      <c r="CT64" s="20"/>
      <c r="CU64" s="19">
        <f t="shared" si="208"/>
        <v>0</v>
      </c>
      <c r="CV64" s="19"/>
      <c r="CW64" s="19">
        <f t="shared" si="209"/>
        <v>0</v>
      </c>
      <c r="CX64" s="19"/>
      <c r="CY64" s="19">
        <f t="shared" si="210"/>
        <v>0</v>
      </c>
      <c r="CZ64" s="19"/>
      <c r="DA64" s="19">
        <f t="shared" si="211"/>
        <v>0</v>
      </c>
      <c r="DB64" s="19"/>
      <c r="DC64" s="19">
        <f t="shared" si="212"/>
        <v>0</v>
      </c>
      <c r="DD64" s="19"/>
      <c r="DE64" s="19"/>
      <c r="DF64" s="21">
        <f t="shared" si="213"/>
        <v>66</v>
      </c>
      <c r="DG64" s="21">
        <f t="shared" si="214"/>
        <v>1860027.0444</v>
      </c>
    </row>
    <row r="65" spans="1:111" ht="45" x14ac:dyDescent="0.25">
      <c r="A65" s="13">
        <v>61</v>
      </c>
      <c r="B65" s="22" t="s">
        <v>112</v>
      </c>
      <c r="C65" s="15">
        <f t="shared" si="54"/>
        <v>9657</v>
      </c>
      <c r="D65" s="16">
        <v>3.48</v>
      </c>
      <c r="E65" s="17">
        <v>1</v>
      </c>
      <c r="F65" s="15">
        <v>1.4</v>
      </c>
      <c r="G65" s="15">
        <v>1.68</v>
      </c>
      <c r="H65" s="15">
        <v>2.23</v>
      </c>
      <c r="I65" s="15">
        <v>2.39</v>
      </c>
      <c r="J65" s="18"/>
      <c r="K65" s="18">
        <f t="shared" si="167"/>
        <v>0</v>
      </c>
      <c r="L65" s="18"/>
      <c r="M65" s="18">
        <f t="shared" si="168"/>
        <v>0</v>
      </c>
      <c r="N65" s="19">
        <v>0</v>
      </c>
      <c r="O65" s="19">
        <f t="shared" si="169"/>
        <v>0</v>
      </c>
      <c r="P65" s="19">
        <v>0</v>
      </c>
      <c r="Q65" s="19">
        <f t="shared" si="170"/>
        <v>0</v>
      </c>
      <c r="R65" s="19">
        <v>0</v>
      </c>
      <c r="S65" s="19">
        <f t="shared" si="171"/>
        <v>0</v>
      </c>
      <c r="T65" s="19">
        <v>0</v>
      </c>
      <c r="U65" s="19">
        <f t="shared" si="172"/>
        <v>0</v>
      </c>
      <c r="V65" s="19">
        <v>0</v>
      </c>
      <c r="W65" s="19">
        <f t="shared" si="173"/>
        <v>0</v>
      </c>
      <c r="X65" s="19"/>
      <c r="Y65" s="19">
        <f t="shared" si="174"/>
        <v>0</v>
      </c>
      <c r="Z65" s="19">
        <v>0</v>
      </c>
      <c r="AA65" s="19">
        <f t="shared" si="175"/>
        <v>0</v>
      </c>
      <c r="AB65" s="19">
        <v>0</v>
      </c>
      <c r="AC65" s="19">
        <f t="shared" si="176"/>
        <v>0</v>
      </c>
      <c r="AD65" s="19"/>
      <c r="AE65" s="19">
        <f t="shared" si="49"/>
        <v>0</v>
      </c>
      <c r="AF65" s="19"/>
      <c r="AG65" s="19">
        <f t="shared" si="177"/>
        <v>0</v>
      </c>
      <c r="AH65" s="19">
        <v>0</v>
      </c>
      <c r="AI65" s="19">
        <f t="shared" si="178"/>
        <v>0</v>
      </c>
      <c r="AJ65" s="19"/>
      <c r="AK65" s="19">
        <f t="shared" si="179"/>
        <v>0</v>
      </c>
      <c r="AL65" s="19"/>
      <c r="AM65" s="19">
        <f t="shared" si="180"/>
        <v>0</v>
      </c>
      <c r="AN65" s="19"/>
      <c r="AO65" s="19">
        <f t="shared" si="50"/>
        <v>0</v>
      </c>
      <c r="AP65" s="19"/>
      <c r="AQ65" s="19">
        <f t="shared" si="51"/>
        <v>0</v>
      </c>
      <c r="AR65" s="19">
        <v>0</v>
      </c>
      <c r="AS65" s="19">
        <f t="shared" si="181"/>
        <v>0</v>
      </c>
      <c r="AT65" s="19">
        <v>0</v>
      </c>
      <c r="AU65" s="19">
        <f t="shared" si="182"/>
        <v>0</v>
      </c>
      <c r="AV65" s="19"/>
      <c r="AW65" s="19">
        <f t="shared" si="183"/>
        <v>0</v>
      </c>
      <c r="AX65" s="19">
        <v>0</v>
      </c>
      <c r="AY65" s="19">
        <f t="shared" si="184"/>
        <v>0</v>
      </c>
      <c r="AZ65" s="19"/>
      <c r="BA65" s="19">
        <f t="shared" si="185"/>
        <v>0</v>
      </c>
      <c r="BB65" s="19">
        <v>0</v>
      </c>
      <c r="BC65" s="19">
        <f t="shared" si="186"/>
        <v>0</v>
      </c>
      <c r="BD65" s="19"/>
      <c r="BE65" s="19">
        <f t="shared" si="187"/>
        <v>0</v>
      </c>
      <c r="BF65" s="19">
        <v>0</v>
      </c>
      <c r="BG65" s="19">
        <f t="shared" si="188"/>
        <v>0</v>
      </c>
      <c r="BH65" s="19">
        <v>0</v>
      </c>
      <c r="BI65" s="19">
        <f t="shared" si="189"/>
        <v>0</v>
      </c>
      <c r="BJ65" s="19"/>
      <c r="BK65" s="19">
        <f t="shared" si="190"/>
        <v>0</v>
      </c>
      <c r="BL65" s="19"/>
      <c r="BM65" s="19">
        <f t="shared" si="191"/>
        <v>0</v>
      </c>
      <c r="BN65" s="19">
        <v>0</v>
      </c>
      <c r="BO65" s="19">
        <f t="shared" si="192"/>
        <v>0</v>
      </c>
      <c r="BP65" s="19"/>
      <c r="BQ65" s="19">
        <f t="shared" si="193"/>
        <v>0</v>
      </c>
      <c r="BR65" s="19"/>
      <c r="BS65" s="19">
        <f t="shared" si="194"/>
        <v>0</v>
      </c>
      <c r="BT65" s="19"/>
      <c r="BU65" s="19">
        <f t="shared" si="195"/>
        <v>0</v>
      </c>
      <c r="BV65" s="19">
        <v>0</v>
      </c>
      <c r="BW65" s="19">
        <f t="shared" si="196"/>
        <v>0</v>
      </c>
      <c r="BX65" s="19"/>
      <c r="BY65" s="19">
        <f t="shared" si="197"/>
        <v>0</v>
      </c>
      <c r="BZ65" s="19"/>
      <c r="CA65" s="19">
        <f t="shared" si="198"/>
        <v>0</v>
      </c>
      <c r="CB65" s="19"/>
      <c r="CC65" s="19">
        <f t="shared" si="199"/>
        <v>0</v>
      </c>
      <c r="CD65" s="19"/>
      <c r="CE65" s="19">
        <f t="shared" si="200"/>
        <v>0</v>
      </c>
      <c r="CF65" s="19"/>
      <c r="CG65" s="19">
        <f t="shared" si="201"/>
        <v>0</v>
      </c>
      <c r="CH65" s="19"/>
      <c r="CI65" s="19">
        <f t="shared" si="202"/>
        <v>0</v>
      </c>
      <c r="CJ65" s="19">
        <v>0</v>
      </c>
      <c r="CK65" s="19">
        <f t="shared" si="203"/>
        <v>0</v>
      </c>
      <c r="CL65" s="19">
        <v>0</v>
      </c>
      <c r="CM65" s="19">
        <f t="shared" si="204"/>
        <v>0</v>
      </c>
      <c r="CN65" s="19">
        <v>0</v>
      </c>
      <c r="CO65" s="19">
        <f t="shared" si="205"/>
        <v>0</v>
      </c>
      <c r="CP65" s="19">
        <v>0</v>
      </c>
      <c r="CQ65" s="19">
        <f t="shared" si="206"/>
        <v>0</v>
      </c>
      <c r="CR65" s="19">
        <v>0</v>
      </c>
      <c r="CS65" s="19">
        <f t="shared" si="207"/>
        <v>0</v>
      </c>
      <c r="CT65" s="20">
        <v>0</v>
      </c>
      <c r="CU65" s="19">
        <f t="shared" si="208"/>
        <v>0</v>
      </c>
      <c r="CV65" s="19"/>
      <c r="CW65" s="19">
        <f t="shared" si="209"/>
        <v>0</v>
      </c>
      <c r="CX65" s="19"/>
      <c r="CY65" s="19">
        <f t="shared" si="210"/>
        <v>0</v>
      </c>
      <c r="CZ65" s="19"/>
      <c r="DA65" s="19">
        <f t="shared" si="211"/>
        <v>0</v>
      </c>
      <c r="DB65" s="19">
        <v>0</v>
      </c>
      <c r="DC65" s="19">
        <f t="shared" si="212"/>
        <v>0</v>
      </c>
      <c r="DD65" s="19"/>
      <c r="DE65" s="19"/>
      <c r="DF65" s="21">
        <f t="shared" si="213"/>
        <v>0</v>
      </c>
      <c r="DG65" s="21">
        <f t="shared" si="214"/>
        <v>0</v>
      </c>
    </row>
    <row r="66" spans="1:111" x14ac:dyDescent="0.25">
      <c r="A66" s="13">
        <v>62</v>
      </c>
      <c r="B66" s="22" t="s">
        <v>113</v>
      </c>
      <c r="C66" s="15">
        <f t="shared" si="54"/>
        <v>9657</v>
      </c>
      <c r="D66" s="16">
        <v>1.1599999999999999</v>
      </c>
      <c r="E66" s="17">
        <v>1</v>
      </c>
      <c r="F66" s="15">
        <v>1.4</v>
      </c>
      <c r="G66" s="15">
        <v>1.68</v>
      </c>
      <c r="H66" s="15">
        <v>2.23</v>
      </c>
      <c r="I66" s="15">
        <v>2.39</v>
      </c>
      <c r="J66" s="18"/>
      <c r="K66" s="18">
        <f t="shared" si="167"/>
        <v>0</v>
      </c>
      <c r="L66" s="18"/>
      <c r="M66" s="18">
        <f t="shared" si="168"/>
        <v>0</v>
      </c>
      <c r="N66" s="19">
        <v>0</v>
      </c>
      <c r="O66" s="19">
        <f t="shared" si="169"/>
        <v>0</v>
      </c>
      <c r="P66" s="19">
        <v>0</v>
      </c>
      <c r="Q66" s="19">
        <f t="shared" si="170"/>
        <v>0</v>
      </c>
      <c r="R66" s="19">
        <v>0</v>
      </c>
      <c r="S66" s="19">
        <f t="shared" si="171"/>
        <v>0</v>
      </c>
      <c r="T66" s="19">
        <v>0</v>
      </c>
      <c r="U66" s="19">
        <f t="shared" si="172"/>
        <v>0</v>
      </c>
      <c r="V66" s="19">
        <v>7</v>
      </c>
      <c r="W66" s="19">
        <f t="shared" si="173"/>
        <v>120758.85359999999</v>
      </c>
      <c r="X66" s="19">
        <v>0</v>
      </c>
      <c r="Y66" s="19">
        <f t="shared" si="174"/>
        <v>0</v>
      </c>
      <c r="Z66" s="19">
        <v>0</v>
      </c>
      <c r="AA66" s="19">
        <f t="shared" si="175"/>
        <v>0</v>
      </c>
      <c r="AB66" s="19">
        <v>0</v>
      </c>
      <c r="AC66" s="19">
        <f t="shared" si="176"/>
        <v>0</v>
      </c>
      <c r="AD66" s="19"/>
      <c r="AE66" s="19">
        <f t="shared" si="49"/>
        <v>0</v>
      </c>
      <c r="AF66" s="19">
        <v>2</v>
      </c>
      <c r="AG66" s="19">
        <f t="shared" si="177"/>
        <v>30738.617279999995</v>
      </c>
      <c r="AH66" s="19">
        <v>0</v>
      </c>
      <c r="AI66" s="19">
        <f t="shared" si="178"/>
        <v>0</v>
      </c>
      <c r="AJ66" s="19"/>
      <c r="AK66" s="19">
        <f t="shared" si="179"/>
        <v>0</v>
      </c>
      <c r="AL66" s="19"/>
      <c r="AM66" s="19">
        <f t="shared" si="180"/>
        <v>0</v>
      </c>
      <c r="AN66" s="19"/>
      <c r="AO66" s="19">
        <f t="shared" si="50"/>
        <v>0</v>
      </c>
      <c r="AP66" s="19">
        <v>2</v>
      </c>
      <c r="AQ66" s="19">
        <f t="shared" si="51"/>
        <v>30738.617279999999</v>
      </c>
      <c r="AR66" s="19">
        <v>0</v>
      </c>
      <c r="AS66" s="19">
        <f t="shared" si="181"/>
        <v>0</v>
      </c>
      <c r="AT66" s="19">
        <v>1</v>
      </c>
      <c r="AU66" s="19">
        <f t="shared" si="182"/>
        <v>16937.605439999999</v>
      </c>
      <c r="AV66" s="19"/>
      <c r="AW66" s="19">
        <f t="shared" si="183"/>
        <v>0</v>
      </c>
      <c r="AX66" s="19">
        <v>0</v>
      </c>
      <c r="AY66" s="19">
        <f t="shared" si="184"/>
        <v>0</v>
      </c>
      <c r="AZ66" s="19"/>
      <c r="BA66" s="19">
        <f t="shared" si="185"/>
        <v>0</v>
      </c>
      <c r="BB66" s="19">
        <v>0</v>
      </c>
      <c r="BC66" s="19">
        <f t="shared" si="186"/>
        <v>0</v>
      </c>
      <c r="BD66" s="19"/>
      <c r="BE66" s="19">
        <f t="shared" si="187"/>
        <v>0</v>
      </c>
      <c r="BF66" s="19">
        <v>0</v>
      </c>
      <c r="BG66" s="19">
        <f t="shared" si="188"/>
        <v>0</v>
      </c>
      <c r="BH66" s="19"/>
      <c r="BI66" s="19">
        <f t="shared" si="189"/>
        <v>0</v>
      </c>
      <c r="BJ66" s="19">
        <v>2</v>
      </c>
      <c r="BK66" s="19">
        <f t="shared" si="190"/>
        <v>56458.684799999988</v>
      </c>
      <c r="BL66" s="19">
        <v>5</v>
      </c>
      <c r="BM66" s="19">
        <f t="shared" si="191"/>
        <v>92215.851839999988</v>
      </c>
      <c r="BN66" s="19">
        <v>0</v>
      </c>
      <c r="BO66" s="19">
        <f t="shared" si="192"/>
        <v>0</v>
      </c>
      <c r="BP66" s="19">
        <v>1</v>
      </c>
      <c r="BQ66" s="19">
        <f t="shared" si="193"/>
        <v>18443.170367999999</v>
      </c>
      <c r="BR66" s="19">
        <v>10</v>
      </c>
      <c r="BS66" s="19">
        <f t="shared" si="194"/>
        <v>184431.70367999998</v>
      </c>
      <c r="BT66" s="19">
        <v>11</v>
      </c>
      <c r="BU66" s="19">
        <f t="shared" si="195"/>
        <v>202874.87404799997</v>
      </c>
      <c r="BV66" s="19">
        <v>0</v>
      </c>
      <c r="BW66" s="19">
        <f t="shared" si="196"/>
        <v>0</v>
      </c>
      <c r="BX66" s="19">
        <v>5</v>
      </c>
      <c r="BY66" s="19">
        <f t="shared" si="197"/>
        <v>92215.851839999988</v>
      </c>
      <c r="BZ66" s="19"/>
      <c r="CA66" s="19">
        <f t="shared" si="198"/>
        <v>0</v>
      </c>
      <c r="CB66" s="19">
        <v>2</v>
      </c>
      <c r="CC66" s="19">
        <f t="shared" si="199"/>
        <v>36886.340735999991</v>
      </c>
      <c r="CD66" s="19"/>
      <c r="CE66" s="19">
        <f t="shared" si="200"/>
        <v>0</v>
      </c>
      <c r="CF66" s="19">
        <v>4</v>
      </c>
      <c r="CG66" s="19">
        <f t="shared" si="201"/>
        <v>73772.681471999997</v>
      </c>
      <c r="CH66" s="19">
        <v>1</v>
      </c>
      <c r="CI66" s="19">
        <f t="shared" si="202"/>
        <v>18443.170367999996</v>
      </c>
      <c r="CJ66" s="19">
        <v>0</v>
      </c>
      <c r="CK66" s="19">
        <f t="shared" si="203"/>
        <v>0</v>
      </c>
      <c r="CL66" s="19">
        <v>0</v>
      </c>
      <c r="CM66" s="19">
        <f t="shared" si="204"/>
        <v>0</v>
      </c>
      <c r="CN66" s="19">
        <v>0</v>
      </c>
      <c r="CO66" s="19">
        <f t="shared" si="205"/>
        <v>0</v>
      </c>
      <c r="CP66" s="19">
        <v>0</v>
      </c>
      <c r="CQ66" s="19">
        <f t="shared" si="206"/>
        <v>0</v>
      </c>
      <c r="CR66" s="19">
        <v>0</v>
      </c>
      <c r="CS66" s="19">
        <f t="shared" si="207"/>
        <v>0</v>
      </c>
      <c r="CT66" s="20">
        <v>0</v>
      </c>
      <c r="CU66" s="19">
        <f t="shared" si="208"/>
        <v>0</v>
      </c>
      <c r="CV66" s="19"/>
      <c r="CW66" s="19">
        <f t="shared" si="209"/>
        <v>0</v>
      </c>
      <c r="CX66" s="19"/>
      <c r="CY66" s="19">
        <f t="shared" si="210"/>
        <v>0</v>
      </c>
      <c r="CZ66" s="19"/>
      <c r="DA66" s="19">
        <f t="shared" si="211"/>
        <v>0</v>
      </c>
      <c r="DB66" s="19">
        <v>0</v>
      </c>
      <c r="DC66" s="19">
        <f t="shared" si="212"/>
        <v>0</v>
      </c>
      <c r="DD66" s="19"/>
      <c r="DE66" s="19"/>
      <c r="DF66" s="21">
        <f t="shared" si="213"/>
        <v>53</v>
      </c>
      <c r="DG66" s="21">
        <f t="shared" si="214"/>
        <v>974916.0227519999</v>
      </c>
    </row>
    <row r="67" spans="1:111" ht="30" x14ac:dyDescent="0.25">
      <c r="A67" s="13">
        <v>34</v>
      </c>
      <c r="B67" s="22" t="s">
        <v>114</v>
      </c>
      <c r="C67" s="15">
        <f t="shared" si="54"/>
        <v>9657</v>
      </c>
      <c r="D67" s="16">
        <v>1.84</v>
      </c>
      <c r="E67" s="17">
        <v>1</v>
      </c>
      <c r="F67" s="15">
        <v>1.4</v>
      </c>
      <c r="G67" s="15">
        <v>1.68</v>
      </c>
      <c r="H67" s="15">
        <v>2.23</v>
      </c>
      <c r="I67" s="15">
        <v>2.39</v>
      </c>
      <c r="J67" s="18"/>
      <c r="K67" s="18">
        <f t="shared" si="167"/>
        <v>0</v>
      </c>
      <c r="L67" s="18"/>
      <c r="M67" s="18">
        <f t="shared" si="168"/>
        <v>0</v>
      </c>
      <c r="N67" s="19"/>
      <c r="O67" s="19">
        <f t="shared" si="169"/>
        <v>0</v>
      </c>
      <c r="P67" s="19"/>
      <c r="Q67" s="19">
        <f t="shared" si="170"/>
        <v>0</v>
      </c>
      <c r="R67" s="19"/>
      <c r="S67" s="19">
        <f t="shared" si="171"/>
        <v>0</v>
      </c>
      <c r="T67" s="19"/>
      <c r="U67" s="19">
        <f t="shared" si="172"/>
        <v>0</v>
      </c>
      <c r="V67" s="19"/>
      <c r="W67" s="19">
        <f t="shared" si="173"/>
        <v>0</v>
      </c>
      <c r="X67" s="19"/>
      <c r="Y67" s="19">
        <f t="shared" si="174"/>
        <v>0</v>
      </c>
      <c r="Z67" s="19"/>
      <c r="AA67" s="19">
        <f t="shared" si="175"/>
        <v>0</v>
      </c>
      <c r="AB67" s="19"/>
      <c r="AC67" s="19">
        <f t="shared" si="176"/>
        <v>0</v>
      </c>
      <c r="AD67" s="19"/>
      <c r="AE67" s="19">
        <f t="shared" si="49"/>
        <v>0</v>
      </c>
      <c r="AF67" s="19"/>
      <c r="AG67" s="19">
        <f t="shared" si="177"/>
        <v>0</v>
      </c>
      <c r="AH67" s="19"/>
      <c r="AI67" s="19">
        <f t="shared" si="178"/>
        <v>0</v>
      </c>
      <c r="AJ67" s="19"/>
      <c r="AK67" s="19">
        <f t="shared" si="179"/>
        <v>0</v>
      </c>
      <c r="AL67" s="19"/>
      <c r="AM67" s="19">
        <f t="shared" si="180"/>
        <v>0</v>
      </c>
      <c r="AN67" s="19"/>
      <c r="AO67" s="19">
        <f t="shared" si="50"/>
        <v>0</v>
      </c>
      <c r="AP67" s="19"/>
      <c r="AQ67" s="19">
        <f t="shared" si="51"/>
        <v>0</v>
      </c>
      <c r="AR67" s="19"/>
      <c r="AS67" s="19">
        <f t="shared" si="181"/>
        <v>0</v>
      </c>
      <c r="AT67" s="19"/>
      <c r="AU67" s="19">
        <f t="shared" si="182"/>
        <v>0</v>
      </c>
      <c r="AV67" s="19"/>
      <c r="AW67" s="19">
        <f t="shared" si="183"/>
        <v>0</v>
      </c>
      <c r="AX67" s="19"/>
      <c r="AY67" s="19">
        <f t="shared" si="184"/>
        <v>0</v>
      </c>
      <c r="AZ67" s="19"/>
      <c r="BA67" s="19">
        <f t="shared" si="185"/>
        <v>0</v>
      </c>
      <c r="BB67" s="19"/>
      <c r="BC67" s="19">
        <f t="shared" si="186"/>
        <v>0</v>
      </c>
      <c r="BD67" s="19"/>
      <c r="BE67" s="19">
        <f t="shared" si="187"/>
        <v>0</v>
      </c>
      <c r="BF67" s="19"/>
      <c r="BG67" s="19">
        <f t="shared" si="188"/>
        <v>0</v>
      </c>
      <c r="BH67" s="19"/>
      <c r="BI67" s="19">
        <f t="shared" si="189"/>
        <v>0</v>
      </c>
      <c r="BJ67" s="19"/>
      <c r="BK67" s="19">
        <f t="shared" si="190"/>
        <v>0</v>
      </c>
      <c r="BL67" s="19"/>
      <c r="BM67" s="19">
        <f t="shared" si="191"/>
        <v>0</v>
      </c>
      <c r="BN67" s="19"/>
      <c r="BO67" s="19">
        <f t="shared" si="192"/>
        <v>0</v>
      </c>
      <c r="BP67" s="19"/>
      <c r="BQ67" s="19">
        <f t="shared" si="193"/>
        <v>0</v>
      </c>
      <c r="BR67" s="19"/>
      <c r="BS67" s="19">
        <f t="shared" si="194"/>
        <v>0</v>
      </c>
      <c r="BT67" s="19"/>
      <c r="BU67" s="19">
        <f t="shared" si="195"/>
        <v>0</v>
      </c>
      <c r="BV67" s="19"/>
      <c r="BW67" s="19">
        <f t="shared" si="196"/>
        <v>0</v>
      </c>
      <c r="BX67" s="19"/>
      <c r="BY67" s="19">
        <f t="shared" si="197"/>
        <v>0</v>
      </c>
      <c r="BZ67" s="19"/>
      <c r="CA67" s="19">
        <f t="shared" si="198"/>
        <v>0</v>
      </c>
      <c r="CB67" s="19"/>
      <c r="CC67" s="19">
        <f t="shared" si="199"/>
        <v>0</v>
      </c>
      <c r="CD67" s="19"/>
      <c r="CE67" s="19">
        <f t="shared" si="200"/>
        <v>0</v>
      </c>
      <c r="CF67" s="19"/>
      <c r="CG67" s="19">
        <f t="shared" si="201"/>
        <v>0</v>
      </c>
      <c r="CH67" s="19"/>
      <c r="CI67" s="19">
        <f t="shared" si="202"/>
        <v>0</v>
      </c>
      <c r="CJ67" s="19"/>
      <c r="CK67" s="19">
        <f t="shared" si="203"/>
        <v>0</v>
      </c>
      <c r="CL67" s="19"/>
      <c r="CM67" s="19">
        <f t="shared" si="204"/>
        <v>0</v>
      </c>
      <c r="CN67" s="19"/>
      <c r="CO67" s="19">
        <f t="shared" si="205"/>
        <v>0</v>
      </c>
      <c r="CP67" s="19"/>
      <c r="CQ67" s="19">
        <f t="shared" si="206"/>
        <v>0</v>
      </c>
      <c r="CR67" s="19"/>
      <c r="CS67" s="19">
        <f t="shared" si="207"/>
        <v>0</v>
      </c>
      <c r="CT67" s="20"/>
      <c r="CU67" s="19">
        <f t="shared" si="208"/>
        <v>0</v>
      </c>
      <c r="CV67" s="19"/>
      <c r="CW67" s="19">
        <f t="shared" si="209"/>
        <v>0</v>
      </c>
      <c r="CX67" s="19"/>
      <c r="CY67" s="19">
        <f t="shared" si="210"/>
        <v>0</v>
      </c>
      <c r="CZ67" s="19"/>
      <c r="DA67" s="19">
        <f t="shared" si="211"/>
        <v>0</v>
      </c>
      <c r="DB67" s="19"/>
      <c r="DC67" s="19">
        <f t="shared" si="212"/>
        <v>0</v>
      </c>
      <c r="DD67" s="19"/>
      <c r="DE67" s="19"/>
      <c r="DF67" s="21">
        <f t="shared" si="213"/>
        <v>0</v>
      </c>
      <c r="DG67" s="21">
        <f t="shared" si="214"/>
        <v>0</v>
      </c>
    </row>
    <row r="68" spans="1:111" x14ac:dyDescent="0.25">
      <c r="A68" s="13">
        <v>63</v>
      </c>
      <c r="B68" s="22" t="s">
        <v>115</v>
      </c>
      <c r="C68" s="15">
        <f t="shared" si="54"/>
        <v>9657</v>
      </c>
      <c r="D68" s="16">
        <v>1.42</v>
      </c>
      <c r="E68" s="17">
        <v>1</v>
      </c>
      <c r="F68" s="15">
        <v>1.4</v>
      </c>
      <c r="G68" s="15">
        <v>1.68</v>
      </c>
      <c r="H68" s="15">
        <v>2.23</v>
      </c>
      <c r="I68" s="15">
        <v>2.39</v>
      </c>
      <c r="J68" s="18"/>
      <c r="K68" s="18">
        <f t="shared" si="167"/>
        <v>0</v>
      </c>
      <c r="L68" s="18"/>
      <c r="M68" s="18">
        <f t="shared" si="168"/>
        <v>0</v>
      </c>
      <c r="N68" s="19"/>
      <c r="O68" s="19">
        <f t="shared" si="169"/>
        <v>0</v>
      </c>
      <c r="P68" s="19"/>
      <c r="Q68" s="19">
        <f t="shared" si="170"/>
        <v>0</v>
      </c>
      <c r="R68" s="19"/>
      <c r="S68" s="19">
        <f t="shared" si="171"/>
        <v>0</v>
      </c>
      <c r="T68" s="19"/>
      <c r="U68" s="19">
        <f t="shared" si="172"/>
        <v>0</v>
      </c>
      <c r="V68" s="19"/>
      <c r="W68" s="19">
        <f t="shared" si="173"/>
        <v>0</v>
      </c>
      <c r="X68" s="19"/>
      <c r="Y68" s="19">
        <f t="shared" si="174"/>
        <v>0</v>
      </c>
      <c r="Z68" s="19"/>
      <c r="AA68" s="19">
        <f t="shared" si="175"/>
        <v>0</v>
      </c>
      <c r="AB68" s="19"/>
      <c r="AC68" s="19">
        <f t="shared" si="176"/>
        <v>0</v>
      </c>
      <c r="AD68" s="19"/>
      <c r="AE68" s="19">
        <f t="shared" si="49"/>
        <v>0</v>
      </c>
      <c r="AF68" s="19"/>
      <c r="AG68" s="19">
        <f t="shared" si="177"/>
        <v>0</v>
      </c>
      <c r="AH68" s="19"/>
      <c r="AI68" s="19">
        <f t="shared" si="178"/>
        <v>0</v>
      </c>
      <c r="AJ68" s="19"/>
      <c r="AK68" s="19">
        <f t="shared" si="179"/>
        <v>0</v>
      </c>
      <c r="AL68" s="19"/>
      <c r="AM68" s="19">
        <f t="shared" si="180"/>
        <v>0</v>
      </c>
      <c r="AN68" s="19"/>
      <c r="AO68" s="19">
        <f t="shared" si="50"/>
        <v>0</v>
      </c>
      <c r="AP68" s="19"/>
      <c r="AQ68" s="19">
        <f t="shared" si="51"/>
        <v>0</v>
      </c>
      <c r="AR68" s="19"/>
      <c r="AS68" s="19">
        <f t="shared" si="181"/>
        <v>0</v>
      </c>
      <c r="AT68" s="19"/>
      <c r="AU68" s="19">
        <f t="shared" si="182"/>
        <v>0</v>
      </c>
      <c r="AV68" s="19"/>
      <c r="AW68" s="19">
        <f t="shared" si="183"/>
        <v>0</v>
      </c>
      <c r="AX68" s="19"/>
      <c r="AY68" s="19">
        <f t="shared" si="184"/>
        <v>0</v>
      </c>
      <c r="AZ68" s="19"/>
      <c r="BA68" s="19">
        <f t="shared" si="185"/>
        <v>0</v>
      </c>
      <c r="BB68" s="19"/>
      <c r="BC68" s="19">
        <f t="shared" si="186"/>
        <v>0</v>
      </c>
      <c r="BD68" s="19"/>
      <c r="BE68" s="19">
        <f t="shared" si="187"/>
        <v>0</v>
      </c>
      <c r="BF68" s="19"/>
      <c r="BG68" s="19">
        <f t="shared" si="188"/>
        <v>0</v>
      </c>
      <c r="BH68" s="19"/>
      <c r="BI68" s="19">
        <f t="shared" si="189"/>
        <v>0</v>
      </c>
      <c r="BJ68" s="19"/>
      <c r="BK68" s="19">
        <f t="shared" si="190"/>
        <v>0</v>
      </c>
      <c r="BL68" s="19"/>
      <c r="BM68" s="19">
        <f t="shared" si="191"/>
        <v>0</v>
      </c>
      <c r="BN68" s="19"/>
      <c r="BO68" s="19">
        <f t="shared" si="192"/>
        <v>0</v>
      </c>
      <c r="BP68" s="19"/>
      <c r="BQ68" s="19">
        <f t="shared" si="193"/>
        <v>0</v>
      </c>
      <c r="BR68" s="19"/>
      <c r="BS68" s="19">
        <f t="shared" si="194"/>
        <v>0</v>
      </c>
      <c r="BT68" s="19"/>
      <c r="BU68" s="19">
        <f t="shared" si="195"/>
        <v>0</v>
      </c>
      <c r="BV68" s="19"/>
      <c r="BW68" s="19">
        <f t="shared" si="196"/>
        <v>0</v>
      </c>
      <c r="BX68" s="19"/>
      <c r="BY68" s="19">
        <f t="shared" si="197"/>
        <v>0</v>
      </c>
      <c r="BZ68" s="19"/>
      <c r="CA68" s="19">
        <f t="shared" si="198"/>
        <v>0</v>
      </c>
      <c r="CB68" s="19"/>
      <c r="CC68" s="19">
        <f t="shared" si="199"/>
        <v>0</v>
      </c>
      <c r="CD68" s="19"/>
      <c r="CE68" s="19">
        <f t="shared" si="200"/>
        <v>0</v>
      </c>
      <c r="CF68" s="19"/>
      <c r="CG68" s="19">
        <f t="shared" si="201"/>
        <v>0</v>
      </c>
      <c r="CH68" s="19"/>
      <c r="CI68" s="19">
        <f t="shared" si="202"/>
        <v>0</v>
      </c>
      <c r="CJ68" s="19"/>
      <c r="CK68" s="19">
        <f t="shared" si="203"/>
        <v>0</v>
      </c>
      <c r="CL68" s="19"/>
      <c r="CM68" s="19">
        <f t="shared" si="204"/>
        <v>0</v>
      </c>
      <c r="CN68" s="19"/>
      <c r="CO68" s="19">
        <f t="shared" si="205"/>
        <v>0</v>
      </c>
      <c r="CP68" s="19"/>
      <c r="CQ68" s="19">
        <f t="shared" si="206"/>
        <v>0</v>
      </c>
      <c r="CR68" s="19"/>
      <c r="CS68" s="19">
        <f t="shared" si="207"/>
        <v>0</v>
      </c>
      <c r="CT68" s="20"/>
      <c r="CU68" s="19">
        <f t="shared" si="208"/>
        <v>0</v>
      </c>
      <c r="CV68" s="19"/>
      <c r="CW68" s="19">
        <f t="shared" si="209"/>
        <v>0</v>
      </c>
      <c r="CX68" s="19"/>
      <c r="CY68" s="19">
        <f t="shared" si="210"/>
        <v>0</v>
      </c>
      <c r="CZ68" s="19"/>
      <c r="DA68" s="19">
        <f t="shared" si="211"/>
        <v>0</v>
      </c>
      <c r="DB68" s="19"/>
      <c r="DC68" s="19">
        <f t="shared" si="212"/>
        <v>0</v>
      </c>
      <c r="DD68" s="19"/>
      <c r="DE68" s="19"/>
      <c r="DF68" s="21">
        <f t="shared" si="213"/>
        <v>0</v>
      </c>
      <c r="DG68" s="21">
        <f t="shared" si="214"/>
        <v>0</v>
      </c>
    </row>
    <row r="69" spans="1:111" x14ac:dyDescent="0.25">
      <c r="A69" s="13">
        <v>173</v>
      </c>
      <c r="B69" s="14" t="s">
        <v>116</v>
      </c>
      <c r="C69" s="15">
        <f t="shared" si="54"/>
        <v>9657</v>
      </c>
      <c r="D69" s="16">
        <v>0.87</v>
      </c>
      <c r="E69" s="17">
        <v>1</v>
      </c>
      <c r="F69" s="15">
        <v>1.4</v>
      </c>
      <c r="G69" s="15">
        <v>1.68</v>
      </c>
      <c r="H69" s="15">
        <v>2.23</v>
      </c>
      <c r="I69" s="15">
        <v>2.39</v>
      </c>
      <c r="J69" s="18"/>
      <c r="K69" s="18">
        <f t="shared" si="167"/>
        <v>0</v>
      </c>
      <c r="L69" s="18"/>
      <c r="M69" s="18">
        <f t="shared" si="168"/>
        <v>0</v>
      </c>
      <c r="N69" s="19">
        <v>0</v>
      </c>
      <c r="O69" s="19">
        <f t="shared" si="169"/>
        <v>0</v>
      </c>
      <c r="P69" s="19">
        <v>0</v>
      </c>
      <c r="Q69" s="19">
        <f t="shared" si="170"/>
        <v>0</v>
      </c>
      <c r="R69" s="19">
        <v>0</v>
      </c>
      <c r="S69" s="19">
        <f t="shared" si="171"/>
        <v>0</v>
      </c>
      <c r="T69" s="19">
        <v>0</v>
      </c>
      <c r="U69" s="19">
        <f t="shared" si="172"/>
        <v>0</v>
      </c>
      <c r="V69" s="19">
        <v>7</v>
      </c>
      <c r="W69" s="19">
        <f t="shared" si="173"/>
        <v>90569.140200000009</v>
      </c>
      <c r="X69" s="19">
        <v>0</v>
      </c>
      <c r="Y69" s="19">
        <f t="shared" si="174"/>
        <v>0</v>
      </c>
      <c r="Z69" s="19">
        <v>0</v>
      </c>
      <c r="AA69" s="19">
        <f t="shared" si="175"/>
        <v>0</v>
      </c>
      <c r="AB69" s="19"/>
      <c r="AC69" s="19">
        <f t="shared" si="176"/>
        <v>0</v>
      </c>
      <c r="AD69" s="19"/>
      <c r="AE69" s="19">
        <f t="shared" si="49"/>
        <v>0</v>
      </c>
      <c r="AF69" s="19">
        <v>0</v>
      </c>
      <c r="AG69" s="19">
        <f t="shared" si="177"/>
        <v>0</v>
      </c>
      <c r="AH69" s="19">
        <v>0</v>
      </c>
      <c r="AI69" s="19">
        <f t="shared" si="178"/>
        <v>0</v>
      </c>
      <c r="AJ69" s="19">
        <v>1</v>
      </c>
      <c r="AK69" s="19">
        <f t="shared" si="179"/>
        <v>11526.981479999999</v>
      </c>
      <c r="AL69" s="19"/>
      <c r="AM69" s="19">
        <f t="shared" si="180"/>
        <v>0</v>
      </c>
      <c r="AN69" s="19">
        <v>1</v>
      </c>
      <c r="AO69" s="19">
        <f t="shared" si="50"/>
        <v>11526.98148</v>
      </c>
      <c r="AP69" s="19">
        <v>16</v>
      </c>
      <c r="AQ69" s="19">
        <f t="shared" si="51"/>
        <v>184431.70368000001</v>
      </c>
      <c r="AR69" s="19">
        <v>0</v>
      </c>
      <c r="AS69" s="19">
        <f t="shared" si="181"/>
        <v>0</v>
      </c>
      <c r="AT69" s="19">
        <v>5</v>
      </c>
      <c r="AU69" s="19">
        <f t="shared" si="182"/>
        <v>63516.020399999994</v>
      </c>
      <c r="AV69" s="19"/>
      <c r="AW69" s="19">
        <f t="shared" si="183"/>
        <v>0</v>
      </c>
      <c r="AX69" s="19">
        <v>0</v>
      </c>
      <c r="AY69" s="19">
        <f t="shared" si="184"/>
        <v>0</v>
      </c>
      <c r="AZ69" s="19"/>
      <c r="BA69" s="19">
        <f t="shared" si="185"/>
        <v>0</v>
      </c>
      <c r="BB69" s="19">
        <v>0</v>
      </c>
      <c r="BC69" s="19">
        <f t="shared" si="186"/>
        <v>0</v>
      </c>
      <c r="BD69" s="19"/>
      <c r="BE69" s="19">
        <f t="shared" si="187"/>
        <v>0</v>
      </c>
      <c r="BF69" s="19">
        <v>0</v>
      </c>
      <c r="BG69" s="19">
        <f t="shared" si="188"/>
        <v>0</v>
      </c>
      <c r="BH69" s="19">
        <v>2</v>
      </c>
      <c r="BI69" s="19">
        <f t="shared" si="189"/>
        <v>42344.013599999998</v>
      </c>
      <c r="BJ69" s="19">
        <v>0</v>
      </c>
      <c r="BK69" s="19">
        <f t="shared" si="190"/>
        <v>0</v>
      </c>
      <c r="BL69" s="19">
        <v>2</v>
      </c>
      <c r="BM69" s="19">
        <f t="shared" si="191"/>
        <v>27664.755551999999</v>
      </c>
      <c r="BN69" s="19">
        <v>2</v>
      </c>
      <c r="BO69" s="19">
        <f t="shared" si="192"/>
        <v>27664.755551999999</v>
      </c>
      <c r="BP69" s="19"/>
      <c r="BQ69" s="19">
        <f t="shared" si="193"/>
        <v>0</v>
      </c>
      <c r="BR69" s="19">
        <v>3</v>
      </c>
      <c r="BS69" s="19">
        <f t="shared" si="194"/>
        <v>41497.133327999996</v>
      </c>
      <c r="BT69" s="19">
        <v>5</v>
      </c>
      <c r="BU69" s="19">
        <f t="shared" si="195"/>
        <v>69161.888879999999</v>
      </c>
      <c r="BV69" s="19">
        <v>0</v>
      </c>
      <c r="BW69" s="19">
        <f t="shared" si="196"/>
        <v>0</v>
      </c>
      <c r="BX69" s="19">
        <v>5</v>
      </c>
      <c r="BY69" s="19">
        <f t="shared" si="197"/>
        <v>69161.888879999999</v>
      </c>
      <c r="BZ69" s="19"/>
      <c r="CA69" s="19">
        <f t="shared" si="198"/>
        <v>0</v>
      </c>
      <c r="CB69" s="19">
        <v>10</v>
      </c>
      <c r="CC69" s="19">
        <f t="shared" si="199"/>
        <v>138323.77776</v>
      </c>
      <c r="CD69" s="19"/>
      <c r="CE69" s="19">
        <f t="shared" si="200"/>
        <v>0</v>
      </c>
      <c r="CF69" s="19"/>
      <c r="CG69" s="19">
        <f t="shared" si="201"/>
        <v>0</v>
      </c>
      <c r="CH69" s="19"/>
      <c r="CI69" s="19">
        <f t="shared" si="202"/>
        <v>0</v>
      </c>
      <c r="CJ69" s="19">
        <v>0</v>
      </c>
      <c r="CK69" s="19">
        <f t="shared" si="203"/>
        <v>0</v>
      </c>
      <c r="CL69" s="19">
        <v>0</v>
      </c>
      <c r="CM69" s="19">
        <f t="shared" si="204"/>
        <v>0</v>
      </c>
      <c r="CN69" s="19">
        <v>0</v>
      </c>
      <c r="CO69" s="19">
        <f t="shared" si="205"/>
        <v>0</v>
      </c>
      <c r="CP69" s="19">
        <v>0</v>
      </c>
      <c r="CQ69" s="19">
        <f t="shared" si="206"/>
        <v>0</v>
      </c>
      <c r="CR69" s="19">
        <v>0</v>
      </c>
      <c r="CS69" s="19">
        <f t="shared" si="207"/>
        <v>0</v>
      </c>
      <c r="CT69" s="20"/>
      <c r="CU69" s="19">
        <f t="shared" si="208"/>
        <v>0</v>
      </c>
      <c r="CV69" s="19">
        <v>5</v>
      </c>
      <c r="CW69" s="19">
        <f t="shared" si="209"/>
        <v>69161.888879999999</v>
      </c>
      <c r="CX69" s="19"/>
      <c r="CY69" s="19">
        <f t="shared" si="210"/>
        <v>0</v>
      </c>
      <c r="CZ69" s="19">
        <v>5</v>
      </c>
      <c r="DA69" s="19">
        <f t="shared" si="211"/>
        <v>140516.59275000001</v>
      </c>
      <c r="DB69" s="19">
        <v>14</v>
      </c>
      <c r="DC69" s="19">
        <f t="shared" si="212"/>
        <v>421675.80210000003</v>
      </c>
      <c r="DD69" s="19"/>
      <c r="DE69" s="19"/>
      <c r="DF69" s="21">
        <f t="shared" si="213"/>
        <v>83</v>
      </c>
      <c r="DG69" s="21">
        <f t="shared" si="214"/>
        <v>1408743.324522</v>
      </c>
    </row>
    <row r="70" spans="1:111" s="50" customFormat="1" ht="14.25" x14ac:dyDescent="0.2">
      <c r="A70" s="49">
        <v>14</v>
      </c>
      <c r="B70" s="11" t="s">
        <v>117</v>
      </c>
      <c r="C70" s="33">
        <f t="shared" si="54"/>
        <v>9657</v>
      </c>
      <c r="D70" s="32">
        <v>1.36</v>
      </c>
      <c r="E70" s="48">
        <v>1</v>
      </c>
      <c r="F70" s="33">
        <v>1.4</v>
      </c>
      <c r="G70" s="33">
        <v>1.68</v>
      </c>
      <c r="H70" s="33">
        <v>2.23</v>
      </c>
      <c r="I70" s="33">
        <v>2.39</v>
      </c>
      <c r="J70" s="25">
        <f>SUM(J71:J76)</f>
        <v>0</v>
      </c>
      <c r="K70" s="25">
        <f t="shared" ref="K70:BX70" si="215">SUM(K71:K76)</f>
        <v>0</v>
      </c>
      <c r="L70" s="25">
        <f t="shared" si="215"/>
        <v>0</v>
      </c>
      <c r="M70" s="25">
        <f t="shared" si="215"/>
        <v>0</v>
      </c>
      <c r="N70" s="25">
        <f t="shared" si="215"/>
        <v>0</v>
      </c>
      <c r="O70" s="25">
        <f t="shared" si="215"/>
        <v>0</v>
      </c>
      <c r="P70" s="25">
        <f t="shared" si="215"/>
        <v>0</v>
      </c>
      <c r="Q70" s="25">
        <f t="shared" si="215"/>
        <v>0</v>
      </c>
      <c r="R70" s="25">
        <f t="shared" si="215"/>
        <v>0</v>
      </c>
      <c r="S70" s="25">
        <f t="shared" si="215"/>
        <v>0</v>
      </c>
      <c r="T70" s="25">
        <f t="shared" si="215"/>
        <v>0</v>
      </c>
      <c r="U70" s="25">
        <f t="shared" si="215"/>
        <v>0</v>
      </c>
      <c r="V70" s="25">
        <f t="shared" si="215"/>
        <v>0</v>
      </c>
      <c r="W70" s="25">
        <f t="shared" si="215"/>
        <v>0</v>
      </c>
      <c r="X70" s="25">
        <f t="shared" si="215"/>
        <v>0</v>
      </c>
      <c r="Y70" s="25">
        <f t="shared" si="215"/>
        <v>0</v>
      </c>
      <c r="Z70" s="25">
        <f t="shared" si="215"/>
        <v>0</v>
      </c>
      <c r="AA70" s="25">
        <f t="shared" si="215"/>
        <v>0</v>
      </c>
      <c r="AB70" s="25">
        <f t="shared" si="215"/>
        <v>0</v>
      </c>
      <c r="AC70" s="25">
        <f t="shared" si="215"/>
        <v>0</v>
      </c>
      <c r="AD70" s="25">
        <f t="shared" si="215"/>
        <v>0</v>
      </c>
      <c r="AE70" s="25">
        <f t="shared" si="215"/>
        <v>0</v>
      </c>
      <c r="AF70" s="25">
        <f t="shared" si="215"/>
        <v>0</v>
      </c>
      <c r="AG70" s="25">
        <f t="shared" si="215"/>
        <v>0</v>
      </c>
      <c r="AH70" s="25">
        <f t="shared" si="215"/>
        <v>0</v>
      </c>
      <c r="AI70" s="25">
        <f t="shared" si="215"/>
        <v>0</v>
      </c>
      <c r="AJ70" s="25">
        <f t="shared" si="215"/>
        <v>0</v>
      </c>
      <c r="AK70" s="25">
        <f t="shared" si="215"/>
        <v>0</v>
      </c>
      <c r="AL70" s="25">
        <f t="shared" si="215"/>
        <v>0</v>
      </c>
      <c r="AM70" s="25">
        <f t="shared" si="215"/>
        <v>0</v>
      </c>
      <c r="AN70" s="25">
        <f t="shared" si="215"/>
        <v>0</v>
      </c>
      <c r="AO70" s="25">
        <f t="shared" si="215"/>
        <v>0</v>
      </c>
      <c r="AP70" s="25">
        <f t="shared" si="215"/>
        <v>0</v>
      </c>
      <c r="AQ70" s="25">
        <f t="shared" si="215"/>
        <v>0</v>
      </c>
      <c r="AR70" s="25">
        <f t="shared" si="215"/>
        <v>0</v>
      </c>
      <c r="AS70" s="25">
        <f t="shared" si="215"/>
        <v>0</v>
      </c>
      <c r="AT70" s="25">
        <f t="shared" si="215"/>
        <v>2</v>
      </c>
      <c r="AU70" s="25">
        <f t="shared" si="215"/>
        <v>53733.093120000005</v>
      </c>
      <c r="AV70" s="25">
        <f t="shared" si="215"/>
        <v>0</v>
      </c>
      <c r="AW70" s="25">
        <f t="shared" si="215"/>
        <v>0</v>
      </c>
      <c r="AX70" s="25">
        <f t="shared" si="215"/>
        <v>0</v>
      </c>
      <c r="AY70" s="25">
        <f t="shared" si="215"/>
        <v>0</v>
      </c>
      <c r="AZ70" s="25">
        <f t="shared" si="215"/>
        <v>0</v>
      </c>
      <c r="BA70" s="25">
        <f t="shared" si="215"/>
        <v>0</v>
      </c>
      <c r="BB70" s="25">
        <f t="shared" si="215"/>
        <v>0</v>
      </c>
      <c r="BC70" s="25">
        <f t="shared" si="215"/>
        <v>0</v>
      </c>
      <c r="BD70" s="25">
        <f t="shared" si="215"/>
        <v>0</v>
      </c>
      <c r="BE70" s="25">
        <f t="shared" si="215"/>
        <v>0</v>
      </c>
      <c r="BF70" s="25">
        <f t="shared" si="215"/>
        <v>0</v>
      </c>
      <c r="BG70" s="25">
        <f t="shared" si="215"/>
        <v>0</v>
      </c>
      <c r="BH70" s="25">
        <f t="shared" si="215"/>
        <v>0</v>
      </c>
      <c r="BI70" s="25">
        <f t="shared" si="215"/>
        <v>0</v>
      </c>
      <c r="BJ70" s="25">
        <f t="shared" si="215"/>
        <v>0</v>
      </c>
      <c r="BK70" s="25">
        <f t="shared" si="215"/>
        <v>0</v>
      </c>
      <c r="BL70" s="25">
        <f t="shared" si="215"/>
        <v>0</v>
      </c>
      <c r="BM70" s="25">
        <f t="shared" si="215"/>
        <v>0</v>
      </c>
      <c r="BN70" s="25">
        <f t="shared" si="215"/>
        <v>0</v>
      </c>
      <c r="BO70" s="25">
        <f t="shared" si="215"/>
        <v>0</v>
      </c>
      <c r="BP70" s="25">
        <f t="shared" si="215"/>
        <v>0</v>
      </c>
      <c r="BQ70" s="25">
        <f t="shared" si="215"/>
        <v>0</v>
      </c>
      <c r="BR70" s="25">
        <f t="shared" si="215"/>
        <v>0</v>
      </c>
      <c r="BS70" s="25">
        <f t="shared" si="215"/>
        <v>0</v>
      </c>
      <c r="BT70" s="25">
        <f t="shared" si="215"/>
        <v>0</v>
      </c>
      <c r="BU70" s="25">
        <f t="shared" si="215"/>
        <v>0</v>
      </c>
      <c r="BV70" s="25">
        <f t="shared" si="215"/>
        <v>0</v>
      </c>
      <c r="BW70" s="25">
        <f t="shared" si="215"/>
        <v>0</v>
      </c>
      <c r="BX70" s="25">
        <f t="shared" si="215"/>
        <v>0</v>
      </c>
      <c r="BY70" s="25">
        <f t="shared" ref="BY70:DG70" si="216">SUM(BY71:BY76)</f>
        <v>0</v>
      </c>
      <c r="BZ70" s="25">
        <f t="shared" si="216"/>
        <v>0</v>
      </c>
      <c r="CA70" s="25">
        <f t="shared" si="216"/>
        <v>0</v>
      </c>
      <c r="CB70" s="25">
        <f t="shared" si="216"/>
        <v>0</v>
      </c>
      <c r="CC70" s="25">
        <f t="shared" si="216"/>
        <v>0</v>
      </c>
      <c r="CD70" s="25">
        <f t="shared" si="216"/>
        <v>0</v>
      </c>
      <c r="CE70" s="25">
        <f t="shared" si="216"/>
        <v>0</v>
      </c>
      <c r="CF70" s="25">
        <f t="shared" si="216"/>
        <v>0</v>
      </c>
      <c r="CG70" s="25">
        <f t="shared" si="216"/>
        <v>0</v>
      </c>
      <c r="CH70" s="25">
        <f t="shared" si="216"/>
        <v>0</v>
      </c>
      <c r="CI70" s="25">
        <f t="shared" si="216"/>
        <v>0</v>
      </c>
      <c r="CJ70" s="25">
        <f t="shared" si="216"/>
        <v>0</v>
      </c>
      <c r="CK70" s="25">
        <f t="shared" si="216"/>
        <v>0</v>
      </c>
      <c r="CL70" s="25">
        <f t="shared" si="216"/>
        <v>0</v>
      </c>
      <c r="CM70" s="25">
        <f t="shared" si="216"/>
        <v>0</v>
      </c>
      <c r="CN70" s="25">
        <f t="shared" si="216"/>
        <v>0</v>
      </c>
      <c r="CO70" s="25">
        <f t="shared" si="216"/>
        <v>0</v>
      </c>
      <c r="CP70" s="25">
        <f t="shared" si="216"/>
        <v>0</v>
      </c>
      <c r="CQ70" s="25">
        <f t="shared" si="216"/>
        <v>0</v>
      </c>
      <c r="CR70" s="25">
        <f t="shared" si="216"/>
        <v>0</v>
      </c>
      <c r="CS70" s="25">
        <f t="shared" si="216"/>
        <v>0</v>
      </c>
      <c r="CT70" s="25">
        <f t="shared" si="216"/>
        <v>0</v>
      </c>
      <c r="CU70" s="25">
        <f t="shared" si="216"/>
        <v>0</v>
      </c>
      <c r="CV70" s="25">
        <f t="shared" si="216"/>
        <v>0</v>
      </c>
      <c r="CW70" s="25">
        <f t="shared" si="216"/>
        <v>0</v>
      </c>
      <c r="CX70" s="25">
        <f t="shared" si="216"/>
        <v>14</v>
      </c>
      <c r="CY70" s="25">
        <f t="shared" si="216"/>
        <v>320847.56726400001</v>
      </c>
      <c r="CZ70" s="25">
        <f t="shared" si="216"/>
        <v>0</v>
      </c>
      <c r="DA70" s="25">
        <f t="shared" si="216"/>
        <v>0</v>
      </c>
      <c r="DB70" s="25">
        <f t="shared" si="216"/>
        <v>0</v>
      </c>
      <c r="DC70" s="25">
        <f t="shared" si="216"/>
        <v>0</v>
      </c>
      <c r="DD70" s="25"/>
      <c r="DE70" s="25"/>
      <c r="DF70" s="25">
        <f t="shared" si="216"/>
        <v>16</v>
      </c>
      <c r="DG70" s="25">
        <f t="shared" si="216"/>
        <v>374580.66038399999</v>
      </c>
    </row>
    <row r="71" spans="1:111" ht="45" x14ac:dyDescent="0.25">
      <c r="A71" s="13">
        <v>104</v>
      </c>
      <c r="B71" s="22" t="s">
        <v>118</v>
      </c>
      <c r="C71" s="15">
        <f t="shared" si="54"/>
        <v>9657</v>
      </c>
      <c r="D71" s="27">
        <v>1.73</v>
      </c>
      <c r="E71" s="17">
        <v>1</v>
      </c>
      <c r="F71" s="15">
        <v>1.4</v>
      </c>
      <c r="G71" s="15">
        <v>1.68</v>
      </c>
      <c r="H71" s="15">
        <v>2.23</v>
      </c>
      <c r="I71" s="15">
        <v>2.39</v>
      </c>
      <c r="J71" s="18"/>
      <c r="K71" s="18">
        <f t="shared" ref="K71:K76" si="217">SUM(J71*C71*D71*E71*F71*$K$6)</f>
        <v>0</v>
      </c>
      <c r="L71" s="18"/>
      <c r="M71" s="18">
        <f t="shared" ref="M71:M76" si="218">L71*C71*D71*E71*F71*$M$6</f>
        <v>0</v>
      </c>
      <c r="N71" s="23"/>
      <c r="O71" s="19">
        <f t="shared" ref="O71:O76" si="219">N71*C71*D71*E71*F71*$O$6</f>
        <v>0</v>
      </c>
      <c r="P71" s="23"/>
      <c r="Q71" s="19">
        <f t="shared" ref="Q71:Q76" si="220">P71*C71*D71*E71*F71*$Q$6</f>
        <v>0</v>
      </c>
      <c r="R71" s="23"/>
      <c r="S71" s="19">
        <f t="shared" ref="S71:S76" si="221">R71*C71*D71*E71*F71*$S$6</f>
        <v>0</v>
      </c>
      <c r="T71" s="23"/>
      <c r="U71" s="19">
        <f t="shared" ref="U71:U76" si="222">T71*C71*D71*E71*F71*$U$6</f>
        <v>0</v>
      </c>
      <c r="V71" s="23"/>
      <c r="W71" s="19">
        <f t="shared" ref="W71:W76" si="223">V71*C71*D71*E71*F71*$W$6</f>
        <v>0</v>
      </c>
      <c r="X71" s="23"/>
      <c r="Y71" s="19">
        <f t="shared" ref="Y71:Y76" si="224">X71*C71*D71*E71*F71*$Y$6</f>
        <v>0</v>
      </c>
      <c r="Z71" s="23"/>
      <c r="AA71" s="19">
        <f t="shared" ref="AA71:AA76" si="225">Z71*C71*D71*E71*F71*$AA$6</f>
        <v>0</v>
      </c>
      <c r="AB71" s="23"/>
      <c r="AC71" s="19">
        <f t="shared" ref="AC71:AC76" si="226">AB71*C71*D71*E71*F71*$AC$6</f>
        <v>0</v>
      </c>
      <c r="AD71" s="19"/>
      <c r="AE71" s="19">
        <f t="shared" si="49"/>
        <v>0</v>
      </c>
      <c r="AF71" s="23"/>
      <c r="AG71" s="19">
        <f t="shared" ref="AG71:AG76" si="227">AF71*C71*D71*E71*F71*$AG$6</f>
        <v>0</v>
      </c>
      <c r="AH71" s="23"/>
      <c r="AI71" s="19">
        <f t="shared" ref="AI71:AI76" si="228">AH71*C71*D71*E71*F71*$AI$6</f>
        <v>0</v>
      </c>
      <c r="AJ71" s="23"/>
      <c r="AK71" s="19">
        <f t="shared" ref="AK71:AK76" si="229">AJ71*C71*D71*E71*F71*$AK$6</f>
        <v>0</v>
      </c>
      <c r="AL71" s="23"/>
      <c r="AM71" s="19">
        <f t="shared" ref="AM71:AM76" si="230">AL71*C71*D71*E71*F71*$AM$6</f>
        <v>0</v>
      </c>
      <c r="AN71" s="19"/>
      <c r="AO71" s="19">
        <f t="shared" si="50"/>
        <v>0</v>
      </c>
      <c r="AP71" s="19"/>
      <c r="AQ71" s="19">
        <f t="shared" si="51"/>
        <v>0</v>
      </c>
      <c r="AR71" s="23"/>
      <c r="AS71" s="19">
        <f t="shared" ref="AS71:AS76" si="231">AR71*C71*D71*E71*F71*$AS$6</f>
        <v>0</v>
      </c>
      <c r="AT71" s="23"/>
      <c r="AU71" s="19">
        <f t="shared" ref="AU71:AU76" si="232">AT71*C71*D71*E71*F71*$AU$6</f>
        <v>0</v>
      </c>
      <c r="AV71" s="23"/>
      <c r="AW71" s="19">
        <f t="shared" ref="AW71:AW76" si="233">AV71*C71*D71*E71*F71*$AW$6</f>
        <v>0</v>
      </c>
      <c r="AX71" s="23"/>
      <c r="AY71" s="19">
        <f t="shared" ref="AY71:AY76" si="234">AX71*C71*D71*E71*F71*$AY$6</f>
        <v>0</v>
      </c>
      <c r="AZ71" s="23"/>
      <c r="BA71" s="19">
        <f t="shared" ref="BA71:BA76" si="235">AZ71*C71*D71*E71*F71*$BA$6</f>
        <v>0</v>
      </c>
      <c r="BB71" s="23"/>
      <c r="BC71" s="19">
        <f t="shared" ref="BC71:BC76" si="236">BB71*C71*D71*E71*F71*$BC$6</f>
        <v>0</v>
      </c>
      <c r="BD71" s="19"/>
      <c r="BE71" s="19">
        <f t="shared" ref="BE71:BE76" si="237">BD71*C71*D71*E71*F71*$BE$6</f>
        <v>0</v>
      </c>
      <c r="BF71" s="23"/>
      <c r="BG71" s="19">
        <f t="shared" ref="BG71:BG76" si="238">BF71*C71*D71*E71*F71*$BG$6</f>
        <v>0</v>
      </c>
      <c r="BH71" s="23"/>
      <c r="BI71" s="19">
        <f t="shared" ref="BI71:BI76" si="239">BH71*C71*D71*E71*G71*$BI$6</f>
        <v>0</v>
      </c>
      <c r="BJ71" s="23"/>
      <c r="BK71" s="19">
        <f t="shared" ref="BK71:BK76" si="240">BJ71*C71*D71*E71*G71*$BK$6</f>
        <v>0</v>
      </c>
      <c r="BL71" s="23"/>
      <c r="BM71" s="19">
        <f t="shared" ref="BM71:BM76" si="241">BL71*C71*D71*E71*G71*$BM$6</f>
        <v>0</v>
      </c>
      <c r="BN71" s="23"/>
      <c r="BO71" s="19">
        <f t="shared" ref="BO71:BO76" si="242">BN71*C71*D71*E71*G71*$BO$6</f>
        <v>0</v>
      </c>
      <c r="BP71" s="26"/>
      <c r="BQ71" s="19">
        <f t="shared" ref="BQ71:BQ76" si="243">SUM(BP71*$BQ$6*C71*D71*E71*G71)</f>
        <v>0</v>
      </c>
      <c r="BR71" s="26"/>
      <c r="BS71" s="19">
        <f t="shared" ref="BS71:BS76" si="244">SUM(BR71*$BS$6*C71*D71*E71*G71)</f>
        <v>0</v>
      </c>
      <c r="BT71" s="23"/>
      <c r="BU71" s="19">
        <f t="shared" ref="BU71:BU76" si="245">BT71*C71*D71*E71*G71*$BU$6</f>
        <v>0</v>
      </c>
      <c r="BV71" s="23"/>
      <c r="BW71" s="19">
        <f t="shared" ref="BW71:BW76" si="246">BV71*C71*D71*E71*G71*$BW$6</f>
        <v>0</v>
      </c>
      <c r="BX71" s="23"/>
      <c r="BY71" s="19">
        <f t="shared" ref="BY71:BY76" si="247">BX71*C71*D71*E71*G71*$BY$6</f>
        <v>0</v>
      </c>
      <c r="BZ71" s="23"/>
      <c r="CA71" s="19">
        <f t="shared" ref="CA71:CA76" si="248">C71*D71*E71*G71*BZ71*$CA$6</f>
        <v>0</v>
      </c>
      <c r="CB71" s="23"/>
      <c r="CC71" s="19">
        <f t="shared" ref="CC71:CC76" si="249">CB71*C71*D71*E71*G71*$CC$6</f>
        <v>0</v>
      </c>
      <c r="CD71" s="19"/>
      <c r="CE71" s="19">
        <f t="shared" ref="CE71:CE76" si="250">SUM(CD71*$CE$6*C71*D71*E71*G71)</f>
        <v>0</v>
      </c>
      <c r="CF71" s="19"/>
      <c r="CG71" s="19">
        <f t="shared" ref="CG71:CG76" si="251">SUM(CF71*$CG$6*C71*D71*E71*G71)</f>
        <v>0</v>
      </c>
      <c r="CH71" s="23"/>
      <c r="CI71" s="19">
        <f t="shared" ref="CI71:CI76" si="252">CH71*C71*D71*E71*G71*$CI$6</f>
        <v>0</v>
      </c>
      <c r="CJ71" s="23"/>
      <c r="CK71" s="19">
        <f t="shared" ref="CK71:CK76" si="253">CJ71*C71*D71*E71*G71*$CK$6</f>
        <v>0</v>
      </c>
      <c r="CL71" s="23"/>
      <c r="CM71" s="19">
        <f t="shared" ref="CM71:CM76" si="254">CL71*C71*D71*E71*G71*$CM$6</f>
        <v>0</v>
      </c>
      <c r="CN71" s="23"/>
      <c r="CO71" s="19">
        <f t="shared" ref="CO71:CO76" si="255">CN71*C71*D71*E71*G71*$CO$6</f>
        <v>0</v>
      </c>
      <c r="CP71" s="23"/>
      <c r="CQ71" s="19">
        <f t="shared" ref="CQ71:CQ76" si="256">CP71*C71*D71*E71*G71*$CQ$6</f>
        <v>0</v>
      </c>
      <c r="CR71" s="23"/>
      <c r="CS71" s="19">
        <f t="shared" ref="CS71:CS76" si="257">CR71*C71*D71*E71*G71*$CS$6</f>
        <v>0</v>
      </c>
      <c r="CT71" s="28"/>
      <c r="CU71" s="19">
        <f t="shared" ref="CU71:CU76" si="258">CT71*C71*D71*E71*G71*$CU$6</f>
        <v>0</v>
      </c>
      <c r="CV71" s="23"/>
      <c r="CW71" s="19">
        <f t="shared" ref="CW71:CW76" si="259">CV71*C71*D71*E71*G71*$CW$6</f>
        <v>0</v>
      </c>
      <c r="CX71" s="23"/>
      <c r="CY71" s="19">
        <f t="shared" ref="CY71:CY76" si="260">CX71*C71*D71*E71*G71*$CY$6</f>
        <v>0</v>
      </c>
      <c r="CZ71" s="23"/>
      <c r="DA71" s="19">
        <f t="shared" ref="DA71:DA76" si="261">CZ71*C71*D71*E71*H71*$DA$6</f>
        <v>0</v>
      </c>
      <c r="DB71" s="23"/>
      <c r="DC71" s="19">
        <f t="shared" ref="DC71:DC76" si="262">DB71*C71*D71*E71*I71*$DC$6</f>
        <v>0</v>
      </c>
      <c r="DD71" s="19"/>
      <c r="DE71" s="19"/>
      <c r="DF71" s="21">
        <f t="shared" ref="DF71:DF76" si="263">SUM(J71,L71,N71,P71,R71,T71,V71,X71,Z71,AB71,AF71,AH71,AJ71,AL71,AN71,AP71,AR71,AT71,AV71,AX71,AZ71,BB71,BD71,BF71,BH71,BJ71,BL71,BN71,BP71,BR71,BT71,BV71,BX71,BZ71,CB71,CD71,CF71,CH71,CJ71,CL71,CN71,CP71,CR71,CT71,CV71,CX71,CZ71,DB71,AD71,DD71)</f>
        <v>0</v>
      </c>
      <c r="DG71" s="21">
        <f t="shared" ref="DG71:DG76" si="264">SUM(K71,M71,O71,Q71,S71,U71,W71,Y71,AA71,AC71,AG71,AI71,AK71,AM71,AO71,AQ71,AS71,AU71,AW71,AY71,BA71,BC71,BE71,BG71,BI71,BK71,BM71,BO71,BQ71,BS71,BU71,BW71,BY71,CA71,CC71,CE71,CG71,CI71,CK71,CM71,CO71,CQ71,CS71,CU71,CW71,CY71,DA71,DC71,AE71,DE71)</f>
        <v>0</v>
      </c>
    </row>
    <row r="72" spans="1:111" ht="45" x14ac:dyDescent="0.25">
      <c r="A72" s="13">
        <v>105</v>
      </c>
      <c r="B72" s="22" t="s">
        <v>119</v>
      </c>
      <c r="C72" s="15">
        <f t="shared" si="54"/>
        <v>9657</v>
      </c>
      <c r="D72" s="27">
        <v>2.4500000000000002</v>
      </c>
      <c r="E72" s="17">
        <v>1</v>
      </c>
      <c r="F72" s="15">
        <v>1.4</v>
      </c>
      <c r="G72" s="15">
        <v>1.68</v>
      </c>
      <c r="H72" s="15">
        <v>2.23</v>
      </c>
      <c r="I72" s="15">
        <v>2.39</v>
      </c>
      <c r="J72" s="18"/>
      <c r="K72" s="18">
        <f t="shared" si="217"/>
        <v>0</v>
      </c>
      <c r="L72" s="18"/>
      <c r="M72" s="18">
        <f t="shared" si="218"/>
        <v>0</v>
      </c>
      <c r="N72" s="23"/>
      <c r="O72" s="19">
        <f t="shared" si="219"/>
        <v>0</v>
      </c>
      <c r="P72" s="23"/>
      <c r="Q72" s="19">
        <f t="shared" si="220"/>
        <v>0</v>
      </c>
      <c r="R72" s="23"/>
      <c r="S72" s="19">
        <f t="shared" si="221"/>
        <v>0</v>
      </c>
      <c r="T72" s="23"/>
      <c r="U72" s="19">
        <f t="shared" si="222"/>
        <v>0</v>
      </c>
      <c r="V72" s="23"/>
      <c r="W72" s="19">
        <f t="shared" si="223"/>
        <v>0</v>
      </c>
      <c r="X72" s="23"/>
      <c r="Y72" s="19">
        <f t="shared" si="224"/>
        <v>0</v>
      </c>
      <c r="Z72" s="23"/>
      <c r="AA72" s="19">
        <f t="shared" si="225"/>
        <v>0</v>
      </c>
      <c r="AB72" s="23"/>
      <c r="AC72" s="19">
        <f t="shared" si="226"/>
        <v>0</v>
      </c>
      <c r="AD72" s="19"/>
      <c r="AE72" s="19">
        <f t="shared" si="49"/>
        <v>0</v>
      </c>
      <c r="AF72" s="23"/>
      <c r="AG72" s="19">
        <f t="shared" si="227"/>
        <v>0</v>
      </c>
      <c r="AH72" s="23"/>
      <c r="AI72" s="19">
        <f t="shared" si="228"/>
        <v>0</v>
      </c>
      <c r="AJ72" s="23"/>
      <c r="AK72" s="19">
        <f t="shared" si="229"/>
        <v>0</v>
      </c>
      <c r="AL72" s="23"/>
      <c r="AM72" s="19">
        <f t="shared" si="230"/>
        <v>0</v>
      </c>
      <c r="AN72" s="19"/>
      <c r="AO72" s="19">
        <f t="shared" si="50"/>
        <v>0</v>
      </c>
      <c r="AP72" s="19"/>
      <c r="AQ72" s="19">
        <f t="shared" si="51"/>
        <v>0</v>
      </c>
      <c r="AR72" s="23"/>
      <c r="AS72" s="19">
        <f t="shared" si="231"/>
        <v>0</v>
      </c>
      <c r="AT72" s="23"/>
      <c r="AU72" s="19">
        <f t="shared" si="232"/>
        <v>0</v>
      </c>
      <c r="AV72" s="23"/>
      <c r="AW72" s="19">
        <f t="shared" si="233"/>
        <v>0</v>
      </c>
      <c r="AX72" s="23"/>
      <c r="AY72" s="19">
        <f t="shared" si="234"/>
        <v>0</v>
      </c>
      <c r="AZ72" s="23"/>
      <c r="BA72" s="19">
        <f t="shared" si="235"/>
        <v>0</v>
      </c>
      <c r="BB72" s="23"/>
      <c r="BC72" s="19">
        <f t="shared" si="236"/>
        <v>0</v>
      </c>
      <c r="BD72" s="19"/>
      <c r="BE72" s="19">
        <f t="shared" si="237"/>
        <v>0</v>
      </c>
      <c r="BF72" s="23"/>
      <c r="BG72" s="19">
        <f t="shared" si="238"/>
        <v>0</v>
      </c>
      <c r="BH72" s="23"/>
      <c r="BI72" s="19">
        <f t="shared" si="239"/>
        <v>0</v>
      </c>
      <c r="BJ72" s="23"/>
      <c r="BK72" s="19">
        <f t="shared" si="240"/>
        <v>0</v>
      </c>
      <c r="BL72" s="23"/>
      <c r="BM72" s="19">
        <f t="shared" si="241"/>
        <v>0</v>
      </c>
      <c r="BN72" s="23"/>
      <c r="BO72" s="19">
        <f t="shared" si="242"/>
        <v>0</v>
      </c>
      <c r="BP72" s="19"/>
      <c r="BQ72" s="19">
        <f t="shared" si="243"/>
        <v>0</v>
      </c>
      <c r="BR72" s="19"/>
      <c r="BS72" s="19">
        <f t="shared" si="244"/>
        <v>0</v>
      </c>
      <c r="BT72" s="23"/>
      <c r="BU72" s="19">
        <f t="shared" si="245"/>
        <v>0</v>
      </c>
      <c r="BV72" s="23"/>
      <c r="BW72" s="19">
        <f t="shared" si="246"/>
        <v>0</v>
      </c>
      <c r="BX72" s="23"/>
      <c r="BY72" s="19">
        <f t="shared" si="247"/>
        <v>0</v>
      </c>
      <c r="BZ72" s="23"/>
      <c r="CA72" s="19">
        <f t="shared" si="248"/>
        <v>0</v>
      </c>
      <c r="CB72" s="23"/>
      <c r="CC72" s="19">
        <f t="shared" si="249"/>
        <v>0</v>
      </c>
      <c r="CD72" s="19"/>
      <c r="CE72" s="19">
        <f t="shared" si="250"/>
        <v>0</v>
      </c>
      <c r="CF72" s="19"/>
      <c r="CG72" s="19">
        <f t="shared" si="251"/>
        <v>0</v>
      </c>
      <c r="CH72" s="23"/>
      <c r="CI72" s="19">
        <f t="shared" si="252"/>
        <v>0</v>
      </c>
      <c r="CJ72" s="23"/>
      <c r="CK72" s="19">
        <f t="shared" si="253"/>
        <v>0</v>
      </c>
      <c r="CL72" s="23"/>
      <c r="CM72" s="19">
        <f t="shared" si="254"/>
        <v>0</v>
      </c>
      <c r="CN72" s="23"/>
      <c r="CO72" s="19">
        <f t="shared" si="255"/>
        <v>0</v>
      </c>
      <c r="CP72" s="23"/>
      <c r="CQ72" s="19">
        <f t="shared" si="256"/>
        <v>0</v>
      </c>
      <c r="CR72" s="23"/>
      <c r="CS72" s="19">
        <f t="shared" si="257"/>
        <v>0</v>
      </c>
      <c r="CT72" s="28"/>
      <c r="CU72" s="19">
        <f t="shared" si="258"/>
        <v>0</v>
      </c>
      <c r="CV72" s="23"/>
      <c r="CW72" s="19">
        <f t="shared" si="259"/>
        <v>0</v>
      </c>
      <c r="CX72" s="23"/>
      <c r="CY72" s="19">
        <f t="shared" si="260"/>
        <v>0</v>
      </c>
      <c r="CZ72" s="23"/>
      <c r="DA72" s="19">
        <f t="shared" si="261"/>
        <v>0</v>
      </c>
      <c r="DB72" s="23"/>
      <c r="DC72" s="19">
        <f t="shared" si="262"/>
        <v>0</v>
      </c>
      <c r="DD72" s="19"/>
      <c r="DE72" s="19"/>
      <c r="DF72" s="21">
        <f t="shared" si="263"/>
        <v>0</v>
      </c>
      <c r="DG72" s="21">
        <f t="shared" si="264"/>
        <v>0</v>
      </c>
    </row>
    <row r="73" spans="1:111" ht="45" x14ac:dyDescent="0.25">
      <c r="A73" s="13">
        <v>106</v>
      </c>
      <c r="B73" s="22" t="s">
        <v>120</v>
      </c>
      <c r="C73" s="15">
        <f t="shared" si="54"/>
        <v>9657</v>
      </c>
      <c r="D73" s="27">
        <v>3.82</v>
      </c>
      <c r="E73" s="17">
        <v>1</v>
      </c>
      <c r="F73" s="15">
        <v>1.4</v>
      </c>
      <c r="G73" s="15">
        <v>1.68</v>
      </c>
      <c r="H73" s="15">
        <v>2.23</v>
      </c>
      <c r="I73" s="15">
        <v>2.39</v>
      </c>
      <c r="J73" s="18"/>
      <c r="K73" s="18">
        <f t="shared" si="217"/>
        <v>0</v>
      </c>
      <c r="L73" s="18"/>
      <c r="M73" s="18">
        <f t="shared" si="218"/>
        <v>0</v>
      </c>
      <c r="N73" s="23"/>
      <c r="O73" s="19">
        <f t="shared" si="219"/>
        <v>0</v>
      </c>
      <c r="P73" s="23"/>
      <c r="Q73" s="19">
        <f t="shared" si="220"/>
        <v>0</v>
      </c>
      <c r="R73" s="23"/>
      <c r="S73" s="19">
        <f t="shared" si="221"/>
        <v>0</v>
      </c>
      <c r="T73" s="23"/>
      <c r="U73" s="19">
        <f t="shared" si="222"/>
        <v>0</v>
      </c>
      <c r="V73" s="23"/>
      <c r="W73" s="19">
        <f t="shared" si="223"/>
        <v>0</v>
      </c>
      <c r="X73" s="23"/>
      <c r="Y73" s="19">
        <f t="shared" si="224"/>
        <v>0</v>
      </c>
      <c r="Z73" s="23"/>
      <c r="AA73" s="19">
        <f t="shared" si="225"/>
        <v>0</v>
      </c>
      <c r="AB73" s="23"/>
      <c r="AC73" s="19">
        <f t="shared" si="226"/>
        <v>0</v>
      </c>
      <c r="AD73" s="19"/>
      <c r="AE73" s="19">
        <f t="shared" ref="AE73:AE136" si="265">SUM(AD73*$AE$6*C73*D73*E73*F73)</f>
        <v>0</v>
      </c>
      <c r="AF73" s="23"/>
      <c r="AG73" s="19">
        <f t="shared" si="227"/>
        <v>0</v>
      </c>
      <c r="AH73" s="23"/>
      <c r="AI73" s="19">
        <f t="shared" si="228"/>
        <v>0</v>
      </c>
      <c r="AJ73" s="23"/>
      <c r="AK73" s="19">
        <f t="shared" si="229"/>
        <v>0</v>
      </c>
      <c r="AL73" s="23"/>
      <c r="AM73" s="19">
        <f t="shared" si="230"/>
        <v>0</v>
      </c>
      <c r="AN73" s="19"/>
      <c r="AO73" s="19">
        <f t="shared" si="50"/>
        <v>0</v>
      </c>
      <c r="AP73" s="19"/>
      <c r="AQ73" s="19">
        <f t="shared" si="51"/>
        <v>0</v>
      </c>
      <c r="AR73" s="23"/>
      <c r="AS73" s="19">
        <f t="shared" si="231"/>
        <v>0</v>
      </c>
      <c r="AT73" s="23"/>
      <c r="AU73" s="19">
        <f t="shared" si="232"/>
        <v>0</v>
      </c>
      <c r="AV73" s="23"/>
      <c r="AW73" s="19">
        <f t="shared" si="233"/>
        <v>0</v>
      </c>
      <c r="AX73" s="23"/>
      <c r="AY73" s="19">
        <f t="shared" si="234"/>
        <v>0</v>
      </c>
      <c r="AZ73" s="23"/>
      <c r="BA73" s="19">
        <f t="shared" si="235"/>
        <v>0</v>
      </c>
      <c r="BB73" s="23"/>
      <c r="BC73" s="19">
        <f t="shared" si="236"/>
        <v>0</v>
      </c>
      <c r="BD73" s="19"/>
      <c r="BE73" s="19">
        <f t="shared" si="237"/>
        <v>0</v>
      </c>
      <c r="BF73" s="23"/>
      <c r="BG73" s="19">
        <f t="shared" si="238"/>
        <v>0</v>
      </c>
      <c r="BH73" s="23"/>
      <c r="BI73" s="19">
        <f t="shared" si="239"/>
        <v>0</v>
      </c>
      <c r="BJ73" s="23"/>
      <c r="BK73" s="19">
        <f t="shared" si="240"/>
        <v>0</v>
      </c>
      <c r="BL73" s="23"/>
      <c r="BM73" s="19">
        <f t="shared" si="241"/>
        <v>0</v>
      </c>
      <c r="BN73" s="23"/>
      <c r="BO73" s="19">
        <f t="shared" si="242"/>
        <v>0</v>
      </c>
      <c r="BP73" s="19"/>
      <c r="BQ73" s="19">
        <f t="shared" si="243"/>
        <v>0</v>
      </c>
      <c r="BR73" s="19"/>
      <c r="BS73" s="19">
        <f t="shared" si="244"/>
        <v>0</v>
      </c>
      <c r="BT73" s="23"/>
      <c r="BU73" s="19">
        <f t="shared" si="245"/>
        <v>0</v>
      </c>
      <c r="BV73" s="23"/>
      <c r="BW73" s="19">
        <f t="shared" si="246"/>
        <v>0</v>
      </c>
      <c r="BX73" s="23"/>
      <c r="BY73" s="19">
        <f t="shared" si="247"/>
        <v>0</v>
      </c>
      <c r="BZ73" s="23"/>
      <c r="CA73" s="19">
        <f t="shared" si="248"/>
        <v>0</v>
      </c>
      <c r="CB73" s="23"/>
      <c r="CC73" s="19">
        <f t="shared" si="249"/>
        <v>0</v>
      </c>
      <c r="CD73" s="19"/>
      <c r="CE73" s="19">
        <f t="shared" si="250"/>
        <v>0</v>
      </c>
      <c r="CF73" s="19"/>
      <c r="CG73" s="19">
        <f t="shared" si="251"/>
        <v>0</v>
      </c>
      <c r="CH73" s="23"/>
      <c r="CI73" s="19">
        <f t="shared" si="252"/>
        <v>0</v>
      </c>
      <c r="CJ73" s="23"/>
      <c r="CK73" s="19">
        <f t="shared" si="253"/>
        <v>0</v>
      </c>
      <c r="CL73" s="23"/>
      <c r="CM73" s="19">
        <f t="shared" si="254"/>
        <v>0</v>
      </c>
      <c r="CN73" s="23"/>
      <c r="CO73" s="19">
        <f t="shared" si="255"/>
        <v>0</v>
      </c>
      <c r="CP73" s="23"/>
      <c r="CQ73" s="19">
        <f t="shared" si="256"/>
        <v>0</v>
      </c>
      <c r="CR73" s="23"/>
      <c r="CS73" s="19">
        <f t="shared" si="257"/>
        <v>0</v>
      </c>
      <c r="CT73" s="28"/>
      <c r="CU73" s="19">
        <f t="shared" si="258"/>
        <v>0</v>
      </c>
      <c r="CV73" s="23"/>
      <c r="CW73" s="19">
        <f t="shared" si="259"/>
        <v>0</v>
      </c>
      <c r="CX73" s="23"/>
      <c r="CY73" s="19">
        <f t="shared" si="260"/>
        <v>0</v>
      </c>
      <c r="CZ73" s="23"/>
      <c r="DA73" s="19">
        <f t="shared" si="261"/>
        <v>0</v>
      </c>
      <c r="DB73" s="23"/>
      <c r="DC73" s="19">
        <f t="shared" si="262"/>
        <v>0</v>
      </c>
      <c r="DD73" s="19"/>
      <c r="DE73" s="19"/>
      <c r="DF73" s="21">
        <f t="shared" si="263"/>
        <v>0</v>
      </c>
      <c r="DG73" s="21">
        <f t="shared" si="264"/>
        <v>0</v>
      </c>
    </row>
    <row r="74" spans="1:111" ht="30" x14ac:dyDescent="0.25">
      <c r="A74" s="13">
        <v>64</v>
      </c>
      <c r="B74" s="14" t="s">
        <v>121</v>
      </c>
      <c r="C74" s="15">
        <f t="shared" si="54"/>
        <v>9657</v>
      </c>
      <c r="D74" s="16">
        <v>0.91</v>
      </c>
      <c r="E74" s="17">
        <v>1</v>
      </c>
      <c r="F74" s="15">
        <v>1.4</v>
      </c>
      <c r="G74" s="15">
        <v>1.68</v>
      </c>
      <c r="H74" s="15">
        <v>2.23</v>
      </c>
      <c r="I74" s="15">
        <v>2.39</v>
      </c>
      <c r="J74" s="18"/>
      <c r="K74" s="18">
        <f t="shared" si="217"/>
        <v>0</v>
      </c>
      <c r="L74" s="18"/>
      <c r="M74" s="18">
        <f t="shared" si="218"/>
        <v>0</v>
      </c>
      <c r="N74" s="19">
        <v>0</v>
      </c>
      <c r="O74" s="19">
        <f t="shared" si="219"/>
        <v>0</v>
      </c>
      <c r="P74" s="19">
        <v>0</v>
      </c>
      <c r="Q74" s="19">
        <f t="shared" si="220"/>
        <v>0</v>
      </c>
      <c r="R74" s="19">
        <v>0</v>
      </c>
      <c r="S74" s="19">
        <f t="shared" si="221"/>
        <v>0</v>
      </c>
      <c r="T74" s="19">
        <v>0</v>
      </c>
      <c r="U74" s="19">
        <f t="shared" si="222"/>
        <v>0</v>
      </c>
      <c r="V74" s="19">
        <v>0</v>
      </c>
      <c r="W74" s="19">
        <f t="shared" si="223"/>
        <v>0</v>
      </c>
      <c r="X74" s="19">
        <v>0</v>
      </c>
      <c r="Y74" s="19">
        <f t="shared" si="224"/>
        <v>0</v>
      </c>
      <c r="Z74" s="19">
        <v>0</v>
      </c>
      <c r="AA74" s="19">
        <f t="shared" si="225"/>
        <v>0</v>
      </c>
      <c r="AB74" s="19">
        <v>0</v>
      </c>
      <c r="AC74" s="19">
        <f t="shared" si="226"/>
        <v>0</v>
      </c>
      <c r="AD74" s="19"/>
      <c r="AE74" s="19">
        <f t="shared" si="265"/>
        <v>0</v>
      </c>
      <c r="AF74" s="19">
        <v>0</v>
      </c>
      <c r="AG74" s="19">
        <f t="shared" si="227"/>
        <v>0</v>
      </c>
      <c r="AH74" s="19">
        <v>0</v>
      </c>
      <c r="AI74" s="19">
        <f t="shared" si="228"/>
        <v>0</v>
      </c>
      <c r="AJ74" s="19"/>
      <c r="AK74" s="19">
        <f t="shared" si="229"/>
        <v>0</v>
      </c>
      <c r="AL74" s="19"/>
      <c r="AM74" s="19">
        <f t="shared" si="230"/>
        <v>0</v>
      </c>
      <c r="AN74" s="19"/>
      <c r="AO74" s="19">
        <f t="shared" ref="AO74:AO137" si="266">SUM(AN74*$AO$6*C74*D74*E74*F74)</f>
        <v>0</v>
      </c>
      <c r="AP74" s="19"/>
      <c r="AQ74" s="19">
        <f t="shared" ref="AQ74:AQ137" si="267">SUM(AP74*$AQ$6*C74*D74*E74*F74)</f>
        <v>0</v>
      </c>
      <c r="AR74" s="19">
        <v>0</v>
      </c>
      <c r="AS74" s="19">
        <f t="shared" si="231"/>
        <v>0</v>
      </c>
      <c r="AT74" s="19">
        <v>0</v>
      </c>
      <c r="AU74" s="19">
        <f t="shared" si="232"/>
        <v>0</v>
      </c>
      <c r="AV74" s="19"/>
      <c r="AW74" s="19">
        <f t="shared" si="233"/>
        <v>0</v>
      </c>
      <c r="AX74" s="19">
        <v>0</v>
      </c>
      <c r="AY74" s="19">
        <f t="shared" si="234"/>
        <v>0</v>
      </c>
      <c r="AZ74" s="19"/>
      <c r="BA74" s="19">
        <f t="shared" si="235"/>
        <v>0</v>
      </c>
      <c r="BB74" s="19">
        <v>0</v>
      </c>
      <c r="BC74" s="19">
        <f t="shared" si="236"/>
        <v>0</v>
      </c>
      <c r="BD74" s="19"/>
      <c r="BE74" s="19">
        <f t="shared" si="237"/>
        <v>0</v>
      </c>
      <c r="BF74" s="19">
        <v>0</v>
      </c>
      <c r="BG74" s="19">
        <f t="shared" si="238"/>
        <v>0</v>
      </c>
      <c r="BH74" s="19">
        <v>0</v>
      </c>
      <c r="BI74" s="19">
        <f t="shared" si="239"/>
        <v>0</v>
      </c>
      <c r="BJ74" s="19">
        <v>0</v>
      </c>
      <c r="BK74" s="19">
        <f t="shared" si="240"/>
        <v>0</v>
      </c>
      <c r="BL74" s="19">
        <v>0</v>
      </c>
      <c r="BM74" s="19">
        <f t="shared" si="241"/>
        <v>0</v>
      </c>
      <c r="BN74" s="19">
        <v>0</v>
      </c>
      <c r="BO74" s="19">
        <f t="shared" si="242"/>
        <v>0</v>
      </c>
      <c r="BP74" s="19"/>
      <c r="BQ74" s="19">
        <f t="shared" si="243"/>
        <v>0</v>
      </c>
      <c r="BR74" s="19"/>
      <c r="BS74" s="19">
        <f t="shared" si="244"/>
        <v>0</v>
      </c>
      <c r="BT74" s="19">
        <v>0</v>
      </c>
      <c r="BU74" s="19">
        <f t="shared" si="245"/>
        <v>0</v>
      </c>
      <c r="BV74" s="19">
        <v>0</v>
      </c>
      <c r="BW74" s="19">
        <f t="shared" si="246"/>
        <v>0</v>
      </c>
      <c r="BX74" s="19">
        <v>0</v>
      </c>
      <c r="BY74" s="19">
        <f t="shared" si="247"/>
        <v>0</v>
      </c>
      <c r="BZ74" s="19"/>
      <c r="CA74" s="19">
        <f t="shared" si="248"/>
        <v>0</v>
      </c>
      <c r="CB74" s="19">
        <v>0</v>
      </c>
      <c r="CC74" s="19">
        <f t="shared" si="249"/>
        <v>0</v>
      </c>
      <c r="CD74" s="19"/>
      <c r="CE74" s="19">
        <f t="shared" si="250"/>
        <v>0</v>
      </c>
      <c r="CF74" s="19"/>
      <c r="CG74" s="19">
        <f t="shared" si="251"/>
        <v>0</v>
      </c>
      <c r="CH74" s="19"/>
      <c r="CI74" s="19">
        <f t="shared" si="252"/>
        <v>0</v>
      </c>
      <c r="CJ74" s="19">
        <v>0</v>
      </c>
      <c r="CK74" s="19">
        <f t="shared" si="253"/>
        <v>0</v>
      </c>
      <c r="CL74" s="19">
        <v>0</v>
      </c>
      <c r="CM74" s="19">
        <f t="shared" si="254"/>
        <v>0</v>
      </c>
      <c r="CN74" s="19">
        <v>0</v>
      </c>
      <c r="CO74" s="19">
        <f t="shared" si="255"/>
        <v>0</v>
      </c>
      <c r="CP74" s="19">
        <v>0</v>
      </c>
      <c r="CQ74" s="19">
        <f t="shared" si="256"/>
        <v>0</v>
      </c>
      <c r="CR74" s="19">
        <v>0</v>
      </c>
      <c r="CS74" s="19">
        <f t="shared" si="257"/>
        <v>0</v>
      </c>
      <c r="CT74" s="20">
        <v>0</v>
      </c>
      <c r="CU74" s="19">
        <f t="shared" si="258"/>
        <v>0</v>
      </c>
      <c r="CV74" s="19">
        <v>0</v>
      </c>
      <c r="CW74" s="19">
        <f t="shared" si="259"/>
        <v>0</v>
      </c>
      <c r="CX74" s="19">
        <v>6</v>
      </c>
      <c r="CY74" s="19">
        <f t="shared" si="260"/>
        <v>86810.095007999989</v>
      </c>
      <c r="CZ74" s="19">
        <v>0</v>
      </c>
      <c r="DA74" s="19">
        <f t="shared" si="261"/>
        <v>0</v>
      </c>
      <c r="DB74" s="19">
        <v>0</v>
      </c>
      <c r="DC74" s="19">
        <f t="shared" si="262"/>
        <v>0</v>
      </c>
      <c r="DD74" s="19"/>
      <c r="DE74" s="19"/>
      <c r="DF74" s="21">
        <f t="shared" si="263"/>
        <v>6</v>
      </c>
      <c r="DG74" s="21">
        <f t="shared" si="264"/>
        <v>86810.095007999989</v>
      </c>
    </row>
    <row r="75" spans="1:111" ht="30" x14ac:dyDescent="0.25">
      <c r="A75" s="13">
        <v>65</v>
      </c>
      <c r="B75" s="14" t="s">
        <v>122</v>
      </c>
      <c r="C75" s="15">
        <f t="shared" ref="C75:C138" si="268">C74</f>
        <v>9657</v>
      </c>
      <c r="D75" s="16">
        <v>1.84</v>
      </c>
      <c r="E75" s="17">
        <v>1</v>
      </c>
      <c r="F75" s="15">
        <v>1.4</v>
      </c>
      <c r="G75" s="15">
        <v>1.68</v>
      </c>
      <c r="H75" s="15">
        <v>2.23</v>
      </c>
      <c r="I75" s="15">
        <v>2.39</v>
      </c>
      <c r="J75" s="18"/>
      <c r="K75" s="18">
        <f t="shared" si="217"/>
        <v>0</v>
      </c>
      <c r="L75" s="18"/>
      <c r="M75" s="18">
        <f t="shared" si="218"/>
        <v>0</v>
      </c>
      <c r="N75" s="19">
        <v>0</v>
      </c>
      <c r="O75" s="19">
        <f t="shared" si="219"/>
        <v>0</v>
      </c>
      <c r="P75" s="19">
        <v>0</v>
      </c>
      <c r="Q75" s="19">
        <f t="shared" si="220"/>
        <v>0</v>
      </c>
      <c r="R75" s="19">
        <v>0</v>
      </c>
      <c r="S75" s="19">
        <f t="shared" si="221"/>
        <v>0</v>
      </c>
      <c r="T75" s="19">
        <v>0</v>
      </c>
      <c r="U75" s="19">
        <f t="shared" si="222"/>
        <v>0</v>
      </c>
      <c r="V75" s="19">
        <v>0</v>
      </c>
      <c r="W75" s="19">
        <f t="shared" si="223"/>
        <v>0</v>
      </c>
      <c r="X75" s="19">
        <v>0</v>
      </c>
      <c r="Y75" s="19">
        <f t="shared" si="224"/>
        <v>0</v>
      </c>
      <c r="Z75" s="19">
        <v>0</v>
      </c>
      <c r="AA75" s="19">
        <f t="shared" si="225"/>
        <v>0</v>
      </c>
      <c r="AB75" s="19">
        <v>0</v>
      </c>
      <c r="AC75" s="19">
        <f t="shared" si="226"/>
        <v>0</v>
      </c>
      <c r="AD75" s="19"/>
      <c r="AE75" s="19">
        <f t="shared" si="265"/>
        <v>0</v>
      </c>
      <c r="AF75" s="19">
        <v>0</v>
      </c>
      <c r="AG75" s="19">
        <f t="shared" si="227"/>
        <v>0</v>
      </c>
      <c r="AH75" s="19">
        <v>0</v>
      </c>
      <c r="AI75" s="19">
        <f t="shared" si="228"/>
        <v>0</v>
      </c>
      <c r="AJ75" s="19"/>
      <c r="AK75" s="19">
        <f t="shared" si="229"/>
        <v>0</v>
      </c>
      <c r="AL75" s="19"/>
      <c r="AM75" s="19">
        <f t="shared" si="230"/>
        <v>0</v>
      </c>
      <c r="AN75" s="19"/>
      <c r="AO75" s="19">
        <f t="shared" si="266"/>
        <v>0</v>
      </c>
      <c r="AP75" s="19"/>
      <c r="AQ75" s="19">
        <f t="shared" si="267"/>
        <v>0</v>
      </c>
      <c r="AR75" s="19">
        <v>0</v>
      </c>
      <c r="AS75" s="19">
        <f t="shared" si="231"/>
        <v>0</v>
      </c>
      <c r="AT75" s="19">
        <v>2</v>
      </c>
      <c r="AU75" s="19">
        <f t="shared" si="232"/>
        <v>53733.093120000005</v>
      </c>
      <c r="AV75" s="19"/>
      <c r="AW75" s="19">
        <f t="shared" si="233"/>
        <v>0</v>
      </c>
      <c r="AX75" s="19">
        <v>0</v>
      </c>
      <c r="AY75" s="19">
        <f t="shared" si="234"/>
        <v>0</v>
      </c>
      <c r="AZ75" s="19"/>
      <c r="BA75" s="19">
        <f t="shared" si="235"/>
        <v>0</v>
      </c>
      <c r="BB75" s="19">
        <v>0</v>
      </c>
      <c r="BC75" s="19">
        <f t="shared" si="236"/>
        <v>0</v>
      </c>
      <c r="BD75" s="19"/>
      <c r="BE75" s="19">
        <f t="shared" si="237"/>
        <v>0</v>
      </c>
      <c r="BF75" s="19">
        <v>0</v>
      </c>
      <c r="BG75" s="19">
        <f t="shared" si="238"/>
        <v>0</v>
      </c>
      <c r="BH75" s="19">
        <v>0</v>
      </c>
      <c r="BI75" s="19">
        <f t="shared" si="239"/>
        <v>0</v>
      </c>
      <c r="BJ75" s="19">
        <v>0</v>
      </c>
      <c r="BK75" s="19">
        <f t="shared" si="240"/>
        <v>0</v>
      </c>
      <c r="BL75" s="19">
        <v>0</v>
      </c>
      <c r="BM75" s="19">
        <f t="shared" si="241"/>
        <v>0</v>
      </c>
      <c r="BN75" s="19">
        <v>0</v>
      </c>
      <c r="BO75" s="19">
        <f t="shared" si="242"/>
        <v>0</v>
      </c>
      <c r="BP75" s="19"/>
      <c r="BQ75" s="19">
        <f t="shared" si="243"/>
        <v>0</v>
      </c>
      <c r="BR75" s="19"/>
      <c r="BS75" s="19">
        <f t="shared" si="244"/>
        <v>0</v>
      </c>
      <c r="BT75" s="19">
        <v>0</v>
      </c>
      <c r="BU75" s="19">
        <f t="shared" si="245"/>
        <v>0</v>
      </c>
      <c r="BV75" s="19">
        <v>0</v>
      </c>
      <c r="BW75" s="19">
        <f t="shared" si="246"/>
        <v>0</v>
      </c>
      <c r="BX75" s="19">
        <v>0</v>
      </c>
      <c r="BY75" s="19">
        <f t="shared" si="247"/>
        <v>0</v>
      </c>
      <c r="BZ75" s="19"/>
      <c r="CA75" s="19">
        <f t="shared" si="248"/>
        <v>0</v>
      </c>
      <c r="CB75" s="19">
        <v>0</v>
      </c>
      <c r="CC75" s="19">
        <f t="shared" si="249"/>
        <v>0</v>
      </c>
      <c r="CD75" s="19"/>
      <c r="CE75" s="19">
        <f t="shared" si="250"/>
        <v>0</v>
      </c>
      <c r="CF75" s="19"/>
      <c r="CG75" s="19">
        <f t="shared" si="251"/>
        <v>0</v>
      </c>
      <c r="CH75" s="19"/>
      <c r="CI75" s="19">
        <f t="shared" si="252"/>
        <v>0</v>
      </c>
      <c r="CJ75" s="19">
        <v>0</v>
      </c>
      <c r="CK75" s="19">
        <f t="shared" si="253"/>
        <v>0</v>
      </c>
      <c r="CL75" s="19">
        <v>0</v>
      </c>
      <c r="CM75" s="19">
        <f t="shared" si="254"/>
        <v>0</v>
      </c>
      <c r="CN75" s="19">
        <v>0</v>
      </c>
      <c r="CO75" s="19">
        <f t="shared" si="255"/>
        <v>0</v>
      </c>
      <c r="CP75" s="19">
        <v>0</v>
      </c>
      <c r="CQ75" s="19">
        <f t="shared" si="256"/>
        <v>0</v>
      </c>
      <c r="CR75" s="19">
        <v>0</v>
      </c>
      <c r="CS75" s="19">
        <f t="shared" si="257"/>
        <v>0</v>
      </c>
      <c r="CT75" s="20">
        <v>0</v>
      </c>
      <c r="CU75" s="19">
        <f t="shared" si="258"/>
        <v>0</v>
      </c>
      <c r="CV75" s="19">
        <v>0</v>
      </c>
      <c r="CW75" s="19">
        <f t="shared" si="259"/>
        <v>0</v>
      </c>
      <c r="CX75" s="19">
        <v>8</v>
      </c>
      <c r="CY75" s="19">
        <f t="shared" si="260"/>
        <v>234037.47225600001</v>
      </c>
      <c r="CZ75" s="19">
        <v>0</v>
      </c>
      <c r="DA75" s="19">
        <f t="shared" si="261"/>
        <v>0</v>
      </c>
      <c r="DB75" s="19">
        <v>0</v>
      </c>
      <c r="DC75" s="19">
        <f t="shared" si="262"/>
        <v>0</v>
      </c>
      <c r="DD75" s="19"/>
      <c r="DE75" s="19"/>
      <c r="DF75" s="21">
        <f t="shared" si="263"/>
        <v>10</v>
      </c>
      <c r="DG75" s="21">
        <f t="shared" si="264"/>
        <v>287770.56537600001</v>
      </c>
    </row>
    <row r="76" spans="1:111" ht="30" x14ac:dyDescent="0.25">
      <c r="A76" s="13">
        <v>66</v>
      </c>
      <c r="B76" s="14" t="s">
        <v>123</v>
      </c>
      <c r="C76" s="15">
        <f t="shared" si="268"/>
        <v>9657</v>
      </c>
      <c r="D76" s="16">
        <v>2.29</v>
      </c>
      <c r="E76" s="17">
        <v>1</v>
      </c>
      <c r="F76" s="15">
        <v>1.4</v>
      </c>
      <c r="G76" s="15">
        <v>1.68</v>
      </c>
      <c r="H76" s="15">
        <v>2.23</v>
      </c>
      <c r="I76" s="15">
        <v>2.39</v>
      </c>
      <c r="J76" s="18"/>
      <c r="K76" s="18">
        <f t="shared" si="217"/>
        <v>0</v>
      </c>
      <c r="L76" s="18"/>
      <c r="M76" s="18">
        <f t="shared" si="218"/>
        <v>0</v>
      </c>
      <c r="N76" s="19">
        <v>0</v>
      </c>
      <c r="O76" s="19">
        <f t="shared" si="219"/>
        <v>0</v>
      </c>
      <c r="P76" s="19">
        <v>0</v>
      </c>
      <c r="Q76" s="19">
        <f t="shared" si="220"/>
        <v>0</v>
      </c>
      <c r="R76" s="19">
        <v>0</v>
      </c>
      <c r="S76" s="19">
        <f t="shared" si="221"/>
        <v>0</v>
      </c>
      <c r="T76" s="19">
        <v>0</v>
      </c>
      <c r="U76" s="19">
        <f t="shared" si="222"/>
        <v>0</v>
      </c>
      <c r="V76" s="19">
        <v>0</v>
      </c>
      <c r="W76" s="19">
        <f t="shared" si="223"/>
        <v>0</v>
      </c>
      <c r="X76" s="19">
        <v>0</v>
      </c>
      <c r="Y76" s="19">
        <f t="shared" si="224"/>
        <v>0</v>
      </c>
      <c r="Z76" s="19">
        <v>0</v>
      </c>
      <c r="AA76" s="19">
        <f t="shared" si="225"/>
        <v>0</v>
      </c>
      <c r="AB76" s="19">
        <v>0</v>
      </c>
      <c r="AC76" s="19">
        <f t="shared" si="226"/>
        <v>0</v>
      </c>
      <c r="AD76" s="19"/>
      <c r="AE76" s="19">
        <f t="shared" si="265"/>
        <v>0</v>
      </c>
      <c r="AF76" s="19">
        <v>0</v>
      </c>
      <c r="AG76" s="19">
        <f t="shared" si="227"/>
        <v>0</v>
      </c>
      <c r="AH76" s="19">
        <v>0</v>
      </c>
      <c r="AI76" s="19">
        <f t="shared" si="228"/>
        <v>0</v>
      </c>
      <c r="AJ76" s="19"/>
      <c r="AK76" s="19">
        <f t="shared" si="229"/>
        <v>0</v>
      </c>
      <c r="AL76" s="19"/>
      <c r="AM76" s="19">
        <f t="shared" si="230"/>
        <v>0</v>
      </c>
      <c r="AN76" s="19"/>
      <c r="AO76" s="19">
        <f t="shared" si="266"/>
        <v>0</v>
      </c>
      <c r="AP76" s="19"/>
      <c r="AQ76" s="19">
        <f t="shared" si="267"/>
        <v>0</v>
      </c>
      <c r="AR76" s="19">
        <v>0</v>
      </c>
      <c r="AS76" s="19">
        <f t="shared" si="231"/>
        <v>0</v>
      </c>
      <c r="AT76" s="19">
        <v>0</v>
      </c>
      <c r="AU76" s="19">
        <f t="shared" si="232"/>
        <v>0</v>
      </c>
      <c r="AV76" s="19"/>
      <c r="AW76" s="19">
        <f t="shared" si="233"/>
        <v>0</v>
      </c>
      <c r="AX76" s="19">
        <v>0</v>
      </c>
      <c r="AY76" s="19">
        <f t="shared" si="234"/>
        <v>0</v>
      </c>
      <c r="AZ76" s="19"/>
      <c r="BA76" s="19">
        <f t="shared" si="235"/>
        <v>0</v>
      </c>
      <c r="BB76" s="19">
        <v>0</v>
      </c>
      <c r="BC76" s="19">
        <f t="shared" si="236"/>
        <v>0</v>
      </c>
      <c r="BD76" s="19"/>
      <c r="BE76" s="19">
        <f t="shared" si="237"/>
        <v>0</v>
      </c>
      <c r="BF76" s="19">
        <v>0</v>
      </c>
      <c r="BG76" s="19">
        <f t="shared" si="238"/>
        <v>0</v>
      </c>
      <c r="BH76" s="19">
        <v>0</v>
      </c>
      <c r="BI76" s="19">
        <f t="shared" si="239"/>
        <v>0</v>
      </c>
      <c r="BJ76" s="19">
        <v>0</v>
      </c>
      <c r="BK76" s="19">
        <f t="shared" si="240"/>
        <v>0</v>
      </c>
      <c r="BL76" s="19">
        <v>0</v>
      </c>
      <c r="BM76" s="19">
        <f t="shared" si="241"/>
        <v>0</v>
      </c>
      <c r="BN76" s="19">
        <v>0</v>
      </c>
      <c r="BO76" s="19">
        <f t="shared" si="242"/>
        <v>0</v>
      </c>
      <c r="BP76" s="19"/>
      <c r="BQ76" s="19">
        <f t="shared" si="243"/>
        <v>0</v>
      </c>
      <c r="BR76" s="19"/>
      <c r="BS76" s="19">
        <f t="shared" si="244"/>
        <v>0</v>
      </c>
      <c r="BT76" s="19">
        <v>0</v>
      </c>
      <c r="BU76" s="19">
        <f t="shared" si="245"/>
        <v>0</v>
      </c>
      <c r="BV76" s="19">
        <v>0</v>
      </c>
      <c r="BW76" s="19">
        <f t="shared" si="246"/>
        <v>0</v>
      </c>
      <c r="BX76" s="19">
        <v>0</v>
      </c>
      <c r="BY76" s="19">
        <f t="shared" si="247"/>
        <v>0</v>
      </c>
      <c r="BZ76" s="19"/>
      <c r="CA76" s="19">
        <f t="shared" si="248"/>
        <v>0</v>
      </c>
      <c r="CB76" s="19">
        <v>0</v>
      </c>
      <c r="CC76" s="19">
        <f t="shared" si="249"/>
        <v>0</v>
      </c>
      <c r="CD76" s="19"/>
      <c r="CE76" s="19">
        <f t="shared" si="250"/>
        <v>0</v>
      </c>
      <c r="CF76" s="19"/>
      <c r="CG76" s="19">
        <f t="shared" si="251"/>
        <v>0</v>
      </c>
      <c r="CH76" s="19"/>
      <c r="CI76" s="19">
        <f t="shared" si="252"/>
        <v>0</v>
      </c>
      <c r="CJ76" s="19">
        <v>0</v>
      </c>
      <c r="CK76" s="19">
        <f t="shared" si="253"/>
        <v>0</v>
      </c>
      <c r="CL76" s="19">
        <v>0</v>
      </c>
      <c r="CM76" s="19">
        <f t="shared" si="254"/>
        <v>0</v>
      </c>
      <c r="CN76" s="19">
        <v>0</v>
      </c>
      <c r="CO76" s="19">
        <f t="shared" si="255"/>
        <v>0</v>
      </c>
      <c r="CP76" s="19">
        <v>0</v>
      </c>
      <c r="CQ76" s="19">
        <f t="shared" si="256"/>
        <v>0</v>
      </c>
      <c r="CR76" s="19">
        <v>0</v>
      </c>
      <c r="CS76" s="19">
        <f t="shared" si="257"/>
        <v>0</v>
      </c>
      <c r="CT76" s="20">
        <v>0</v>
      </c>
      <c r="CU76" s="19">
        <f t="shared" si="258"/>
        <v>0</v>
      </c>
      <c r="CV76" s="19">
        <v>0</v>
      </c>
      <c r="CW76" s="19">
        <f t="shared" si="259"/>
        <v>0</v>
      </c>
      <c r="CX76" s="19"/>
      <c r="CY76" s="19">
        <f t="shared" si="260"/>
        <v>0</v>
      </c>
      <c r="CZ76" s="19">
        <v>0</v>
      </c>
      <c r="DA76" s="19">
        <f t="shared" si="261"/>
        <v>0</v>
      </c>
      <c r="DB76" s="19">
        <v>0</v>
      </c>
      <c r="DC76" s="19">
        <f t="shared" si="262"/>
        <v>0</v>
      </c>
      <c r="DD76" s="19"/>
      <c r="DE76" s="19"/>
      <c r="DF76" s="21">
        <f t="shared" si="263"/>
        <v>0</v>
      </c>
      <c r="DG76" s="21">
        <f t="shared" si="264"/>
        <v>0</v>
      </c>
    </row>
    <row r="77" spans="1:111" s="50" customFormat="1" ht="14.25" x14ac:dyDescent="0.2">
      <c r="A77" s="49">
        <v>15</v>
      </c>
      <c r="B77" s="11" t="s">
        <v>124</v>
      </c>
      <c r="C77" s="33">
        <f t="shared" si="268"/>
        <v>9657</v>
      </c>
      <c r="D77" s="32">
        <v>1.1200000000000001</v>
      </c>
      <c r="E77" s="48">
        <v>1</v>
      </c>
      <c r="F77" s="33">
        <v>1.4</v>
      </c>
      <c r="G77" s="33">
        <v>1.68</v>
      </c>
      <c r="H77" s="33">
        <v>2.23</v>
      </c>
      <c r="I77" s="33">
        <v>2.39</v>
      </c>
      <c r="J77" s="23">
        <f>SUM(J78:J91)</f>
        <v>70</v>
      </c>
      <c r="K77" s="23">
        <f t="shared" ref="K77:BX77" si="269">SUM(K78:K91)</f>
        <v>981213.0048</v>
      </c>
      <c r="L77" s="23">
        <f t="shared" si="269"/>
        <v>0</v>
      </c>
      <c r="M77" s="23">
        <f t="shared" si="269"/>
        <v>0</v>
      </c>
      <c r="N77" s="23">
        <f t="shared" si="269"/>
        <v>0</v>
      </c>
      <c r="O77" s="23">
        <f t="shared" si="269"/>
        <v>0</v>
      </c>
      <c r="P77" s="23">
        <f t="shared" si="269"/>
        <v>240</v>
      </c>
      <c r="Q77" s="23">
        <f t="shared" si="269"/>
        <v>4082668.6445999998</v>
      </c>
      <c r="R77" s="23">
        <f t="shared" si="269"/>
        <v>0</v>
      </c>
      <c r="S77" s="23">
        <f t="shared" si="269"/>
        <v>0</v>
      </c>
      <c r="T77" s="23">
        <f t="shared" si="269"/>
        <v>0</v>
      </c>
      <c r="U77" s="23">
        <f t="shared" si="269"/>
        <v>0</v>
      </c>
      <c r="V77" s="23">
        <f t="shared" si="269"/>
        <v>41</v>
      </c>
      <c r="W77" s="23">
        <f t="shared" si="269"/>
        <v>523635.37379999994</v>
      </c>
      <c r="X77" s="23">
        <f t="shared" si="269"/>
        <v>141</v>
      </c>
      <c r="Y77" s="23">
        <f t="shared" si="269"/>
        <v>1553625.11304</v>
      </c>
      <c r="Z77" s="23">
        <f t="shared" si="269"/>
        <v>28</v>
      </c>
      <c r="AA77" s="23">
        <f t="shared" si="269"/>
        <v>341304.64703999995</v>
      </c>
      <c r="AB77" s="23">
        <f t="shared" si="269"/>
        <v>162</v>
      </c>
      <c r="AC77" s="23">
        <f t="shared" si="269"/>
        <v>1895194.7481599997</v>
      </c>
      <c r="AD77" s="23">
        <f t="shared" si="269"/>
        <v>0</v>
      </c>
      <c r="AE77" s="23">
        <f t="shared" si="269"/>
        <v>0</v>
      </c>
      <c r="AF77" s="23">
        <f t="shared" si="269"/>
        <v>0</v>
      </c>
      <c r="AG77" s="23">
        <f t="shared" si="269"/>
        <v>0</v>
      </c>
      <c r="AH77" s="23">
        <f t="shared" si="269"/>
        <v>6</v>
      </c>
      <c r="AI77" s="23">
        <f t="shared" si="269"/>
        <v>65187.067679999986</v>
      </c>
      <c r="AJ77" s="23">
        <f t="shared" si="269"/>
        <v>11</v>
      </c>
      <c r="AK77" s="23">
        <f t="shared" si="269"/>
        <v>123219.45719999998</v>
      </c>
      <c r="AL77" s="23">
        <f t="shared" si="269"/>
        <v>5</v>
      </c>
      <c r="AM77" s="23">
        <f t="shared" si="269"/>
        <v>56177.472959999992</v>
      </c>
      <c r="AN77" s="23">
        <f t="shared" si="269"/>
        <v>17</v>
      </c>
      <c r="AO77" s="23">
        <f t="shared" si="269"/>
        <v>194236.26263999997</v>
      </c>
      <c r="AP77" s="23">
        <f t="shared" si="269"/>
        <v>186</v>
      </c>
      <c r="AQ77" s="23">
        <f t="shared" si="269"/>
        <v>2129444.2108799997</v>
      </c>
      <c r="AR77" s="23">
        <f t="shared" si="269"/>
        <v>4</v>
      </c>
      <c r="AS77" s="23">
        <f t="shared" si="269"/>
        <v>60741.757440000001</v>
      </c>
      <c r="AT77" s="23">
        <f t="shared" si="269"/>
        <v>50</v>
      </c>
      <c r="AU77" s="23">
        <f t="shared" si="269"/>
        <v>707729.08247999998</v>
      </c>
      <c r="AV77" s="23">
        <f t="shared" si="269"/>
        <v>20</v>
      </c>
      <c r="AW77" s="23">
        <f t="shared" si="269"/>
        <v>239462.69759999998</v>
      </c>
      <c r="AX77" s="23">
        <f t="shared" si="269"/>
        <v>0</v>
      </c>
      <c r="AY77" s="23">
        <f t="shared" si="269"/>
        <v>0</v>
      </c>
      <c r="AZ77" s="23">
        <f t="shared" si="269"/>
        <v>75</v>
      </c>
      <c r="BA77" s="23">
        <f t="shared" si="269"/>
        <v>953957.08799999999</v>
      </c>
      <c r="BB77" s="23">
        <f t="shared" si="269"/>
        <v>0</v>
      </c>
      <c r="BC77" s="23">
        <f t="shared" si="269"/>
        <v>0</v>
      </c>
      <c r="BD77" s="23">
        <f t="shared" si="269"/>
        <v>282</v>
      </c>
      <c r="BE77" s="23">
        <f t="shared" si="269"/>
        <v>3957559.1193599999</v>
      </c>
      <c r="BF77" s="23">
        <f t="shared" si="269"/>
        <v>120</v>
      </c>
      <c r="BG77" s="23">
        <f t="shared" si="269"/>
        <v>1713229.0559999999</v>
      </c>
      <c r="BH77" s="23">
        <f t="shared" si="269"/>
        <v>39</v>
      </c>
      <c r="BI77" s="23">
        <f t="shared" si="269"/>
        <v>829358.61119999993</v>
      </c>
      <c r="BJ77" s="23">
        <f t="shared" si="269"/>
        <v>16</v>
      </c>
      <c r="BK77" s="23">
        <f t="shared" si="269"/>
        <v>326584.28879999998</v>
      </c>
      <c r="BL77" s="23">
        <f t="shared" si="269"/>
        <v>65</v>
      </c>
      <c r="BM77" s="23">
        <f t="shared" si="269"/>
        <v>934877.94623999984</v>
      </c>
      <c r="BN77" s="23">
        <f t="shared" si="269"/>
        <v>134</v>
      </c>
      <c r="BO77" s="23">
        <f t="shared" si="269"/>
        <v>1747013.4138239997</v>
      </c>
      <c r="BP77" s="23">
        <f t="shared" si="269"/>
        <v>9</v>
      </c>
      <c r="BQ77" s="23">
        <f t="shared" si="269"/>
        <v>121788.52156799997</v>
      </c>
      <c r="BR77" s="23">
        <f t="shared" si="269"/>
        <v>97</v>
      </c>
      <c r="BS77" s="23">
        <f t="shared" si="269"/>
        <v>1328703.230736</v>
      </c>
      <c r="BT77" s="23">
        <f t="shared" si="269"/>
        <v>53</v>
      </c>
      <c r="BU77" s="23">
        <f t="shared" si="269"/>
        <v>757759.91356799984</v>
      </c>
      <c r="BV77" s="23">
        <f t="shared" si="269"/>
        <v>39</v>
      </c>
      <c r="BW77" s="23">
        <f t="shared" si="269"/>
        <v>707200.18790399993</v>
      </c>
      <c r="BX77" s="23">
        <f t="shared" si="269"/>
        <v>70</v>
      </c>
      <c r="BY77" s="23">
        <f t="shared" ref="BY77:DG77" si="270">SUM(BY78:BY91)</f>
        <v>1018190.1985919999</v>
      </c>
      <c r="BZ77" s="23">
        <f t="shared" si="270"/>
        <v>2</v>
      </c>
      <c r="CA77" s="23">
        <f t="shared" si="270"/>
        <v>28300.726943999995</v>
      </c>
      <c r="CB77" s="23">
        <f t="shared" si="270"/>
        <v>165</v>
      </c>
      <c r="CC77" s="23">
        <f t="shared" si="270"/>
        <v>2338148.8226879998</v>
      </c>
      <c r="CD77" s="23">
        <f t="shared" si="270"/>
        <v>5</v>
      </c>
      <c r="CE77" s="23">
        <f t="shared" si="270"/>
        <v>67412.967552000002</v>
      </c>
      <c r="CF77" s="23">
        <f t="shared" si="270"/>
        <v>61</v>
      </c>
      <c r="CG77" s="23">
        <f t="shared" si="270"/>
        <v>826444.82390399987</v>
      </c>
      <c r="CH77" s="23">
        <f t="shared" si="270"/>
        <v>2</v>
      </c>
      <c r="CI77" s="23">
        <f t="shared" si="270"/>
        <v>28300.726943999995</v>
      </c>
      <c r="CJ77" s="23">
        <f t="shared" si="270"/>
        <v>7</v>
      </c>
      <c r="CK77" s="23">
        <f t="shared" si="270"/>
        <v>117745.560576</v>
      </c>
      <c r="CL77" s="23">
        <f t="shared" si="270"/>
        <v>0</v>
      </c>
      <c r="CM77" s="23">
        <f t="shared" si="270"/>
        <v>0</v>
      </c>
      <c r="CN77" s="23">
        <f t="shared" si="270"/>
        <v>0</v>
      </c>
      <c r="CO77" s="23">
        <f t="shared" si="270"/>
        <v>0</v>
      </c>
      <c r="CP77" s="23">
        <f t="shared" si="270"/>
        <v>0</v>
      </c>
      <c r="CQ77" s="23">
        <f t="shared" si="270"/>
        <v>0</v>
      </c>
      <c r="CR77" s="23">
        <f t="shared" si="270"/>
        <v>0</v>
      </c>
      <c r="CS77" s="23">
        <f t="shared" si="270"/>
        <v>0</v>
      </c>
      <c r="CT77" s="23">
        <f t="shared" si="270"/>
        <v>31</v>
      </c>
      <c r="CU77" s="23">
        <f t="shared" si="270"/>
        <v>503046.88156800001</v>
      </c>
      <c r="CV77" s="23">
        <f t="shared" si="270"/>
        <v>35</v>
      </c>
      <c r="CW77" s="23">
        <f t="shared" si="270"/>
        <v>480158.40096</v>
      </c>
      <c r="CX77" s="23">
        <f t="shared" si="270"/>
        <v>0</v>
      </c>
      <c r="CY77" s="23">
        <f t="shared" si="270"/>
        <v>0</v>
      </c>
      <c r="CZ77" s="23">
        <f t="shared" si="270"/>
        <v>28</v>
      </c>
      <c r="DA77" s="23">
        <f t="shared" si="270"/>
        <v>788185.02599999984</v>
      </c>
      <c r="DB77" s="23">
        <f t="shared" si="270"/>
        <v>39</v>
      </c>
      <c r="DC77" s="23">
        <f t="shared" si="270"/>
        <v>1175014.5093</v>
      </c>
      <c r="DD77" s="23"/>
      <c r="DE77" s="23"/>
      <c r="DF77" s="23">
        <f t="shared" si="270"/>
        <v>2355</v>
      </c>
      <c r="DG77" s="23">
        <f t="shared" si="270"/>
        <v>33702819.562547997</v>
      </c>
    </row>
    <row r="78" spans="1:111" x14ac:dyDescent="0.25">
      <c r="A78" s="13">
        <v>67</v>
      </c>
      <c r="B78" s="22" t="s">
        <v>125</v>
      </c>
      <c r="C78" s="15">
        <f t="shared" si="268"/>
        <v>9657</v>
      </c>
      <c r="D78" s="16">
        <v>1.07</v>
      </c>
      <c r="E78" s="17">
        <v>1</v>
      </c>
      <c r="F78" s="15">
        <v>1.4</v>
      </c>
      <c r="G78" s="15">
        <v>1.68</v>
      </c>
      <c r="H78" s="15">
        <v>2.23</v>
      </c>
      <c r="I78" s="15">
        <v>2.39</v>
      </c>
      <c r="J78" s="18"/>
      <c r="K78" s="18">
        <f t="shared" ref="K78:K91" si="271">SUM(J78*C78*D78*E78*F78*$K$6)</f>
        <v>0</v>
      </c>
      <c r="L78" s="18"/>
      <c r="M78" s="18">
        <f t="shared" ref="M78:M91" si="272">L78*C78*D78*E78*F78*$M$6</f>
        <v>0</v>
      </c>
      <c r="N78" s="19">
        <v>0</v>
      </c>
      <c r="O78" s="19">
        <f t="shared" ref="O78:O91" si="273">N78*C78*D78*E78*F78*$O$6</f>
        <v>0</v>
      </c>
      <c r="P78" s="19">
        <v>0</v>
      </c>
      <c r="Q78" s="19">
        <f t="shared" ref="Q78:Q91" si="274">P78*C78*D78*E78*F78*$Q$6</f>
        <v>0</v>
      </c>
      <c r="R78" s="19">
        <v>0</v>
      </c>
      <c r="S78" s="19">
        <f t="shared" ref="S78:S91" si="275">R78*C78*D78*E78*F78*$S$6</f>
        <v>0</v>
      </c>
      <c r="T78" s="19">
        <v>0</v>
      </c>
      <c r="U78" s="19">
        <f t="shared" ref="U78:U91" si="276">T78*C78*D78*E78*F78*$U$6</f>
        <v>0</v>
      </c>
      <c r="V78" s="19">
        <v>0</v>
      </c>
      <c r="W78" s="19">
        <f t="shared" ref="W78:W91" si="277">V78*C78*D78*E78*F78*$W$6</f>
        <v>0</v>
      </c>
      <c r="X78" s="19">
        <v>0</v>
      </c>
      <c r="Y78" s="19">
        <f t="shared" ref="Y78:Y91" si="278">X78*C78*D78*E78*F78*$Y$6</f>
        <v>0</v>
      </c>
      <c r="Z78" s="19">
        <v>0</v>
      </c>
      <c r="AA78" s="19">
        <f t="shared" ref="AA78:AA91" si="279">Z78*C78*D78*E78*F78*$AA$6</f>
        <v>0</v>
      </c>
      <c r="AB78" s="19">
        <v>2</v>
      </c>
      <c r="AC78" s="19">
        <f t="shared" ref="AC78:AC91" si="280">AB78*C78*D78*E78*F78*$AC$6</f>
        <v>28353.724559999995</v>
      </c>
      <c r="AD78" s="19"/>
      <c r="AE78" s="19">
        <f t="shared" si="265"/>
        <v>0</v>
      </c>
      <c r="AF78" s="19">
        <v>0</v>
      </c>
      <c r="AG78" s="19">
        <f t="shared" ref="AG78:AG91" si="281">AF78*C78*D78*E78*F78*$AG$6</f>
        <v>0</v>
      </c>
      <c r="AH78" s="19">
        <v>0</v>
      </c>
      <c r="AI78" s="19">
        <f t="shared" ref="AI78:AI91" si="282">AH78*C78*D78*E78*F78*$AI$6</f>
        <v>0</v>
      </c>
      <c r="AJ78" s="19"/>
      <c r="AK78" s="19">
        <f t="shared" ref="AK78:AK91" si="283">AJ78*C78*D78*E78*F78*$AK$6</f>
        <v>0</v>
      </c>
      <c r="AL78" s="19"/>
      <c r="AM78" s="19">
        <f t="shared" ref="AM78:AM91" si="284">AL78*C78*D78*E78*F78*$AM$6</f>
        <v>0</v>
      </c>
      <c r="AN78" s="19"/>
      <c r="AO78" s="19">
        <f t="shared" si="266"/>
        <v>0</v>
      </c>
      <c r="AP78" s="19">
        <v>2</v>
      </c>
      <c r="AQ78" s="19">
        <f t="shared" si="267"/>
        <v>28353.724559999999</v>
      </c>
      <c r="AR78" s="19">
        <v>0</v>
      </c>
      <c r="AS78" s="19">
        <f t="shared" ref="AS78:AS91" si="285">AR78*C78*D78*E78*F78*$AS$6</f>
        <v>0</v>
      </c>
      <c r="AT78" s="19">
        <v>15</v>
      </c>
      <c r="AU78" s="19">
        <f t="shared" ref="AU78:AU91" si="286">AT78*C78*D78*E78*F78*$AU$6</f>
        <v>234352.21320000003</v>
      </c>
      <c r="AV78" s="19"/>
      <c r="AW78" s="19">
        <f t="shared" ref="AW78:AW91" si="287">AV78*C78*D78*E78*F78*$AW$6</f>
        <v>0</v>
      </c>
      <c r="AX78" s="19">
        <v>0</v>
      </c>
      <c r="AY78" s="19">
        <f t="shared" ref="AY78:AY91" si="288">AX78*C78*D78*E78*F78*$AY$6</f>
        <v>0</v>
      </c>
      <c r="AZ78" s="19"/>
      <c r="BA78" s="19">
        <f t="shared" ref="BA78:BA91" si="289">AZ78*C78*D78*E78*F78*$BA$6</f>
        <v>0</v>
      </c>
      <c r="BB78" s="19">
        <v>0</v>
      </c>
      <c r="BC78" s="19">
        <f t="shared" ref="BC78:BC91" si="290">BB78*C78*D78*E78*F78*$BC$6</f>
        <v>0</v>
      </c>
      <c r="BD78" s="19"/>
      <c r="BE78" s="19">
        <f t="shared" ref="BE78:BE91" si="291">BD78*C78*D78*E78*F78*$BE$6</f>
        <v>0</v>
      </c>
      <c r="BF78" s="19">
        <v>0</v>
      </c>
      <c r="BG78" s="19">
        <f t="shared" ref="BG78:BG91" si="292">BF78*C78*D78*E78*F78*$BG$6</f>
        <v>0</v>
      </c>
      <c r="BH78" s="19">
        <v>0</v>
      </c>
      <c r="BI78" s="19">
        <f t="shared" ref="BI78:BI91" si="293">BH78*C78*D78*E78*G78*$BI$6</f>
        <v>0</v>
      </c>
      <c r="BJ78" s="19">
        <v>0</v>
      </c>
      <c r="BK78" s="19">
        <f t="shared" ref="BK78:BK91" si="294">BJ78*C78*D78*E78*G78*$BK$6</f>
        <v>0</v>
      </c>
      <c r="BL78" s="19">
        <v>0</v>
      </c>
      <c r="BM78" s="19">
        <f t="shared" ref="BM78:BM91" si="295">BL78*C78*D78*E78*G78*$BM$6</f>
        <v>0</v>
      </c>
      <c r="BN78" s="19">
        <v>0</v>
      </c>
      <c r="BO78" s="19">
        <f t="shared" ref="BO78:BO91" si="296">BN78*C78*D78*E78*G78*$BO$6</f>
        <v>0</v>
      </c>
      <c r="BP78" s="19"/>
      <c r="BQ78" s="19">
        <f t="shared" ref="BQ78:BQ91" si="297">SUM(BP78*$BQ$6*C78*D78*E78*G78)</f>
        <v>0</v>
      </c>
      <c r="BR78" s="19"/>
      <c r="BS78" s="19">
        <f t="shared" ref="BS78:BS91" si="298">SUM(BR78*$BS$6*C78*D78*E78*G78)</f>
        <v>0</v>
      </c>
      <c r="BT78" s="19">
        <v>0</v>
      </c>
      <c r="BU78" s="19">
        <f t="shared" ref="BU78:BU91" si="299">BT78*C78*D78*E78*G78*$BU$6</f>
        <v>0</v>
      </c>
      <c r="BV78" s="19">
        <v>0</v>
      </c>
      <c r="BW78" s="19">
        <f t="shared" ref="BW78:BW91" si="300">BV78*C78*D78*E78*G78*$BW$6</f>
        <v>0</v>
      </c>
      <c r="BX78" s="19">
        <v>0</v>
      </c>
      <c r="BY78" s="19">
        <f t="shared" ref="BY78:BY91" si="301">BX78*C78*D78*E78*G78*$BY$6</f>
        <v>0</v>
      </c>
      <c r="BZ78" s="19"/>
      <c r="CA78" s="19">
        <f t="shared" ref="CA78:CA91" si="302">C78*D78*E78*G78*BZ78*$CA$6</f>
        <v>0</v>
      </c>
      <c r="CB78" s="19">
        <v>0</v>
      </c>
      <c r="CC78" s="19">
        <f t="shared" ref="CC78:CC91" si="303">CB78*C78*D78*E78*G78*$CC$6</f>
        <v>0</v>
      </c>
      <c r="CD78" s="19"/>
      <c r="CE78" s="19">
        <f t="shared" ref="CE78:CE91" si="304">SUM(CD78*$CE$6*C78*D78*E78*G78)</f>
        <v>0</v>
      </c>
      <c r="CF78" s="19"/>
      <c r="CG78" s="19">
        <f t="shared" ref="CG78:CG91" si="305">SUM(CF78*$CG$6*C78*D78*E78*G78)</f>
        <v>0</v>
      </c>
      <c r="CH78" s="19"/>
      <c r="CI78" s="19">
        <f t="shared" ref="CI78:CI91" si="306">CH78*C78*D78*E78*G78*$CI$6</f>
        <v>0</v>
      </c>
      <c r="CJ78" s="19">
        <v>0</v>
      </c>
      <c r="CK78" s="19">
        <f t="shared" ref="CK78:CK91" si="307">CJ78*C78*D78*E78*G78*$CK$6</f>
        <v>0</v>
      </c>
      <c r="CL78" s="19">
        <v>0</v>
      </c>
      <c r="CM78" s="19">
        <f t="shared" ref="CM78:CM91" si="308">CL78*C78*D78*E78*G78*$CM$6</f>
        <v>0</v>
      </c>
      <c r="CN78" s="19">
        <v>0</v>
      </c>
      <c r="CO78" s="19">
        <f t="shared" ref="CO78:CO91" si="309">CN78*C78*D78*E78*G78*$CO$6</f>
        <v>0</v>
      </c>
      <c r="CP78" s="19">
        <v>0</v>
      </c>
      <c r="CQ78" s="19">
        <f t="shared" ref="CQ78:CQ91" si="310">CP78*C78*D78*E78*G78*$CQ$6</f>
        <v>0</v>
      </c>
      <c r="CR78" s="19">
        <v>0</v>
      </c>
      <c r="CS78" s="19">
        <f t="shared" ref="CS78:CS91" si="311">CR78*C78*D78*E78*G78*$CS$6</f>
        <v>0</v>
      </c>
      <c r="CT78" s="20">
        <v>0</v>
      </c>
      <c r="CU78" s="19">
        <f t="shared" ref="CU78:CU91" si="312">CT78*C78*D78*E78*G78*$CU$6</f>
        <v>0</v>
      </c>
      <c r="CV78" s="19">
        <v>0</v>
      </c>
      <c r="CW78" s="19">
        <f t="shared" ref="CW78:CW91" si="313">CV78*C78*D78*E78*G78*$CW$6</f>
        <v>0</v>
      </c>
      <c r="CX78" s="19"/>
      <c r="CY78" s="19">
        <f t="shared" ref="CY78:CY91" si="314">CX78*C78*D78*E78*G78*$CY$6</f>
        <v>0</v>
      </c>
      <c r="CZ78" s="19">
        <v>0</v>
      </c>
      <c r="DA78" s="19">
        <f t="shared" ref="DA78:DA91" si="315">CZ78*C78*D78*E78*H78*$DA$6</f>
        <v>0</v>
      </c>
      <c r="DB78" s="19">
        <v>0</v>
      </c>
      <c r="DC78" s="19">
        <f t="shared" ref="DC78:DC91" si="316">DB78*C78*D78*E78*I78*$DC$6</f>
        <v>0</v>
      </c>
      <c r="DD78" s="19"/>
      <c r="DE78" s="19"/>
      <c r="DF78" s="21">
        <f t="shared" ref="DF78:DF91" si="317">SUM(J78,L78,N78,P78,R78,T78,V78,X78,Z78,AB78,AF78,AH78,AJ78,AL78,AN78,AP78,AR78,AT78,AV78,AX78,AZ78,BB78,BD78,BF78,BH78,BJ78,BL78,BN78,BP78,BR78,BT78,BV78,BX78,BZ78,CB78,CD78,CF78,CH78,CJ78,CL78,CN78,CP78,CR78,CT78,CV78,CX78,CZ78,DB78,AD78,DD78)</f>
        <v>19</v>
      </c>
      <c r="DG78" s="21">
        <f t="shared" ref="DG78:DG91" si="318">SUM(K78,M78,O78,Q78,S78,U78,W78,Y78,AA78,AC78,AG78,AI78,AK78,AM78,AO78,AQ78,AS78,AU78,AW78,AY78,BA78,BC78,BE78,BG78,BI78,BK78,BM78,BO78,BQ78,BS78,BU78,BW78,BY78,CA78,CC78,CE78,CG78,CI78,CK78,CM78,CO78,CQ78,CS78,CU78,CW78,CY78,DA78,DC78,AE78,DE78)</f>
        <v>291059.66232</v>
      </c>
    </row>
    <row r="79" spans="1:111" x14ac:dyDescent="0.25">
      <c r="A79" s="13">
        <v>68</v>
      </c>
      <c r="B79" s="22" t="s">
        <v>126</v>
      </c>
      <c r="C79" s="15">
        <f t="shared" si="268"/>
        <v>9657</v>
      </c>
      <c r="D79" s="16">
        <v>1.55</v>
      </c>
      <c r="E79" s="17">
        <v>1</v>
      </c>
      <c r="F79" s="15">
        <v>1.4</v>
      </c>
      <c r="G79" s="15">
        <v>1.68</v>
      </c>
      <c r="H79" s="15">
        <v>2.23</v>
      </c>
      <c r="I79" s="15">
        <v>2.39</v>
      </c>
      <c r="J79" s="18"/>
      <c r="K79" s="18">
        <f t="shared" si="271"/>
        <v>0</v>
      </c>
      <c r="L79" s="18"/>
      <c r="M79" s="18">
        <f t="shared" si="272"/>
        <v>0</v>
      </c>
      <c r="N79" s="19"/>
      <c r="O79" s="19">
        <f t="shared" si="273"/>
        <v>0</v>
      </c>
      <c r="P79" s="19"/>
      <c r="Q79" s="19">
        <f t="shared" si="274"/>
        <v>0</v>
      </c>
      <c r="R79" s="19"/>
      <c r="S79" s="19">
        <f t="shared" si="275"/>
        <v>0</v>
      </c>
      <c r="T79" s="19"/>
      <c r="U79" s="19">
        <f t="shared" si="276"/>
        <v>0</v>
      </c>
      <c r="V79" s="19"/>
      <c r="W79" s="19">
        <f t="shared" si="277"/>
        <v>0</v>
      </c>
      <c r="X79" s="19"/>
      <c r="Y79" s="19">
        <f t="shared" si="278"/>
        <v>0</v>
      </c>
      <c r="Z79" s="19"/>
      <c r="AA79" s="19">
        <f t="shared" si="279"/>
        <v>0</v>
      </c>
      <c r="AB79" s="19"/>
      <c r="AC79" s="19">
        <f t="shared" si="280"/>
        <v>0</v>
      </c>
      <c r="AD79" s="19"/>
      <c r="AE79" s="19">
        <f t="shared" si="265"/>
        <v>0</v>
      </c>
      <c r="AF79" s="19"/>
      <c r="AG79" s="19">
        <f t="shared" si="281"/>
        <v>0</v>
      </c>
      <c r="AH79" s="19"/>
      <c r="AI79" s="19">
        <f t="shared" si="282"/>
        <v>0</v>
      </c>
      <c r="AJ79" s="19"/>
      <c r="AK79" s="19">
        <f t="shared" si="283"/>
        <v>0</v>
      </c>
      <c r="AL79" s="19"/>
      <c r="AM79" s="19">
        <f t="shared" si="284"/>
        <v>0</v>
      </c>
      <c r="AN79" s="19"/>
      <c r="AO79" s="19">
        <f t="shared" si="266"/>
        <v>0</v>
      </c>
      <c r="AP79" s="19"/>
      <c r="AQ79" s="19">
        <f t="shared" si="267"/>
        <v>0</v>
      </c>
      <c r="AR79" s="19"/>
      <c r="AS79" s="19">
        <f t="shared" si="285"/>
        <v>0</v>
      </c>
      <c r="AT79" s="19"/>
      <c r="AU79" s="19">
        <f t="shared" si="286"/>
        <v>0</v>
      </c>
      <c r="AV79" s="19"/>
      <c r="AW79" s="19">
        <f t="shared" si="287"/>
        <v>0</v>
      </c>
      <c r="AX79" s="19"/>
      <c r="AY79" s="19">
        <f t="shared" si="288"/>
        <v>0</v>
      </c>
      <c r="AZ79" s="19"/>
      <c r="BA79" s="19">
        <f t="shared" si="289"/>
        <v>0</v>
      </c>
      <c r="BB79" s="19"/>
      <c r="BC79" s="19">
        <f t="shared" si="290"/>
        <v>0</v>
      </c>
      <c r="BD79" s="19"/>
      <c r="BE79" s="19">
        <f t="shared" si="291"/>
        <v>0</v>
      </c>
      <c r="BF79" s="19"/>
      <c r="BG79" s="19">
        <f t="shared" si="292"/>
        <v>0</v>
      </c>
      <c r="BH79" s="19"/>
      <c r="BI79" s="19">
        <f t="shared" si="293"/>
        <v>0</v>
      </c>
      <c r="BJ79" s="19"/>
      <c r="BK79" s="19">
        <f t="shared" si="294"/>
        <v>0</v>
      </c>
      <c r="BL79" s="19"/>
      <c r="BM79" s="19">
        <f t="shared" si="295"/>
        <v>0</v>
      </c>
      <c r="BN79" s="19"/>
      <c r="BO79" s="19">
        <f t="shared" si="296"/>
        <v>0</v>
      </c>
      <c r="BP79" s="19"/>
      <c r="BQ79" s="19">
        <f t="shared" si="297"/>
        <v>0</v>
      </c>
      <c r="BR79" s="19"/>
      <c r="BS79" s="19">
        <f t="shared" si="298"/>
        <v>0</v>
      </c>
      <c r="BT79" s="19"/>
      <c r="BU79" s="19">
        <f t="shared" si="299"/>
        <v>0</v>
      </c>
      <c r="BV79" s="19"/>
      <c r="BW79" s="19">
        <f t="shared" si="300"/>
        <v>0</v>
      </c>
      <c r="BX79" s="19"/>
      <c r="BY79" s="19">
        <f t="shared" si="301"/>
        <v>0</v>
      </c>
      <c r="BZ79" s="19"/>
      <c r="CA79" s="19">
        <f t="shared" si="302"/>
        <v>0</v>
      </c>
      <c r="CB79" s="19"/>
      <c r="CC79" s="19">
        <f t="shared" si="303"/>
        <v>0</v>
      </c>
      <c r="CD79" s="19"/>
      <c r="CE79" s="19">
        <f t="shared" si="304"/>
        <v>0</v>
      </c>
      <c r="CF79" s="19"/>
      <c r="CG79" s="19">
        <f t="shared" si="305"/>
        <v>0</v>
      </c>
      <c r="CH79" s="19"/>
      <c r="CI79" s="19">
        <f t="shared" si="306"/>
        <v>0</v>
      </c>
      <c r="CJ79" s="19"/>
      <c r="CK79" s="19">
        <f t="shared" si="307"/>
        <v>0</v>
      </c>
      <c r="CL79" s="19"/>
      <c r="CM79" s="19">
        <f t="shared" si="308"/>
        <v>0</v>
      </c>
      <c r="CN79" s="19"/>
      <c r="CO79" s="19">
        <f t="shared" si="309"/>
        <v>0</v>
      </c>
      <c r="CP79" s="19"/>
      <c r="CQ79" s="19">
        <f t="shared" si="310"/>
        <v>0</v>
      </c>
      <c r="CR79" s="19"/>
      <c r="CS79" s="19">
        <f t="shared" si="311"/>
        <v>0</v>
      </c>
      <c r="CT79" s="20"/>
      <c r="CU79" s="19">
        <f t="shared" si="312"/>
        <v>0</v>
      </c>
      <c r="CV79" s="19"/>
      <c r="CW79" s="19">
        <f t="shared" si="313"/>
        <v>0</v>
      </c>
      <c r="CX79" s="19"/>
      <c r="CY79" s="19">
        <f t="shared" si="314"/>
        <v>0</v>
      </c>
      <c r="CZ79" s="19"/>
      <c r="DA79" s="19">
        <f t="shared" si="315"/>
        <v>0</v>
      </c>
      <c r="DB79" s="19"/>
      <c r="DC79" s="19">
        <f t="shared" si="316"/>
        <v>0</v>
      </c>
      <c r="DD79" s="19"/>
      <c r="DE79" s="19"/>
      <c r="DF79" s="21">
        <f t="shared" si="317"/>
        <v>0</v>
      </c>
      <c r="DG79" s="21">
        <f t="shared" si="318"/>
        <v>0</v>
      </c>
    </row>
    <row r="80" spans="1:111" ht="30" x14ac:dyDescent="0.25">
      <c r="A80" s="13">
        <v>69</v>
      </c>
      <c r="B80" s="14" t="s">
        <v>127</v>
      </c>
      <c r="C80" s="15">
        <f t="shared" si="268"/>
        <v>9657</v>
      </c>
      <c r="D80" s="16">
        <v>0.98</v>
      </c>
      <c r="E80" s="17">
        <v>1</v>
      </c>
      <c r="F80" s="15">
        <v>1.4</v>
      </c>
      <c r="G80" s="15">
        <v>1.68</v>
      </c>
      <c r="H80" s="15">
        <v>2.23</v>
      </c>
      <c r="I80" s="15">
        <v>2.39</v>
      </c>
      <c r="J80" s="18"/>
      <c r="K80" s="18">
        <f t="shared" si="271"/>
        <v>0</v>
      </c>
      <c r="L80" s="18"/>
      <c r="M80" s="18">
        <f t="shared" si="272"/>
        <v>0</v>
      </c>
      <c r="N80" s="19">
        <v>0</v>
      </c>
      <c r="O80" s="19">
        <f t="shared" si="273"/>
        <v>0</v>
      </c>
      <c r="P80" s="19">
        <v>2</v>
      </c>
      <c r="Q80" s="19">
        <f t="shared" si="274"/>
        <v>34448.450400000002</v>
      </c>
      <c r="R80" s="19">
        <v>0</v>
      </c>
      <c r="S80" s="19">
        <f t="shared" si="275"/>
        <v>0</v>
      </c>
      <c r="T80" s="19">
        <v>0</v>
      </c>
      <c r="U80" s="19">
        <f t="shared" si="276"/>
        <v>0</v>
      </c>
      <c r="V80" s="19">
        <v>1</v>
      </c>
      <c r="W80" s="19">
        <f t="shared" si="277"/>
        <v>14574.344400000002</v>
      </c>
      <c r="X80" s="19">
        <v>0</v>
      </c>
      <c r="Y80" s="19">
        <f t="shared" si="278"/>
        <v>0</v>
      </c>
      <c r="Z80" s="19">
        <v>0</v>
      </c>
      <c r="AA80" s="19">
        <f t="shared" si="279"/>
        <v>0</v>
      </c>
      <c r="AB80" s="19"/>
      <c r="AC80" s="19">
        <f t="shared" si="280"/>
        <v>0</v>
      </c>
      <c r="AD80" s="19"/>
      <c r="AE80" s="19">
        <f t="shared" si="265"/>
        <v>0</v>
      </c>
      <c r="AF80" s="19">
        <v>0</v>
      </c>
      <c r="AG80" s="19">
        <f t="shared" si="281"/>
        <v>0</v>
      </c>
      <c r="AH80" s="19">
        <v>0</v>
      </c>
      <c r="AI80" s="19">
        <f t="shared" si="282"/>
        <v>0</v>
      </c>
      <c r="AJ80" s="19"/>
      <c r="AK80" s="19">
        <f t="shared" si="283"/>
        <v>0</v>
      </c>
      <c r="AL80" s="19"/>
      <c r="AM80" s="19">
        <f t="shared" si="284"/>
        <v>0</v>
      </c>
      <c r="AN80" s="19"/>
      <c r="AO80" s="19">
        <f t="shared" si="266"/>
        <v>0</v>
      </c>
      <c r="AP80" s="19"/>
      <c r="AQ80" s="19">
        <f t="shared" si="267"/>
        <v>0</v>
      </c>
      <c r="AR80" s="19">
        <v>0</v>
      </c>
      <c r="AS80" s="19">
        <f t="shared" si="285"/>
        <v>0</v>
      </c>
      <c r="AT80" s="19"/>
      <c r="AU80" s="19">
        <f t="shared" si="286"/>
        <v>0</v>
      </c>
      <c r="AV80" s="19"/>
      <c r="AW80" s="19">
        <f t="shared" si="287"/>
        <v>0</v>
      </c>
      <c r="AX80" s="19">
        <v>0</v>
      </c>
      <c r="AY80" s="19">
        <f t="shared" si="288"/>
        <v>0</v>
      </c>
      <c r="AZ80" s="19"/>
      <c r="BA80" s="19">
        <f t="shared" si="289"/>
        <v>0</v>
      </c>
      <c r="BB80" s="19">
        <v>0</v>
      </c>
      <c r="BC80" s="19">
        <f t="shared" si="290"/>
        <v>0</v>
      </c>
      <c r="BD80" s="19"/>
      <c r="BE80" s="19">
        <f t="shared" si="291"/>
        <v>0</v>
      </c>
      <c r="BF80" s="19">
        <v>0</v>
      </c>
      <c r="BG80" s="19">
        <f t="shared" si="292"/>
        <v>0</v>
      </c>
      <c r="BH80" s="19">
        <v>0</v>
      </c>
      <c r="BI80" s="19">
        <f t="shared" si="293"/>
        <v>0</v>
      </c>
      <c r="BJ80" s="19">
        <v>0</v>
      </c>
      <c r="BK80" s="19">
        <f t="shared" si="294"/>
        <v>0</v>
      </c>
      <c r="BL80" s="19">
        <v>0</v>
      </c>
      <c r="BM80" s="19">
        <f t="shared" si="295"/>
        <v>0</v>
      </c>
      <c r="BN80" s="19">
        <v>0</v>
      </c>
      <c r="BO80" s="19">
        <f t="shared" si="296"/>
        <v>0</v>
      </c>
      <c r="BP80" s="19"/>
      <c r="BQ80" s="19">
        <f t="shared" si="297"/>
        <v>0</v>
      </c>
      <c r="BR80" s="19"/>
      <c r="BS80" s="19">
        <f t="shared" si="298"/>
        <v>0</v>
      </c>
      <c r="BT80" s="19">
        <v>0</v>
      </c>
      <c r="BU80" s="19">
        <f t="shared" si="299"/>
        <v>0</v>
      </c>
      <c r="BV80" s="19">
        <v>0</v>
      </c>
      <c r="BW80" s="19">
        <f t="shared" si="300"/>
        <v>0</v>
      </c>
      <c r="BX80" s="19">
        <v>0</v>
      </c>
      <c r="BY80" s="19">
        <f t="shared" si="301"/>
        <v>0</v>
      </c>
      <c r="BZ80" s="19"/>
      <c r="CA80" s="19">
        <f t="shared" si="302"/>
        <v>0</v>
      </c>
      <c r="CB80" s="19">
        <v>0</v>
      </c>
      <c r="CC80" s="19">
        <f t="shared" si="303"/>
        <v>0</v>
      </c>
      <c r="CD80" s="19"/>
      <c r="CE80" s="19">
        <f t="shared" si="304"/>
        <v>0</v>
      </c>
      <c r="CF80" s="19"/>
      <c r="CG80" s="19">
        <f t="shared" si="305"/>
        <v>0</v>
      </c>
      <c r="CH80" s="19"/>
      <c r="CI80" s="19">
        <f t="shared" si="306"/>
        <v>0</v>
      </c>
      <c r="CJ80" s="19">
        <v>0</v>
      </c>
      <c r="CK80" s="19">
        <f t="shared" si="307"/>
        <v>0</v>
      </c>
      <c r="CL80" s="19">
        <v>0</v>
      </c>
      <c r="CM80" s="19">
        <f t="shared" si="308"/>
        <v>0</v>
      </c>
      <c r="CN80" s="19">
        <v>0</v>
      </c>
      <c r="CO80" s="19">
        <f t="shared" si="309"/>
        <v>0</v>
      </c>
      <c r="CP80" s="19">
        <v>0</v>
      </c>
      <c r="CQ80" s="19">
        <f t="shared" si="310"/>
        <v>0</v>
      </c>
      <c r="CR80" s="19">
        <v>0</v>
      </c>
      <c r="CS80" s="19">
        <f t="shared" si="311"/>
        <v>0</v>
      </c>
      <c r="CT80" s="20"/>
      <c r="CU80" s="19">
        <f t="shared" si="312"/>
        <v>0</v>
      </c>
      <c r="CV80" s="19">
        <v>0</v>
      </c>
      <c r="CW80" s="19">
        <f t="shared" si="313"/>
        <v>0</v>
      </c>
      <c r="CX80" s="19"/>
      <c r="CY80" s="19">
        <f t="shared" si="314"/>
        <v>0</v>
      </c>
      <c r="CZ80" s="19"/>
      <c r="DA80" s="19">
        <f t="shared" si="315"/>
        <v>0</v>
      </c>
      <c r="DB80" s="19">
        <v>0</v>
      </c>
      <c r="DC80" s="19">
        <f t="shared" si="316"/>
        <v>0</v>
      </c>
      <c r="DD80" s="19"/>
      <c r="DE80" s="19"/>
      <c r="DF80" s="21">
        <f t="shared" si="317"/>
        <v>3</v>
      </c>
      <c r="DG80" s="21">
        <f t="shared" si="318"/>
        <v>49022.794800000003</v>
      </c>
    </row>
    <row r="81" spans="1:111" x14ac:dyDescent="0.25">
      <c r="A81" s="13">
        <v>70</v>
      </c>
      <c r="B81" s="22" t="s">
        <v>128</v>
      </c>
      <c r="C81" s="15">
        <f t="shared" si="268"/>
        <v>9657</v>
      </c>
      <c r="D81" s="16">
        <v>1.55</v>
      </c>
      <c r="E81" s="17">
        <v>1</v>
      </c>
      <c r="F81" s="15">
        <v>1.4</v>
      </c>
      <c r="G81" s="15">
        <v>1.68</v>
      </c>
      <c r="H81" s="15">
        <v>2.23</v>
      </c>
      <c r="I81" s="15">
        <v>2.39</v>
      </c>
      <c r="J81" s="18"/>
      <c r="K81" s="18">
        <f t="shared" si="271"/>
        <v>0</v>
      </c>
      <c r="L81" s="18"/>
      <c r="M81" s="18">
        <f t="shared" si="272"/>
        <v>0</v>
      </c>
      <c r="N81" s="19"/>
      <c r="O81" s="19">
        <f t="shared" si="273"/>
        <v>0</v>
      </c>
      <c r="P81" s="19"/>
      <c r="Q81" s="19">
        <f t="shared" si="274"/>
        <v>0</v>
      </c>
      <c r="R81" s="19"/>
      <c r="S81" s="19">
        <f t="shared" si="275"/>
        <v>0</v>
      </c>
      <c r="T81" s="19"/>
      <c r="U81" s="19">
        <f t="shared" si="276"/>
        <v>0</v>
      </c>
      <c r="V81" s="19">
        <v>1</v>
      </c>
      <c r="W81" s="19">
        <f t="shared" si="277"/>
        <v>23051.259000000002</v>
      </c>
      <c r="X81" s="19"/>
      <c r="Y81" s="19">
        <f t="shared" si="278"/>
        <v>0</v>
      </c>
      <c r="Z81" s="19"/>
      <c r="AA81" s="19">
        <f t="shared" si="279"/>
        <v>0</v>
      </c>
      <c r="AB81" s="19"/>
      <c r="AC81" s="19">
        <f t="shared" si="280"/>
        <v>0</v>
      </c>
      <c r="AD81" s="19"/>
      <c r="AE81" s="19">
        <f t="shared" si="265"/>
        <v>0</v>
      </c>
      <c r="AF81" s="19"/>
      <c r="AG81" s="19">
        <f t="shared" si="281"/>
        <v>0</v>
      </c>
      <c r="AH81" s="19"/>
      <c r="AI81" s="19">
        <f t="shared" si="282"/>
        <v>0</v>
      </c>
      <c r="AJ81" s="19"/>
      <c r="AK81" s="19">
        <f t="shared" si="283"/>
        <v>0</v>
      </c>
      <c r="AL81" s="19"/>
      <c r="AM81" s="19">
        <f t="shared" si="284"/>
        <v>0</v>
      </c>
      <c r="AN81" s="19"/>
      <c r="AO81" s="19">
        <f t="shared" si="266"/>
        <v>0</v>
      </c>
      <c r="AP81" s="19"/>
      <c r="AQ81" s="19">
        <f t="shared" si="267"/>
        <v>0</v>
      </c>
      <c r="AR81" s="19"/>
      <c r="AS81" s="19">
        <f t="shared" si="285"/>
        <v>0</v>
      </c>
      <c r="AT81" s="19"/>
      <c r="AU81" s="19">
        <f t="shared" si="286"/>
        <v>0</v>
      </c>
      <c r="AV81" s="19"/>
      <c r="AW81" s="19">
        <f t="shared" si="287"/>
        <v>0</v>
      </c>
      <c r="AX81" s="19"/>
      <c r="AY81" s="19">
        <f t="shared" si="288"/>
        <v>0</v>
      </c>
      <c r="AZ81" s="19"/>
      <c r="BA81" s="19">
        <f t="shared" si="289"/>
        <v>0</v>
      </c>
      <c r="BB81" s="19"/>
      <c r="BC81" s="19">
        <f t="shared" si="290"/>
        <v>0</v>
      </c>
      <c r="BD81" s="19"/>
      <c r="BE81" s="19">
        <f t="shared" si="291"/>
        <v>0</v>
      </c>
      <c r="BF81" s="19"/>
      <c r="BG81" s="19">
        <f t="shared" si="292"/>
        <v>0</v>
      </c>
      <c r="BH81" s="19"/>
      <c r="BI81" s="19">
        <f t="shared" si="293"/>
        <v>0</v>
      </c>
      <c r="BJ81" s="19"/>
      <c r="BK81" s="19">
        <f t="shared" si="294"/>
        <v>0</v>
      </c>
      <c r="BL81" s="19"/>
      <c r="BM81" s="19">
        <f t="shared" si="295"/>
        <v>0</v>
      </c>
      <c r="BN81" s="19"/>
      <c r="BO81" s="19">
        <f t="shared" si="296"/>
        <v>0</v>
      </c>
      <c r="BP81" s="19"/>
      <c r="BQ81" s="19">
        <f t="shared" si="297"/>
        <v>0</v>
      </c>
      <c r="BR81" s="19"/>
      <c r="BS81" s="19">
        <f t="shared" si="298"/>
        <v>0</v>
      </c>
      <c r="BT81" s="19"/>
      <c r="BU81" s="19">
        <f t="shared" si="299"/>
        <v>0</v>
      </c>
      <c r="BV81" s="19"/>
      <c r="BW81" s="19">
        <f t="shared" si="300"/>
        <v>0</v>
      </c>
      <c r="BX81" s="19"/>
      <c r="BY81" s="19">
        <f t="shared" si="301"/>
        <v>0</v>
      </c>
      <c r="BZ81" s="19"/>
      <c r="CA81" s="19">
        <f t="shared" si="302"/>
        <v>0</v>
      </c>
      <c r="CB81" s="19"/>
      <c r="CC81" s="19">
        <f t="shared" si="303"/>
        <v>0</v>
      </c>
      <c r="CD81" s="19"/>
      <c r="CE81" s="19">
        <f t="shared" si="304"/>
        <v>0</v>
      </c>
      <c r="CF81" s="19"/>
      <c r="CG81" s="19">
        <f t="shared" si="305"/>
        <v>0</v>
      </c>
      <c r="CH81" s="19"/>
      <c r="CI81" s="19">
        <f t="shared" si="306"/>
        <v>0</v>
      </c>
      <c r="CJ81" s="19"/>
      <c r="CK81" s="19">
        <f t="shared" si="307"/>
        <v>0</v>
      </c>
      <c r="CL81" s="19"/>
      <c r="CM81" s="19">
        <f t="shared" si="308"/>
        <v>0</v>
      </c>
      <c r="CN81" s="19"/>
      <c r="CO81" s="19">
        <f t="shared" si="309"/>
        <v>0</v>
      </c>
      <c r="CP81" s="19"/>
      <c r="CQ81" s="19">
        <f t="shared" si="310"/>
        <v>0</v>
      </c>
      <c r="CR81" s="19"/>
      <c r="CS81" s="19">
        <f t="shared" si="311"/>
        <v>0</v>
      </c>
      <c r="CT81" s="20"/>
      <c r="CU81" s="19">
        <f t="shared" si="312"/>
        <v>0</v>
      </c>
      <c r="CV81" s="19"/>
      <c r="CW81" s="19">
        <f t="shared" si="313"/>
        <v>0</v>
      </c>
      <c r="CX81" s="19"/>
      <c r="CY81" s="19">
        <f t="shared" si="314"/>
        <v>0</v>
      </c>
      <c r="CZ81" s="19"/>
      <c r="DA81" s="19">
        <f t="shared" si="315"/>
        <v>0</v>
      </c>
      <c r="DB81" s="19"/>
      <c r="DC81" s="19">
        <f t="shared" si="316"/>
        <v>0</v>
      </c>
      <c r="DD81" s="19"/>
      <c r="DE81" s="19"/>
      <c r="DF81" s="21">
        <f t="shared" si="317"/>
        <v>1</v>
      </c>
      <c r="DG81" s="21">
        <f t="shared" si="318"/>
        <v>23051.259000000002</v>
      </c>
    </row>
    <row r="82" spans="1:111" x14ac:dyDescent="0.25">
      <c r="A82" s="13">
        <v>71</v>
      </c>
      <c r="B82" s="14" t="s">
        <v>129</v>
      </c>
      <c r="C82" s="15">
        <f t="shared" si="268"/>
        <v>9657</v>
      </c>
      <c r="D82" s="16">
        <v>0.78</v>
      </c>
      <c r="E82" s="17">
        <v>1</v>
      </c>
      <c r="F82" s="15">
        <v>1.4</v>
      </c>
      <c r="G82" s="15">
        <v>1.68</v>
      </c>
      <c r="H82" s="15">
        <v>2.23</v>
      </c>
      <c r="I82" s="15">
        <v>2.39</v>
      </c>
      <c r="J82" s="18"/>
      <c r="K82" s="18">
        <f t="shared" si="271"/>
        <v>0</v>
      </c>
      <c r="L82" s="18"/>
      <c r="M82" s="18">
        <f t="shared" si="272"/>
        <v>0</v>
      </c>
      <c r="N82" s="19">
        <v>0</v>
      </c>
      <c r="O82" s="19">
        <f t="shared" si="273"/>
        <v>0</v>
      </c>
      <c r="P82" s="19"/>
      <c r="Q82" s="19">
        <f t="shared" si="274"/>
        <v>0</v>
      </c>
      <c r="R82" s="19">
        <v>0</v>
      </c>
      <c r="S82" s="19">
        <f t="shared" si="275"/>
        <v>0</v>
      </c>
      <c r="T82" s="19">
        <v>0</v>
      </c>
      <c r="U82" s="19">
        <f t="shared" si="276"/>
        <v>0</v>
      </c>
      <c r="V82" s="19">
        <v>0</v>
      </c>
      <c r="W82" s="19">
        <f t="shared" si="277"/>
        <v>0</v>
      </c>
      <c r="X82" s="19">
        <v>0</v>
      </c>
      <c r="Y82" s="19">
        <f t="shared" si="278"/>
        <v>0</v>
      </c>
      <c r="Z82" s="19">
        <v>0</v>
      </c>
      <c r="AA82" s="19">
        <f t="shared" si="279"/>
        <v>0</v>
      </c>
      <c r="AB82" s="19"/>
      <c r="AC82" s="19">
        <f t="shared" si="280"/>
        <v>0</v>
      </c>
      <c r="AD82" s="19"/>
      <c r="AE82" s="19">
        <f t="shared" si="265"/>
        <v>0</v>
      </c>
      <c r="AF82" s="19">
        <v>0</v>
      </c>
      <c r="AG82" s="19">
        <f t="shared" si="281"/>
        <v>0</v>
      </c>
      <c r="AH82" s="19">
        <v>0</v>
      </c>
      <c r="AI82" s="19">
        <f t="shared" si="282"/>
        <v>0</v>
      </c>
      <c r="AJ82" s="19"/>
      <c r="AK82" s="19">
        <f t="shared" si="283"/>
        <v>0</v>
      </c>
      <c r="AL82" s="19"/>
      <c r="AM82" s="19">
        <f t="shared" si="284"/>
        <v>0</v>
      </c>
      <c r="AN82" s="19"/>
      <c r="AO82" s="19">
        <f t="shared" si="266"/>
        <v>0</v>
      </c>
      <c r="AP82" s="19">
        <v>2</v>
      </c>
      <c r="AQ82" s="19">
        <f t="shared" si="267"/>
        <v>20669.070240000001</v>
      </c>
      <c r="AR82" s="19">
        <v>0</v>
      </c>
      <c r="AS82" s="19">
        <f t="shared" si="285"/>
        <v>0</v>
      </c>
      <c r="AT82" s="19"/>
      <c r="AU82" s="19">
        <f t="shared" si="286"/>
        <v>0</v>
      </c>
      <c r="AV82" s="19"/>
      <c r="AW82" s="19">
        <f t="shared" si="287"/>
        <v>0</v>
      </c>
      <c r="AX82" s="19">
        <v>0</v>
      </c>
      <c r="AY82" s="19">
        <f t="shared" si="288"/>
        <v>0</v>
      </c>
      <c r="AZ82" s="19"/>
      <c r="BA82" s="19">
        <f t="shared" si="289"/>
        <v>0</v>
      </c>
      <c r="BB82" s="19">
        <v>0</v>
      </c>
      <c r="BC82" s="19">
        <f t="shared" si="290"/>
        <v>0</v>
      </c>
      <c r="BD82" s="19"/>
      <c r="BE82" s="19">
        <f t="shared" si="291"/>
        <v>0</v>
      </c>
      <c r="BF82" s="19">
        <v>0</v>
      </c>
      <c r="BG82" s="19">
        <f t="shared" si="292"/>
        <v>0</v>
      </c>
      <c r="BH82" s="19"/>
      <c r="BI82" s="19">
        <f t="shared" si="293"/>
        <v>0</v>
      </c>
      <c r="BJ82" s="19">
        <v>0</v>
      </c>
      <c r="BK82" s="19">
        <f t="shared" si="294"/>
        <v>0</v>
      </c>
      <c r="BL82" s="19">
        <v>0</v>
      </c>
      <c r="BM82" s="19">
        <f t="shared" si="295"/>
        <v>0</v>
      </c>
      <c r="BN82" s="19">
        <v>0</v>
      </c>
      <c r="BO82" s="19">
        <f t="shared" si="296"/>
        <v>0</v>
      </c>
      <c r="BP82" s="19"/>
      <c r="BQ82" s="19">
        <f t="shared" si="297"/>
        <v>0</v>
      </c>
      <c r="BR82" s="19"/>
      <c r="BS82" s="19">
        <f t="shared" si="298"/>
        <v>0</v>
      </c>
      <c r="BT82" s="19">
        <v>0</v>
      </c>
      <c r="BU82" s="19">
        <f t="shared" si="299"/>
        <v>0</v>
      </c>
      <c r="BV82" s="19">
        <v>0</v>
      </c>
      <c r="BW82" s="19">
        <f t="shared" si="300"/>
        <v>0</v>
      </c>
      <c r="BX82" s="19">
        <v>0</v>
      </c>
      <c r="BY82" s="19">
        <f t="shared" si="301"/>
        <v>0</v>
      </c>
      <c r="BZ82" s="19"/>
      <c r="CA82" s="19">
        <f t="shared" si="302"/>
        <v>0</v>
      </c>
      <c r="CB82" s="19">
        <v>0</v>
      </c>
      <c r="CC82" s="19">
        <f t="shared" si="303"/>
        <v>0</v>
      </c>
      <c r="CD82" s="19"/>
      <c r="CE82" s="19">
        <f t="shared" si="304"/>
        <v>0</v>
      </c>
      <c r="CF82" s="19"/>
      <c r="CG82" s="19">
        <f t="shared" si="305"/>
        <v>0</v>
      </c>
      <c r="CH82" s="19"/>
      <c r="CI82" s="19">
        <f t="shared" si="306"/>
        <v>0</v>
      </c>
      <c r="CJ82" s="19">
        <v>0</v>
      </c>
      <c r="CK82" s="19">
        <f t="shared" si="307"/>
        <v>0</v>
      </c>
      <c r="CL82" s="19">
        <v>0</v>
      </c>
      <c r="CM82" s="19">
        <f t="shared" si="308"/>
        <v>0</v>
      </c>
      <c r="CN82" s="19">
        <v>0</v>
      </c>
      <c r="CO82" s="19">
        <f t="shared" si="309"/>
        <v>0</v>
      </c>
      <c r="CP82" s="19">
        <v>0</v>
      </c>
      <c r="CQ82" s="19">
        <f t="shared" si="310"/>
        <v>0</v>
      </c>
      <c r="CR82" s="19">
        <v>0</v>
      </c>
      <c r="CS82" s="19">
        <f t="shared" si="311"/>
        <v>0</v>
      </c>
      <c r="CT82" s="20"/>
      <c r="CU82" s="19">
        <f t="shared" si="312"/>
        <v>0</v>
      </c>
      <c r="CV82" s="19">
        <v>0</v>
      </c>
      <c r="CW82" s="19">
        <f t="shared" si="313"/>
        <v>0</v>
      </c>
      <c r="CX82" s="19"/>
      <c r="CY82" s="19">
        <f t="shared" si="314"/>
        <v>0</v>
      </c>
      <c r="CZ82" s="19">
        <v>0</v>
      </c>
      <c r="DA82" s="19">
        <f t="shared" si="315"/>
        <v>0</v>
      </c>
      <c r="DB82" s="19">
        <v>0</v>
      </c>
      <c r="DC82" s="19">
        <f t="shared" si="316"/>
        <v>0</v>
      </c>
      <c r="DD82" s="19"/>
      <c r="DE82" s="19"/>
      <c r="DF82" s="21">
        <f t="shared" si="317"/>
        <v>2</v>
      </c>
      <c r="DG82" s="21">
        <f t="shared" si="318"/>
        <v>20669.070240000001</v>
      </c>
    </row>
    <row r="83" spans="1:111" x14ac:dyDescent="0.25">
      <c r="A83" s="13">
        <v>149</v>
      </c>
      <c r="B83" s="14" t="s">
        <v>130</v>
      </c>
      <c r="C83" s="15">
        <f t="shared" si="268"/>
        <v>9657</v>
      </c>
      <c r="D83" s="16">
        <v>0.75</v>
      </c>
      <c r="E83" s="17">
        <v>1</v>
      </c>
      <c r="F83" s="15">
        <v>1.4</v>
      </c>
      <c r="G83" s="15">
        <v>1.68</v>
      </c>
      <c r="H83" s="15">
        <v>2.23</v>
      </c>
      <c r="I83" s="15">
        <v>2.39</v>
      </c>
      <c r="J83" s="18"/>
      <c r="K83" s="18">
        <f t="shared" si="271"/>
        <v>0</v>
      </c>
      <c r="L83" s="18"/>
      <c r="M83" s="18">
        <f t="shared" si="272"/>
        <v>0</v>
      </c>
      <c r="N83" s="19"/>
      <c r="O83" s="19">
        <f t="shared" si="273"/>
        <v>0</v>
      </c>
      <c r="P83" s="19">
        <v>7</v>
      </c>
      <c r="Q83" s="19">
        <f t="shared" si="274"/>
        <v>92272.634999999995</v>
      </c>
      <c r="R83" s="19"/>
      <c r="S83" s="19">
        <f t="shared" si="275"/>
        <v>0</v>
      </c>
      <c r="T83" s="19"/>
      <c r="U83" s="19">
        <f t="shared" si="276"/>
        <v>0</v>
      </c>
      <c r="V83" s="19"/>
      <c r="W83" s="19">
        <f t="shared" si="277"/>
        <v>0</v>
      </c>
      <c r="X83" s="19"/>
      <c r="Y83" s="19">
        <f t="shared" si="278"/>
        <v>0</v>
      </c>
      <c r="Z83" s="19"/>
      <c r="AA83" s="19">
        <f t="shared" si="279"/>
        <v>0</v>
      </c>
      <c r="AB83" s="19"/>
      <c r="AC83" s="19">
        <f t="shared" si="280"/>
        <v>0</v>
      </c>
      <c r="AD83" s="19"/>
      <c r="AE83" s="19">
        <f t="shared" si="265"/>
        <v>0</v>
      </c>
      <c r="AF83" s="19"/>
      <c r="AG83" s="19">
        <f t="shared" si="281"/>
        <v>0</v>
      </c>
      <c r="AH83" s="19"/>
      <c r="AI83" s="19">
        <f t="shared" si="282"/>
        <v>0</v>
      </c>
      <c r="AJ83" s="19"/>
      <c r="AK83" s="19">
        <f t="shared" si="283"/>
        <v>0</v>
      </c>
      <c r="AL83" s="19"/>
      <c r="AM83" s="19">
        <f t="shared" si="284"/>
        <v>0</v>
      </c>
      <c r="AN83" s="19"/>
      <c r="AO83" s="19">
        <f t="shared" si="266"/>
        <v>0</v>
      </c>
      <c r="AP83" s="19"/>
      <c r="AQ83" s="19">
        <f t="shared" si="267"/>
        <v>0</v>
      </c>
      <c r="AR83" s="19"/>
      <c r="AS83" s="19">
        <f t="shared" si="285"/>
        <v>0</v>
      </c>
      <c r="AT83" s="19"/>
      <c r="AU83" s="19">
        <f t="shared" si="286"/>
        <v>0</v>
      </c>
      <c r="AV83" s="19"/>
      <c r="AW83" s="19">
        <f t="shared" si="287"/>
        <v>0</v>
      </c>
      <c r="AX83" s="19"/>
      <c r="AY83" s="19">
        <f t="shared" si="288"/>
        <v>0</v>
      </c>
      <c r="AZ83" s="19"/>
      <c r="BA83" s="19">
        <f t="shared" si="289"/>
        <v>0</v>
      </c>
      <c r="BB83" s="19"/>
      <c r="BC83" s="19">
        <f t="shared" si="290"/>
        <v>0</v>
      </c>
      <c r="BD83" s="19"/>
      <c r="BE83" s="19">
        <f t="shared" si="291"/>
        <v>0</v>
      </c>
      <c r="BF83" s="19"/>
      <c r="BG83" s="19">
        <f t="shared" si="292"/>
        <v>0</v>
      </c>
      <c r="BH83" s="19"/>
      <c r="BI83" s="19">
        <f t="shared" si="293"/>
        <v>0</v>
      </c>
      <c r="BJ83" s="19"/>
      <c r="BK83" s="19">
        <f t="shared" si="294"/>
        <v>0</v>
      </c>
      <c r="BL83" s="19"/>
      <c r="BM83" s="19">
        <f t="shared" si="295"/>
        <v>0</v>
      </c>
      <c r="BN83" s="19"/>
      <c r="BO83" s="19">
        <f t="shared" si="296"/>
        <v>0</v>
      </c>
      <c r="BP83" s="19"/>
      <c r="BQ83" s="19">
        <f t="shared" si="297"/>
        <v>0</v>
      </c>
      <c r="BR83" s="19"/>
      <c r="BS83" s="19">
        <f t="shared" si="298"/>
        <v>0</v>
      </c>
      <c r="BT83" s="19"/>
      <c r="BU83" s="19">
        <f t="shared" si="299"/>
        <v>0</v>
      </c>
      <c r="BV83" s="19"/>
      <c r="BW83" s="19">
        <f t="shared" si="300"/>
        <v>0</v>
      </c>
      <c r="BX83" s="19"/>
      <c r="BY83" s="19">
        <f t="shared" si="301"/>
        <v>0</v>
      </c>
      <c r="BZ83" s="19"/>
      <c r="CA83" s="19">
        <f t="shared" si="302"/>
        <v>0</v>
      </c>
      <c r="CB83" s="19"/>
      <c r="CC83" s="19">
        <f t="shared" si="303"/>
        <v>0</v>
      </c>
      <c r="CD83" s="19"/>
      <c r="CE83" s="19">
        <f t="shared" si="304"/>
        <v>0</v>
      </c>
      <c r="CF83" s="19"/>
      <c r="CG83" s="19">
        <f t="shared" si="305"/>
        <v>0</v>
      </c>
      <c r="CH83" s="19"/>
      <c r="CI83" s="19">
        <f t="shared" si="306"/>
        <v>0</v>
      </c>
      <c r="CJ83" s="19"/>
      <c r="CK83" s="19">
        <f t="shared" si="307"/>
        <v>0</v>
      </c>
      <c r="CL83" s="19"/>
      <c r="CM83" s="19">
        <f t="shared" si="308"/>
        <v>0</v>
      </c>
      <c r="CN83" s="19"/>
      <c r="CO83" s="19">
        <f t="shared" si="309"/>
        <v>0</v>
      </c>
      <c r="CP83" s="19"/>
      <c r="CQ83" s="19">
        <f t="shared" si="310"/>
        <v>0</v>
      </c>
      <c r="CR83" s="19"/>
      <c r="CS83" s="19">
        <f t="shared" si="311"/>
        <v>0</v>
      </c>
      <c r="CT83" s="20">
        <v>5</v>
      </c>
      <c r="CU83" s="19">
        <f t="shared" si="312"/>
        <v>65706.228000000003</v>
      </c>
      <c r="CV83" s="19"/>
      <c r="CW83" s="19">
        <f t="shared" si="313"/>
        <v>0</v>
      </c>
      <c r="CX83" s="19"/>
      <c r="CY83" s="19">
        <f t="shared" si="314"/>
        <v>0</v>
      </c>
      <c r="CZ83" s="19"/>
      <c r="DA83" s="19">
        <f t="shared" si="315"/>
        <v>0</v>
      </c>
      <c r="DB83" s="19"/>
      <c r="DC83" s="19">
        <f t="shared" si="316"/>
        <v>0</v>
      </c>
      <c r="DD83" s="19"/>
      <c r="DE83" s="19"/>
      <c r="DF83" s="21">
        <f t="shared" si="317"/>
        <v>12</v>
      </c>
      <c r="DG83" s="21">
        <f t="shared" si="318"/>
        <v>157978.86300000001</v>
      </c>
    </row>
    <row r="84" spans="1:111" x14ac:dyDescent="0.25">
      <c r="A84" s="13">
        <v>72</v>
      </c>
      <c r="B84" s="14" t="s">
        <v>131</v>
      </c>
      <c r="C84" s="15">
        <f t="shared" si="268"/>
        <v>9657</v>
      </c>
      <c r="D84" s="16">
        <v>1.17</v>
      </c>
      <c r="E84" s="17">
        <v>1</v>
      </c>
      <c r="F84" s="15">
        <v>1.4</v>
      </c>
      <c r="G84" s="15">
        <v>1.68</v>
      </c>
      <c r="H84" s="15">
        <v>2.23</v>
      </c>
      <c r="I84" s="15">
        <v>2.39</v>
      </c>
      <c r="J84" s="18"/>
      <c r="K84" s="18">
        <f t="shared" si="271"/>
        <v>0</v>
      </c>
      <c r="L84" s="18"/>
      <c r="M84" s="18">
        <f t="shared" si="272"/>
        <v>0</v>
      </c>
      <c r="N84" s="19">
        <v>0</v>
      </c>
      <c r="O84" s="19">
        <f t="shared" si="273"/>
        <v>0</v>
      </c>
      <c r="P84" s="19">
        <v>12</v>
      </c>
      <c r="Q84" s="19">
        <f t="shared" si="274"/>
        <v>246763.38959999999</v>
      </c>
      <c r="R84" s="19">
        <v>0</v>
      </c>
      <c r="S84" s="19">
        <f t="shared" si="275"/>
        <v>0</v>
      </c>
      <c r="T84" s="19">
        <v>0</v>
      </c>
      <c r="U84" s="19">
        <f t="shared" si="276"/>
        <v>0</v>
      </c>
      <c r="V84" s="19">
        <v>0</v>
      </c>
      <c r="W84" s="19">
        <f t="shared" si="277"/>
        <v>0</v>
      </c>
      <c r="X84" s="19">
        <v>0</v>
      </c>
      <c r="Y84" s="19">
        <f t="shared" si="278"/>
        <v>0</v>
      </c>
      <c r="Z84" s="19">
        <v>0</v>
      </c>
      <c r="AA84" s="19">
        <f t="shared" si="279"/>
        <v>0</v>
      </c>
      <c r="AB84" s="19"/>
      <c r="AC84" s="19">
        <f t="shared" si="280"/>
        <v>0</v>
      </c>
      <c r="AD84" s="19"/>
      <c r="AE84" s="19">
        <f t="shared" si="265"/>
        <v>0</v>
      </c>
      <c r="AF84" s="19">
        <v>0</v>
      </c>
      <c r="AG84" s="19">
        <f t="shared" si="281"/>
        <v>0</v>
      </c>
      <c r="AH84" s="19">
        <v>0</v>
      </c>
      <c r="AI84" s="19">
        <f t="shared" si="282"/>
        <v>0</v>
      </c>
      <c r="AJ84" s="19"/>
      <c r="AK84" s="19">
        <f t="shared" si="283"/>
        <v>0</v>
      </c>
      <c r="AL84" s="19"/>
      <c r="AM84" s="19">
        <f t="shared" si="284"/>
        <v>0</v>
      </c>
      <c r="AN84" s="19"/>
      <c r="AO84" s="19">
        <f t="shared" si="266"/>
        <v>0</v>
      </c>
      <c r="AP84" s="19"/>
      <c r="AQ84" s="19">
        <f t="shared" si="267"/>
        <v>0</v>
      </c>
      <c r="AR84" s="19">
        <v>0</v>
      </c>
      <c r="AS84" s="19">
        <f t="shared" si="285"/>
        <v>0</v>
      </c>
      <c r="AT84" s="19"/>
      <c r="AU84" s="19">
        <f t="shared" si="286"/>
        <v>0</v>
      </c>
      <c r="AV84" s="19"/>
      <c r="AW84" s="19">
        <f t="shared" si="287"/>
        <v>0</v>
      </c>
      <c r="AX84" s="19">
        <v>0</v>
      </c>
      <c r="AY84" s="19">
        <f t="shared" si="288"/>
        <v>0</v>
      </c>
      <c r="AZ84" s="19"/>
      <c r="BA84" s="19">
        <f t="shared" si="289"/>
        <v>0</v>
      </c>
      <c r="BB84" s="19">
        <v>0</v>
      </c>
      <c r="BC84" s="19">
        <f t="shared" si="290"/>
        <v>0</v>
      </c>
      <c r="BD84" s="19"/>
      <c r="BE84" s="19">
        <f t="shared" si="291"/>
        <v>0</v>
      </c>
      <c r="BF84" s="19">
        <v>0</v>
      </c>
      <c r="BG84" s="19">
        <f t="shared" si="292"/>
        <v>0</v>
      </c>
      <c r="BH84" s="19"/>
      <c r="BI84" s="19">
        <f t="shared" si="293"/>
        <v>0</v>
      </c>
      <c r="BJ84" s="19"/>
      <c r="BK84" s="19">
        <f t="shared" si="294"/>
        <v>0</v>
      </c>
      <c r="BL84" s="19">
        <v>0</v>
      </c>
      <c r="BM84" s="19">
        <f t="shared" si="295"/>
        <v>0</v>
      </c>
      <c r="BN84" s="19">
        <v>0</v>
      </c>
      <c r="BO84" s="19">
        <f t="shared" si="296"/>
        <v>0</v>
      </c>
      <c r="BP84" s="19"/>
      <c r="BQ84" s="19">
        <f t="shared" si="297"/>
        <v>0</v>
      </c>
      <c r="BR84" s="19">
        <v>3</v>
      </c>
      <c r="BS84" s="19">
        <f t="shared" si="298"/>
        <v>55806.489647999988</v>
      </c>
      <c r="BT84" s="19">
        <v>0</v>
      </c>
      <c r="BU84" s="19">
        <f t="shared" si="299"/>
        <v>0</v>
      </c>
      <c r="BV84" s="19">
        <v>0</v>
      </c>
      <c r="BW84" s="19">
        <f t="shared" si="300"/>
        <v>0</v>
      </c>
      <c r="BX84" s="19">
        <v>0</v>
      </c>
      <c r="BY84" s="19">
        <f t="shared" si="301"/>
        <v>0</v>
      </c>
      <c r="BZ84" s="19"/>
      <c r="CA84" s="19">
        <f t="shared" si="302"/>
        <v>0</v>
      </c>
      <c r="CB84" s="19">
        <v>0</v>
      </c>
      <c r="CC84" s="19">
        <f t="shared" si="303"/>
        <v>0</v>
      </c>
      <c r="CD84" s="19"/>
      <c r="CE84" s="19">
        <f t="shared" si="304"/>
        <v>0</v>
      </c>
      <c r="CF84" s="19"/>
      <c r="CG84" s="19">
        <f t="shared" si="305"/>
        <v>0</v>
      </c>
      <c r="CH84" s="19"/>
      <c r="CI84" s="19">
        <f t="shared" si="306"/>
        <v>0</v>
      </c>
      <c r="CJ84" s="19">
        <v>0</v>
      </c>
      <c r="CK84" s="19">
        <f t="shared" si="307"/>
        <v>0</v>
      </c>
      <c r="CL84" s="19">
        <v>0</v>
      </c>
      <c r="CM84" s="19">
        <f t="shared" si="308"/>
        <v>0</v>
      </c>
      <c r="CN84" s="19">
        <v>0</v>
      </c>
      <c r="CO84" s="19">
        <f t="shared" si="309"/>
        <v>0</v>
      </c>
      <c r="CP84" s="19">
        <v>0</v>
      </c>
      <c r="CQ84" s="19">
        <f t="shared" si="310"/>
        <v>0</v>
      </c>
      <c r="CR84" s="19">
        <v>0</v>
      </c>
      <c r="CS84" s="19">
        <f t="shared" si="311"/>
        <v>0</v>
      </c>
      <c r="CT84" s="20"/>
      <c r="CU84" s="19">
        <f t="shared" si="312"/>
        <v>0</v>
      </c>
      <c r="CV84" s="19">
        <v>0</v>
      </c>
      <c r="CW84" s="19">
        <f t="shared" si="313"/>
        <v>0</v>
      </c>
      <c r="CX84" s="19"/>
      <c r="CY84" s="19">
        <f t="shared" si="314"/>
        <v>0</v>
      </c>
      <c r="CZ84" s="19">
        <v>0</v>
      </c>
      <c r="DA84" s="19">
        <f t="shared" si="315"/>
        <v>0</v>
      </c>
      <c r="DB84" s="19">
        <v>0</v>
      </c>
      <c r="DC84" s="19">
        <f t="shared" si="316"/>
        <v>0</v>
      </c>
      <c r="DD84" s="19"/>
      <c r="DE84" s="19"/>
      <c r="DF84" s="21">
        <f t="shared" si="317"/>
        <v>15</v>
      </c>
      <c r="DG84" s="21">
        <f t="shared" si="318"/>
        <v>302569.87924799998</v>
      </c>
    </row>
    <row r="85" spans="1:111" ht="30" x14ac:dyDescent="0.25">
      <c r="A85" s="13">
        <v>73</v>
      </c>
      <c r="B85" s="14" t="s">
        <v>132</v>
      </c>
      <c r="C85" s="15">
        <f t="shared" si="268"/>
        <v>9657</v>
      </c>
      <c r="D85" s="16">
        <v>1.1200000000000001</v>
      </c>
      <c r="E85" s="17">
        <v>1</v>
      </c>
      <c r="F85" s="15">
        <v>1.4</v>
      </c>
      <c r="G85" s="15">
        <v>1.68</v>
      </c>
      <c r="H85" s="15">
        <v>2.23</v>
      </c>
      <c r="I85" s="15">
        <v>2.39</v>
      </c>
      <c r="J85" s="18"/>
      <c r="K85" s="18">
        <f t="shared" si="271"/>
        <v>0</v>
      </c>
      <c r="L85" s="18"/>
      <c r="M85" s="18">
        <f t="shared" si="272"/>
        <v>0</v>
      </c>
      <c r="N85" s="19">
        <v>0</v>
      </c>
      <c r="O85" s="19">
        <f t="shared" si="273"/>
        <v>0</v>
      </c>
      <c r="P85" s="19">
        <v>5</v>
      </c>
      <c r="Q85" s="19">
        <f t="shared" si="274"/>
        <v>98424.144000000015</v>
      </c>
      <c r="R85" s="19">
        <v>0</v>
      </c>
      <c r="S85" s="19">
        <f t="shared" si="275"/>
        <v>0</v>
      </c>
      <c r="T85" s="19">
        <v>0</v>
      </c>
      <c r="U85" s="19">
        <f t="shared" si="276"/>
        <v>0</v>
      </c>
      <c r="V85" s="19">
        <v>0</v>
      </c>
      <c r="W85" s="19">
        <f t="shared" si="277"/>
        <v>0</v>
      </c>
      <c r="X85" s="19">
        <v>5</v>
      </c>
      <c r="Y85" s="19">
        <f t="shared" si="278"/>
        <v>74196.662400000001</v>
      </c>
      <c r="Z85" s="19">
        <v>0</v>
      </c>
      <c r="AA85" s="19">
        <f t="shared" si="279"/>
        <v>0</v>
      </c>
      <c r="AB85" s="19">
        <v>2</v>
      </c>
      <c r="AC85" s="19">
        <f t="shared" si="280"/>
        <v>29678.664959999998</v>
      </c>
      <c r="AD85" s="19"/>
      <c r="AE85" s="19">
        <f t="shared" si="265"/>
        <v>0</v>
      </c>
      <c r="AF85" s="19">
        <v>0</v>
      </c>
      <c r="AG85" s="19">
        <f t="shared" si="281"/>
        <v>0</v>
      </c>
      <c r="AH85" s="19">
        <v>0</v>
      </c>
      <c r="AI85" s="19">
        <f t="shared" si="282"/>
        <v>0</v>
      </c>
      <c r="AJ85" s="19"/>
      <c r="AK85" s="19">
        <f t="shared" si="283"/>
        <v>0</v>
      </c>
      <c r="AL85" s="19"/>
      <c r="AM85" s="19">
        <f t="shared" si="284"/>
        <v>0</v>
      </c>
      <c r="AN85" s="19">
        <v>1</v>
      </c>
      <c r="AO85" s="19">
        <f t="shared" si="266"/>
        <v>14839.332480000001</v>
      </c>
      <c r="AP85" s="19">
        <v>11</v>
      </c>
      <c r="AQ85" s="19">
        <f t="shared" si="267"/>
        <v>163232.65727999998</v>
      </c>
      <c r="AR85" s="19">
        <v>2</v>
      </c>
      <c r="AS85" s="19">
        <f t="shared" si="285"/>
        <v>32707.100160000002</v>
      </c>
      <c r="AT85" s="19">
        <v>11</v>
      </c>
      <c r="AU85" s="19">
        <f t="shared" si="286"/>
        <v>179889.05088</v>
      </c>
      <c r="AV85" s="19"/>
      <c r="AW85" s="19">
        <f t="shared" si="287"/>
        <v>0</v>
      </c>
      <c r="AX85" s="19">
        <v>0</v>
      </c>
      <c r="AY85" s="19">
        <f t="shared" si="288"/>
        <v>0</v>
      </c>
      <c r="AZ85" s="19"/>
      <c r="BA85" s="19">
        <f t="shared" si="289"/>
        <v>0</v>
      </c>
      <c r="BB85" s="19">
        <v>0</v>
      </c>
      <c r="BC85" s="19">
        <f t="shared" si="290"/>
        <v>0</v>
      </c>
      <c r="BD85" s="19">
        <v>2</v>
      </c>
      <c r="BE85" s="19">
        <f t="shared" si="291"/>
        <v>32707.100160000002</v>
      </c>
      <c r="BF85" s="19">
        <v>0</v>
      </c>
      <c r="BG85" s="19">
        <f t="shared" si="292"/>
        <v>0</v>
      </c>
      <c r="BH85" s="19"/>
      <c r="BI85" s="19">
        <f t="shared" si="293"/>
        <v>0</v>
      </c>
      <c r="BJ85" s="19">
        <v>1</v>
      </c>
      <c r="BK85" s="19">
        <f t="shared" si="294"/>
        <v>27255.916799999999</v>
      </c>
      <c r="BL85" s="19"/>
      <c r="BM85" s="19">
        <f t="shared" si="295"/>
        <v>0</v>
      </c>
      <c r="BN85" s="19"/>
      <c r="BO85" s="19">
        <f t="shared" si="296"/>
        <v>0</v>
      </c>
      <c r="BP85" s="19"/>
      <c r="BQ85" s="19">
        <f t="shared" si="297"/>
        <v>0</v>
      </c>
      <c r="BR85" s="19">
        <v>2</v>
      </c>
      <c r="BS85" s="19">
        <f t="shared" si="298"/>
        <v>35614.397952000007</v>
      </c>
      <c r="BT85" s="19">
        <v>0</v>
      </c>
      <c r="BU85" s="19">
        <f t="shared" si="299"/>
        <v>0</v>
      </c>
      <c r="BV85" s="19">
        <v>2</v>
      </c>
      <c r="BW85" s="19">
        <f t="shared" si="300"/>
        <v>35614.397951999999</v>
      </c>
      <c r="BX85" s="19">
        <v>10</v>
      </c>
      <c r="BY85" s="19">
        <f t="shared" si="301"/>
        <v>178071.98976</v>
      </c>
      <c r="BZ85" s="19"/>
      <c r="CA85" s="19">
        <f t="shared" si="302"/>
        <v>0</v>
      </c>
      <c r="CB85" s="19">
        <v>0</v>
      </c>
      <c r="CC85" s="19">
        <f t="shared" si="303"/>
        <v>0</v>
      </c>
      <c r="CD85" s="19"/>
      <c r="CE85" s="19">
        <f t="shared" si="304"/>
        <v>0</v>
      </c>
      <c r="CF85" s="19"/>
      <c r="CG85" s="19">
        <f t="shared" si="305"/>
        <v>0</v>
      </c>
      <c r="CH85" s="19"/>
      <c r="CI85" s="19">
        <f t="shared" si="306"/>
        <v>0</v>
      </c>
      <c r="CJ85" s="19">
        <v>0</v>
      </c>
      <c r="CK85" s="19">
        <f t="shared" si="307"/>
        <v>0</v>
      </c>
      <c r="CL85" s="19">
        <v>0</v>
      </c>
      <c r="CM85" s="19">
        <f t="shared" si="308"/>
        <v>0</v>
      </c>
      <c r="CN85" s="19">
        <v>0</v>
      </c>
      <c r="CO85" s="19">
        <f t="shared" si="309"/>
        <v>0</v>
      </c>
      <c r="CP85" s="19">
        <v>0</v>
      </c>
      <c r="CQ85" s="19">
        <f t="shared" si="310"/>
        <v>0</v>
      </c>
      <c r="CR85" s="19">
        <v>0</v>
      </c>
      <c r="CS85" s="19">
        <f t="shared" si="311"/>
        <v>0</v>
      </c>
      <c r="CT85" s="20"/>
      <c r="CU85" s="19">
        <f t="shared" si="312"/>
        <v>0</v>
      </c>
      <c r="CV85" s="19">
        <v>5</v>
      </c>
      <c r="CW85" s="19">
        <f t="shared" si="313"/>
        <v>89035.994879999998</v>
      </c>
      <c r="CX85" s="19"/>
      <c r="CY85" s="19">
        <f t="shared" si="314"/>
        <v>0</v>
      </c>
      <c r="CZ85" s="19">
        <v>2</v>
      </c>
      <c r="DA85" s="19">
        <f t="shared" si="315"/>
        <v>72357.969599999997</v>
      </c>
      <c r="DB85" s="19"/>
      <c r="DC85" s="19">
        <f t="shared" si="316"/>
        <v>0</v>
      </c>
      <c r="DD85" s="19"/>
      <c r="DE85" s="19"/>
      <c r="DF85" s="21">
        <f t="shared" si="317"/>
        <v>61</v>
      </c>
      <c r="DG85" s="21">
        <f t="shared" si="318"/>
        <v>1063625.3792640001</v>
      </c>
    </row>
    <row r="86" spans="1:111" x14ac:dyDescent="0.25">
      <c r="A86" s="13">
        <v>74</v>
      </c>
      <c r="B86" s="14" t="s">
        <v>133</v>
      </c>
      <c r="C86" s="15">
        <f t="shared" si="268"/>
        <v>9657</v>
      </c>
      <c r="D86" s="16">
        <v>0.96</v>
      </c>
      <c r="E86" s="17">
        <v>1</v>
      </c>
      <c r="F86" s="15">
        <v>1.4</v>
      </c>
      <c r="G86" s="15">
        <v>1.68</v>
      </c>
      <c r="H86" s="15">
        <v>2.23</v>
      </c>
      <c r="I86" s="15">
        <v>2.39</v>
      </c>
      <c r="J86" s="18">
        <v>70</v>
      </c>
      <c r="K86" s="18">
        <f t="shared" si="271"/>
        <v>981213.0048</v>
      </c>
      <c r="L86" s="18"/>
      <c r="M86" s="18">
        <f t="shared" si="272"/>
        <v>0</v>
      </c>
      <c r="N86" s="19">
        <v>0</v>
      </c>
      <c r="O86" s="19">
        <f t="shared" si="273"/>
        <v>0</v>
      </c>
      <c r="P86" s="19">
        <v>214</v>
      </c>
      <c r="Q86" s="19">
        <f t="shared" si="274"/>
        <v>3610760.0255999998</v>
      </c>
      <c r="R86" s="19">
        <v>0</v>
      </c>
      <c r="S86" s="19">
        <f t="shared" si="275"/>
        <v>0</v>
      </c>
      <c r="T86" s="19">
        <v>0</v>
      </c>
      <c r="U86" s="19">
        <f t="shared" si="276"/>
        <v>0</v>
      </c>
      <c r="V86" s="19">
        <v>5</v>
      </c>
      <c r="W86" s="19">
        <f t="shared" si="277"/>
        <v>71384.543999999994</v>
      </c>
      <c r="X86" s="19">
        <v>1</v>
      </c>
      <c r="Y86" s="19">
        <f t="shared" si="278"/>
        <v>12719.427839999998</v>
      </c>
      <c r="Z86" s="19">
        <v>20</v>
      </c>
      <c r="AA86" s="19">
        <f t="shared" si="279"/>
        <v>254388.55679999996</v>
      </c>
      <c r="AB86" s="19">
        <v>65</v>
      </c>
      <c r="AC86" s="19">
        <f t="shared" si="280"/>
        <v>826762.80959999992</v>
      </c>
      <c r="AD86" s="19"/>
      <c r="AE86" s="19">
        <f t="shared" si="265"/>
        <v>0</v>
      </c>
      <c r="AF86" s="19"/>
      <c r="AG86" s="19">
        <f t="shared" si="281"/>
        <v>0</v>
      </c>
      <c r="AH86" s="19">
        <v>0</v>
      </c>
      <c r="AI86" s="19">
        <f t="shared" si="282"/>
        <v>0</v>
      </c>
      <c r="AJ86" s="19">
        <v>2</v>
      </c>
      <c r="AK86" s="19">
        <f t="shared" si="283"/>
        <v>25438.855679999997</v>
      </c>
      <c r="AL86" s="19">
        <v>1</v>
      </c>
      <c r="AM86" s="19">
        <f t="shared" si="284"/>
        <v>12719.427839999998</v>
      </c>
      <c r="AN86" s="19">
        <v>3</v>
      </c>
      <c r="AO86" s="19">
        <f t="shared" si="266"/>
        <v>38158.28351999999</v>
      </c>
      <c r="AP86" s="19">
        <v>32</v>
      </c>
      <c r="AQ86" s="19">
        <f t="shared" si="267"/>
        <v>407021.69087999995</v>
      </c>
      <c r="AR86" s="19">
        <v>2</v>
      </c>
      <c r="AS86" s="19">
        <f t="shared" si="285"/>
        <v>28034.657279999996</v>
      </c>
      <c r="AT86" s="19">
        <v>3</v>
      </c>
      <c r="AU86" s="19">
        <f t="shared" si="286"/>
        <v>42051.985919999999</v>
      </c>
      <c r="AV86" s="19"/>
      <c r="AW86" s="19">
        <f t="shared" si="287"/>
        <v>0</v>
      </c>
      <c r="AX86" s="19">
        <v>0</v>
      </c>
      <c r="AY86" s="19">
        <f t="shared" si="288"/>
        <v>0</v>
      </c>
      <c r="AZ86" s="19">
        <v>75</v>
      </c>
      <c r="BA86" s="19">
        <f t="shared" si="289"/>
        <v>953957.08799999999</v>
      </c>
      <c r="BB86" s="19">
        <v>0</v>
      </c>
      <c r="BC86" s="19">
        <f t="shared" si="290"/>
        <v>0</v>
      </c>
      <c r="BD86" s="19">
        <v>280</v>
      </c>
      <c r="BE86" s="19">
        <f t="shared" si="291"/>
        <v>3924852.0192</v>
      </c>
      <c r="BF86" s="19">
        <v>120</v>
      </c>
      <c r="BG86" s="19">
        <f t="shared" si="292"/>
        <v>1713229.0559999999</v>
      </c>
      <c r="BH86" s="19">
        <v>15</v>
      </c>
      <c r="BI86" s="19">
        <f t="shared" si="293"/>
        <v>350433.21599999996</v>
      </c>
      <c r="BJ86" s="19"/>
      <c r="BK86" s="19">
        <f t="shared" si="294"/>
        <v>0</v>
      </c>
      <c r="BL86" s="19">
        <v>15</v>
      </c>
      <c r="BM86" s="19">
        <f t="shared" si="295"/>
        <v>228949.70111999995</v>
      </c>
      <c r="BN86" s="19">
        <v>0</v>
      </c>
      <c r="BO86" s="19">
        <f t="shared" si="296"/>
        <v>0</v>
      </c>
      <c r="BP86" s="19">
        <v>2</v>
      </c>
      <c r="BQ86" s="19">
        <f t="shared" si="297"/>
        <v>30526.626815999996</v>
      </c>
      <c r="BR86" s="19">
        <v>17</v>
      </c>
      <c r="BS86" s="19">
        <f t="shared" si="298"/>
        <v>259476.32793599996</v>
      </c>
      <c r="BT86" s="19">
        <v>30</v>
      </c>
      <c r="BU86" s="19">
        <f t="shared" si="299"/>
        <v>457899.40223999991</v>
      </c>
      <c r="BV86" s="19">
        <v>0</v>
      </c>
      <c r="BW86" s="19">
        <f t="shared" si="300"/>
        <v>0</v>
      </c>
      <c r="BX86" s="19">
        <v>26</v>
      </c>
      <c r="BY86" s="19">
        <f t="shared" si="301"/>
        <v>396846.14860799996</v>
      </c>
      <c r="BZ86" s="19">
        <v>1</v>
      </c>
      <c r="CA86" s="19">
        <f t="shared" si="302"/>
        <v>15263.313407999998</v>
      </c>
      <c r="CB86" s="19">
        <v>84</v>
      </c>
      <c r="CC86" s="19">
        <f t="shared" si="303"/>
        <v>1282118.3262719999</v>
      </c>
      <c r="CD86" s="19">
        <v>1</v>
      </c>
      <c r="CE86" s="19">
        <f t="shared" si="304"/>
        <v>15263.313407999998</v>
      </c>
      <c r="CF86" s="19">
        <v>14</v>
      </c>
      <c r="CG86" s="19">
        <f t="shared" si="305"/>
        <v>213686.38771199997</v>
      </c>
      <c r="CH86" s="19">
        <v>1</v>
      </c>
      <c r="CI86" s="19">
        <f t="shared" si="306"/>
        <v>15263.313407999998</v>
      </c>
      <c r="CJ86" s="19">
        <v>7</v>
      </c>
      <c r="CK86" s="19">
        <f t="shared" si="307"/>
        <v>117745.560576</v>
      </c>
      <c r="CL86" s="19">
        <v>0</v>
      </c>
      <c r="CM86" s="19">
        <f t="shared" si="308"/>
        <v>0</v>
      </c>
      <c r="CN86" s="19">
        <v>0</v>
      </c>
      <c r="CO86" s="19">
        <f t="shared" si="309"/>
        <v>0</v>
      </c>
      <c r="CP86" s="19">
        <v>0</v>
      </c>
      <c r="CQ86" s="19">
        <f t="shared" si="310"/>
        <v>0</v>
      </c>
      <c r="CR86" s="19">
        <v>0</v>
      </c>
      <c r="CS86" s="19">
        <f t="shared" si="311"/>
        <v>0</v>
      </c>
      <c r="CT86" s="20">
        <v>26</v>
      </c>
      <c r="CU86" s="19">
        <f t="shared" si="312"/>
        <v>437340.65356800001</v>
      </c>
      <c r="CV86" s="19"/>
      <c r="CW86" s="19">
        <f t="shared" si="313"/>
        <v>0</v>
      </c>
      <c r="CX86" s="19"/>
      <c r="CY86" s="19">
        <f t="shared" si="314"/>
        <v>0</v>
      </c>
      <c r="CZ86" s="19">
        <v>6</v>
      </c>
      <c r="DA86" s="19">
        <f t="shared" si="315"/>
        <v>186063.3504</v>
      </c>
      <c r="DB86" s="19">
        <v>14</v>
      </c>
      <c r="DC86" s="19">
        <f t="shared" si="316"/>
        <v>465297.43680000002</v>
      </c>
      <c r="DD86" s="19"/>
      <c r="DE86" s="19"/>
      <c r="DF86" s="21">
        <f t="shared" si="317"/>
        <v>1152</v>
      </c>
      <c r="DG86" s="21">
        <f t="shared" si="318"/>
        <v>17374864.511231996</v>
      </c>
    </row>
    <row r="87" spans="1:111" ht="30" x14ac:dyDescent="0.25">
      <c r="A87" s="13">
        <v>75</v>
      </c>
      <c r="B87" s="22" t="s">
        <v>134</v>
      </c>
      <c r="C87" s="15">
        <f t="shared" si="268"/>
        <v>9657</v>
      </c>
      <c r="D87" s="16">
        <v>1.1499999999999999</v>
      </c>
      <c r="E87" s="17">
        <v>1</v>
      </c>
      <c r="F87" s="15">
        <v>1.4</v>
      </c>
      <c r="G87" s="15">
        <v>1.68</v>
      </c>
      <c r="H87" s="15">
        <v>2.23</v>
      </c>
      <c r="I87" s="15">
        <v>2.39</v>
      </c>
      <c r="J87" s="18"/>
      <c r="K87" s="18">
        <f t="shared" si="271"/>
        <v>0</v>
      </c>
      <c r="L87" s="18"/>
      <c r="M87" s="18">
        <f t="shared" si="272"/>
        <v>0</v>
      </c>
      <c r="N87" s="19"/>
      <c r="O87" s="19">
        <f t="shared" si="273"/>
        <v>0</v>
      </c>
      <c r="P87" s="19"/>
      <c r="Q87" s="19">
        <f t="shared" si="274"/>
        <v>0</v>
      </c>
      <c r="R87" s="19"/>
      <c r="S87" s="19">
        <f t="shared" si="275"/>
        <v>0</v>
      </c>
      <c r="T87" s="19"/>
      <c r="U87" s="19">
        <f t="shared" si="276"/>
        <v>0</v>
      </c>
      <c r="V87" s="19"/>
      <c r="W87" s="19">
        <f t="shared" si="277"/>
        <v>0</v>
      </c>
      <c r="X87" s="19"/>
      <c r="Y87" s="19">
        <f t="shared" si="278"/>
        <v>0</v>
      </c>
      <c r="Z87" s="19"/>
      <c r="AA87" s="19">
        <f t="shared" si="279"/>
        <v>0</v>
      </c>
      <c r="AB87" s="19"/>
      <c r="AC87" s="19">
        <f t="shared" si="280"/>
        <v>0</v>
      </c>
      <c r="AD87" s="19"/>
      <c r="AE87" s="19">
        <f t="shared" si="265"/>
        <v>0</v>
      </c>
      <c r="AF87" s="19"/>
      <c r="AG87" s="19">
        <f t="shared" si="281"/>
        <v>0</v>
      </c>
      <c r="AH87" s="19"/>
      <c r="AI87" s="19">
        <f t="shared" si="282"/>
        <v>0</v>
      </c>
      <c r="AJ87" s="19"/>
      <c r="AK87" s="19">
        <f t="shared" si="283"/>
        <v>0</v>
      </c>
      <c r="AL87" s="19"/>
      <c r="AM87" s="19">
        <f t="shared" si="284"/>
        <v>0</v>
      </c>
      <c r="AN87" s="19"/>
      <c r="AO87" s="19">
        <f t="shared" si="266"/>
        <v>0</v>
      </c>
      <c r="AP87" s="19"/>
      <c r="AQ87" s="19">
        <f t="shared" si="267"/>
        <v>0</v>
      </c>
      <c r="AR87" s="19"/>
      <c r="AS87" s="19">
        <f t="shared" si="285"/>
        <v>0</v>
      </c>
      <c r="AT87" s="19"/>
      <c r="AU87" s="19">
        <f t="shared" si="286"/>
        <v>0</v>
      </c>
      <c r="AV87" s="19"/>
      <c r="AW87" s="19">
        <f t="shared" si="287"/>
        <v>0</v>
      </c>
      <c r="AX87" s="19"/>
      <c r="AY87" s="19">
        <f t="shared" si="288"/>
        <v>0</v>
      </c>
      <c r="AZ87" s="19"/>
      <c r="BA87" s="19">
        <f t="shared" si="289"/>
        <v>0</v>
      </c>
      <c r="BB87" s="19"/>
      <c r="BC87" s="19">
        <f t="shared" si="290"/>
        <v>0</v>
      </c>
      <c r="BD87" s="19"/>
      <c r="BE87" s="19">
        <f t="shared" si="291"/>
        <v>0</v>
      </c>
      <c r="BF87" s="19"/>
      <c r="BG87" s="19">
        <f t="shared" si="292"/>
        <v>0</v>
      </c>
      <c r="BH87" s="19"/>
      <c r="BI87" s="19">
        <f t="shared" si="293"/>
        <v>0</v>
      </c>
      <c r="BJ87" s="19"/>
      <c r="BK87" s="19">
        <f t="shared" si="294"/>
        <v>0</v>
      </c>
      <c r="BL87" s="19"/>
      <c r="BM87" s="19">
        <f t="shared" si="295"/>
        <v>0</v>
      </c>
      <c r="BN87" s="19"/>
      <c r="BO87" s="19">
        <f t="shared" si="296"/>
        <v>0</v>
      </c>
      <c r="BP87" s="19"/>
      <c r="BQ87" s="19">
        <f t="shared" si="297"/>
        <v>0</v>
      </c>
      <c r="BR87" s="19"/>
      <c r="BS87" s="19">
        <f t="shared" si="298"/>
        <v>0</v>
      </c>
      <c r="BT87" s="19"/>
      <c r="BU87" s="19">
        <f t="shared" si="299"/>
        <v>0</v>
      </c>
      <c r="BV87" s="19"/>
      <c r="BW87" s="19">
        <f t="shared" si="300"/>
        <v>0</v>
      </c>
      <c r="BX87" s="19"/>
      <c r="BY87" s="19">
        <f t="shared" si="301"/>
        <v>0</v>
      </c>
      <c r="BZ87" s="19"/>
      <c r="CA87" s="19">
        <f t="shared" si="302"/>
        <v>0</v>
      </c>
      <c r="CB87" s="19"/>
      <c r="CC87" s="19">
        <f t="shared" si="303"/>
        <v>0</v>
      </c>
      <c r="CD87" s="19"/>
      <c r="CE87" s="19">
        <f t="shared" si="304"/>
        <v>0</v>
      </c>
      <c r="CF87" s="19"/>
      <c r="CG87" s="19">
        <f t="shared" si="305"/>
        <v>0</v>
      </c>
      <c r="CH87" s="19"/>
      <c r="CI87" s="19">
        <f t="shared" si="306"/>
        <v>0</v>
      </c>
      <c r="CJ87" s="19"/>
      <c r="CK87" s="19">
        <f t="shared" si="307"/>
        <v>0</v>
      </c>
      <c r="CL87" s="19"/>
      <c r="CM87" s="19">
        <f t="shared" si="308"/>
        <v>0</v>
      </c>
      <c r="CN87" s="19"/>
      <c r="CO87" s="19">
        <f t="shared" si="309"/>
        <v>0</v>
      </c>
      <c r="CP87" s="19"/>
      <c r="CQ87" s="19">
        <f t="shared" si="310"/>
        <v>0</v>
      </c>
      <c r="CR87" s="19"/>
      <c r="CS87" s="19">
        <f t="shared" si="311"/>
        <v>0</v>
      </c>
      <c r="CT87" s="20"/>
      <c r="CU87" s="19">
        <f t="shared" si="312"/>
        <v>0</v>
      </c>
      <c r="CV87" s="19"/>
      <c r="CW87" s="19">
        <f t="shared" si="313"/>
        <v>0</v>
      </c>
      <c r="CX87" s="19"/>
      <c r="CY87" s="19">
        <f t="shared" si="314"/>
        <v>0</v>
      </c>
      <c r="CZ87" s="19"/>
      <c r="DA87" s="19">
        <f t="shared" si="315"/>
        <v>0</v>
      </c>
      <c r="DB87" s="19"/>
      <c r="DC87" s="19">
        <f t="shared" si="316"/>
        <v>0</v>
      </c>
      <c r="DD87" s="19"/>
      <c r="DE87" s="19"/>
      <c r="DF87" s="21">
        <f t="shared" si="317"/>
        <v>0</v>
      </c>
      <c r="DG87" s="21">
        <f t="shared" si="318"/>
        <v>0</v>
      </c>
    </row>
    <row r="88" spans="1:111" x14ac:dyDescent="0.25">
      <c r="A88" s="13">
        <v>76</v>
      </c>
      <c r="B88" s="22" t="s">
        <v>135</v>
      </c>
      <c r="C88" s="15">
        <f t="shared" si="268"/>
        <v>9657</v>
      </c>
      <c r="D88" s="16">
        <v>2.82</v>
      </c>
      <c r="E88" s="17">
        <v>1</v>
      </c>
      <c r="F88" s="15">
        <v>1.4</v>
      </c>
      <c r="G88" s="15">
        <v>1.68</v>
      </c>
      <c r="H88" s="15">
        <v>2.23</v>
      </c>
      <c r="I88" s="15">
        <v>2.39</v>
      </c>
      <c r="J88" s="18"/>
      <c r="K88" s="18">
        <f t="shared" si="271"/>
        <v>0</v>
      </c>
      <c r="L88" s="18"/>
      <c r="M88" s="18">
        <f t="shared" si="272"/>
        <v>0</v>
      </c>
      <c r="N88" s="19"/>
      <c r="O88" s="19">
        <f t="shared" si="273"/>
        <v>0</v>
      </c>
      <c r="P88" s="19"/>
      <c r="Q88" s="19">
        <f t="shared" si="274"/>
        <v>0</v>
      </c>
      <c r="R88" s="19"/>
      <c r="S88" s="19">
        <f t="shared" si="275"/>
        <v>0</v>
      </c>
      <c r="T88" s="19"/>
      <c r="U88" s="19">
        <f t="shared" si="276"/>
        <v>0</v>
      </c>
      <c r="V88" s="19"/>
      <c r="W88" s="19">
        <f t="shared" si="277"/>
        <v>0</v>
      </c>
      <c r="X88" s="19"/>
      <c r="Y88" s="19">
        <f t="shared" si="278"/>
        <v>0</v>
      </c>
      <c r="Z88" s="19"/>
      <c r="AA88" s="19">
        <f t="shared" si="279"/>
        <v>0</v>
      </c>
      <c r="AB88" s="19"/>
      <c r="AC88" s="19">
        <f t="shared" si="280"/>
        <v>0</v>
      </c>
      <c r="AD88" s="19"/>
      <c r="AE88" s="19">
        <f t="shared" si="265"/>
        <v>0</v>
      </c>
      <c r="AF88" s="19"/>
      <c r="AG88" s="19">
        <f t="shared" si="281"/>
        <v>0</v>
      </c>
      <c r="AH88" s="19"/>
      <c r="AI88" s="19">
        <f t="shared" si="282"/>
        <v>0</v>
      </c>
      <c r="AJ88" s="19"/>
      <c r="AK88" s="19">
        <f t="shared" si="283"/>
        <v>0</v>
      </c>
      <c r="AL88" s="19"/>
      <c r="AM88" s="19">
        <f t="shared" si="284"/>
        <v>0</v>
      </c>
      <c r="AN88" s="19"/>
      <c r="AO88" s="19">
        <f t="shared" si="266"/>
        <v>0</v>
      </c>
      <c r="AP88" s="19"/>
      <c r="AQ88" s="19">
        <f t="shared" si="267"/>
        <v>0</v>
      </c>
      <c r="AR88" s="19"/>
      <c r="AS88" s="19">
        <f t="shared" si="285"/>
        <v>0</v>
      </c>
      <c r="AT88" s="19"/>
      <c r="AU88" s="19">
        <f t="shared" si="286"/>
        <v>0</v>
      </c>
      <c r="AV88" s="19"/>
      <c r="AW88" s="19">
        <f t="shared" si="287"/>
        <v>0</v>
      </c>
      <c r="AX88" s="19"/>
      <c r="AY88" s="19">
        <f t="shared" si="288"/>
        <v>0</v>
      </c>
      <c r="AZ88" s="19"/>
      <c r="BA88" s="19">
        <f t="shared" si="289"/>
        <v>0</v>
      </c>
      <c r="BB88" s="19"/>
      <c r="BC88" s="19">
        <f t="shared" si="290"/>
        <v>0</v>
      </c>
      <c r="BD88" s="19"/>
      <c r="BE88" s="19">
        <f t="shared" si="291"/>
        <v>0</v>
      </c>
      <c r="BF88" s="19"/>
      <c r="BG88" s="19">
        <f t="shared" si="292"/>
        <v>0</v>
      </c>
      <c r="BH88" s="19"/>
      <c r="BI88" s="19">
        <f t="shared" si="293"/>
        <v>0</v>
      </c>
      <c r="BJ88" s="19"/>
      <c r="BK88" s="19">
        <f t="shared" si="294"/>
        <v>0</v>
      </c>
      <c r="BL88" s="19"/>
      <c r="BM88" s="19">
        <f t="shared" si="295"/>
        <v>0</v>
      </c>
      <c r="BN88" s="19"/>
      <c r="BO88" s="19">
        <f t="shared" si="296"/>
        <v>0</v>
      </c>
      <c r="BP88" s="19"/>
      <c r="BQ88" s="19">
        <f t="shared" si="297"/>
        <v>0</v>
      </c>
      <c r="BR88" s="19"/>
      <c r="BS88" s="19">
        <f t="shared" si="298"/>
        <v>0</v>
      </c>
      <c r="BT88" s="19"/>
      <c r="BU88" s="19">
        <f t="shared" si="299"/>
        <v>0</v>
      </c>
      <c r="BV88" s="19"/>
      <c r="BW88" s="19">
        <f t="shared" si="300"/>
        <v>0</v>
      </c>
      <c r="BX88" s="19"/>
      <c r="BY88" s="19">
        <f t="shared" si="301"/>
        <v>0</v>
      </c>
      <c r="BZ88" s="19"/>
      <c r="CA88" s="19">
        <f t="shared" si="302"/>
        <v>0</v>
      </c>
      <c r="CB88" s="19"/>
      <c r="CC88" s="19">
        <f t="shared" si="303"/>
        <v>0</v>
      </c>
      <c r="CD88" s="19"/>
      <c r="CE88" s="19">
        <f t="shared" si="304"/>
        <v>0</v>
      </c>
      <c r="CF88" s="19"/>
      <c r="CG88" s="19">
        <f t="shared" si="305"/>
        <v>0</v>
      </c>
      <c r="CH88" s="19"/>
      <c r="CI88" s="19">
        <f t="shared" si="306"/>
        <v>0</v>
      </c>
      <c r="CJ88" s="19"/>
      <c r="CK88" s="19">
        <f t="shared" si="307"/>
        <v>0</v>
      </c>
      <c r="CL88" s="19"/>
      <c r="CM88" s="19">
        <f t="shared" si="308"/>
        <v>0</v>
      </c>
      <c r="CN88" s="19"/>
      <c r="CO88" s="19">
        <f t="shared" si="309"/>
        <v>0</v>
      </c>
      <c r="CP88" s="19"/>
      <c r="CQ88" s="19">
        <f t="shared" si="310"/>
        <v>0</v>
      </c>
      <c r="CR88" s="19"/>
      <c r="CS88" s="19">
        <f t="shared" si="311"/>
        <v>0</v>
      </c>
      <c r="CT88" s="20"/>
      <c r="CU88" s="19">
        <f t="shared" si="312"/>
        <v>0</v>
      </c>
      <c r="CV88" s="19"/>
      <c r="CW88" s="19">
        <f t="shared" si="313"/>
        <v>0</v>
      </c>
      <c r="CX88" s="19"/>
      <c r="CY88" s="19">
        <f t="shared" si="314"/>
        <v>0</v>
      </c>
      <c r="CZ88" s="19"/>
      <c r="DA88" s="19">
        <f t="shared" si="315"/>
        <v>0</v>
      </c>
      <c r="DB88" s="19"/>
      <c r="DC88" s="19">
        <f t="shared" si="316"/>
        <v>0</v>
      </c>
      <c r="DD88" s="19"/>
      <c r="DE88" s="19"/>
      <c r="DF88" s="21">
        <f t="shared" si="317"/>
        <v>0</v>
      </c>
      <c r="DG88" s="21">
        <f t="shared" si="318"/>
        <v>0</v>
      </c>
    </row>
    <row r="89" spans="1:111" ht="30" x14ac:dyDescent="0.25">
      <c r="A89" s="13">
        <v>77</v>
      </c>
      <c r="B89" s="22" t="s">
        <v>136</v>
      </c>
      <c r="C89" s="15">
        <f t="shared" si="268"/>
        <v>9657</v>
      </c>
      <c r="D89" s="16">
        <v>4.51</v>
      </c>
      <c r="E89" s="17">
        <v>1</v>
      </c>
      <c r="F89" s="15">
        <v>1.4</v>
      </c>
      <c r="G89" s="15">
        <v>1.68</v>
      </c>
      <c r="H89" s="15">
        <v>2.23</v>
      </c>
      <c r="I89" s="15">
        <v>2.39</v>
      </c>
      <c r="J89" s="18"/>
      <c r="K89" s="18">
        <f t="shared" si="271"/>
        <v>0</v>
      </c>
      <c r="L89" s="18"/>
      <c r="M89" s="18">
        <f t="shared" si="272"/>
        <v>0</v>
      </c>
      <c r="N89" s="19"/>
      <c r="O89" s="19">
        <f t="shared" si="273"/>
        <v>0</v>
      </c>
      <c r="P89" s="19"/>
      <c r="Q89" s="19">
        <f t="shared" si="274"/>
        <v>0</v>
      </c>
      <c r="R89" s="19"/>
      <c r="S89" s="19">
        <f t="shared" si="275"/>
        <v>0</v>
      </c>
      <c r="T89" s="19"/>
      <c r="U89" s="19">
        <f t="shared" si="276"/>
        <v>0</v>
      </c>
      <c r="V89" s="19"/>
      <c r="W89" s="19">
        <f t="shared" si="277"/>
        <v>0</v>
      </c>
      <c r="X89" s="19"/>
      <c r="Y89" s="19">
        <f t="shared" si="278"/>
        <v>0</v>
      </c>
      <c r="Z89" s="19"/>
      <c r="AA89" s="19">
        <f t="shared" si="279"/>
        <v>0</v>
      </c>
      <c r="AB89" s="19"/>
      <c r="AC89" s="19">
        <f t="shared" si="280"/>
        <v>0</v>
      </c>
      <c r="AD89" s="19"/>
      <c r="AE89" s="19">
        <f t="shared" si="265"/>
        <v>0</v>
      </c>
      <c r="AF89" s="19"/>
      <c r="AG89" s="19">
        <f t="shared" si="281"/>
        <v>0</v>
      </c>
      <c r="AH89" s="19"/>
      <c r="AI89" s="19">
        <f t="shared" si="282"/>
        <v>0</v>
      </c>
      <c r="AJ89" s="19"/>
      <c r="AK89" s="19">
        <f t="shared" si="283"/>
        <v>0</v>
      </c>
      <c r="AL89" s="19"/>
      <c r="AM89" s="19">
        <f t="shared" si="284"/>
        <v>0</v>
      </c>
      <c r="AN89" s="19"/>
      <c r="AO89" s="19">
        <f t="shared" si="266"/>
        <v>0</v>
      </c>
      <c r="AP89" s="19"/>
      <c r="AQ89" s="19">
        <f t="shared" si="267"/>
        <v>0</v>
      </c>
      <c r="AR89" s="19"/>
      <c r="AS89" s="19">
        <f t="shared" si="285"/>
        <v>0</v>
      </c>
      <c r="AT89" s="19"/>
      <c r="AU89" s="19">
        <f t="shared" si="286"/>
        <v>0</v>
      </c>
      <c r="AV89" s="19"/>
      <c r="AW89" s="19">
        <f t="shared" si="287"/>
        <v>0</v>
      </c>
      <c r="AX89" s="19"/>
      <c r="AY89" s="19">
        <f t="shared" si="288"/>
        <v>0</v>
      </c>
      <c r="AZ89" s="19"/>
      <c r="BA89" s="19">
        <f t="shared" si="289"/>
        <v>0</v>
      </c>
      <c r="BB89" s="19"/>
      <c r="BC89" s="19">
        <f t="shared" si="290"/>
        <v>0</v>
      </c>
      <c r="BD89" s="19"/>
      <c r="BE89" s="19">
        <f t="shared" si="291"/>
        <v>0</v>
      </c>
      <c r="BF89" s="19"/>
      <c r="BG89" s="19">
        <f t="shared" si="292"/>
        <v>0</v>
      </c>
      <c r="BH89" s="19"/>
      <c r="BI89" s="19">
        <f t="shared" si="293"/>
        <v>0</v>
      </c>
      <c r="BJ89" s="19"/>
      <c r="BK89" s="19">
        <f t="shared" si="294"/>
        <v>0</v>
      </c>
      <c r="BL89" s="19"/>
      <c r="BM89" s="19">
        <f t="shared" si="295"/>
        <v>0</v>
      </c>
      <c r="BN89" s="19"/>
      <c r="BO89" s="19">
        <f t="shared" si="296"/>
        <v>0</v>
      </c>
      <c r="BP89" s="19"/>
      <c r="BQ89" s="19">
        <f t="shared" si="297"/>
        <v>0</v>
      </c>
      <c r="BR89" s="19"/>
      <c r="BS89" s="19">
        <f t="shared" si="298"/>
        <v>0</v>
      </c>
      <c r="BT89" s="19"/>
      <c r="BU89" s="19">
        <f t="shared" si="299"/>
        <v>0</v>
      </c>
      <c r="BV89" s="19"/>
      <c r="BW89" s="19">
        <f t="shared" si="300"/>
        <v>0</v>
      </c>
      <c r="BX89" s="19"/>
      <c r="BY89" s="19">
        <f t="shared" si="301"/>
        <v>0</v>
      </c>
      <c r="BZ89" s="19"/>
      <c r="CA89" s="19">
        <f t="shared" si="302"/>
        <v>0</v>
      </c>
      <c r="CB89" s="19"/>
      <c r="CC89" s="19">
        <f t="shared" si="303"/>
        <v>0</v>
      </c>
      <c r="CD89" s="19"/>
      <c r="CE89" s="19">
        <f t="shared" si="304"/>
        <v>0</v>
      </c>
      <c r="CF89" s="19"/>
      <c r="CG89" s="19">
        <f t="shared" si="305"/>
        <v>0</v>
      </c>
      <c r="CH89" s="19"/>
      <c r="CI89" s="19">
        <f t="shared" si="306"/>
        <v>0</v>
      </c>
      <c r="CJ89" s="19"/>
      <c r="CK89" s="19">
        <f t="shared" si="307"/>
        <v>0</v>
      </c>
      <c r="CL89" s="19"/>
      <c r="CM89" s="19">
        <f t="shared" si="308"/>
        <v>0</v>
      </c>
      <c r="CN89" s="19"/>
      <c r="CO89" s="19">
        <f t="shared" si="309"/>
        <v>0</v>
      </c>
      <c r="CP89" s="19"/>
      <c r="CQ89" s="19">
        <f t="shared" si="310"/>
        <v>0</v>
      </c>
      <c r="CR89" s="19"/>
      <c r="CS89" s="19">
        <f t="shared" si="311"/>
        <v>0</v>
      </c>
      <c r="CT89" s="20"/>
      <c r="CU89" s="19">
        <f t="shared" si="312"/>
        <v>0</v>
      </c>
      <c r="CV89" s="19"/>
      <c r="CW89" s="19">
        <f t="shared" si="313"/>
        <v>0</v>
      </c>
      <c r="CX89" s="19"/>
      <c r="CY89" s="19">
        <f t="shared" si="314"/>
        <v>0</v>
      </c>
      <c r="CZ89" s="19"/>
      <c r="DA89" s="19">
        <f t="shared" si="315"/>
        <v>0</v>
      </c>
      <c r="DB89" s="19"/>
      <c r="DC89" s="19">
        <f t="shared" si="316"/>
        <v>0</v>
      </c>
      <c r="DD89" s="19"/>
      <c r="DE89" s="19"/>
      <c r="DF89" s="21">
        <f t="shared" si="317"/>
        <v>0</v>
      </c>
      <c r="DG89" s="21">
        <f t="shared" si="318"/>
        <v>0</v>
      </c>
    </row>
    <row r="90" spans="1:111" ht="30" x14ac:dyDescent="0.25">
      <c r="A90" s="13">
        <v>78</v>
      </c>
      <c r="B90" s="22" t="s">
        <v>137</v>
      </c>
      <c r="C90" s="15">
        <f t="shared" si="268"/>
        <v>9657</v>
      </c>
      <c r="D90" s="16">
        <v>2.52</v>
      </c>
      <c r="E90" s="17">
        <v>1</v>
      </c>
      <c r="F90" s="15">
        <v>1.4</v>
      </c>
      <c r="G90" s="15">
        <v>1.68</v>
      </c>
      <c r="H90" s="15">
        <v>2.23</v>
      </c>
      <c r="I90" s="15">
        <v>2.39</v>
      </c>
      <c r="J90" s="18"/>
      <c r="K90" s="18">
        <f t="shared" si="271"/>
        <v>0</v>
      </c>
      <c r="L90" s="18"/>
      <c r="M90" s="18">
        <f t="shared" si="272"/>
        <v>0</v>
      </c>
      <c r="N90" s="19">
        <v>0</v>
      </c>
      <c r="O90" s="19">
        <f t="shared" si="273"/>
        <v>0</v>
      </c>
      <c r="P90" s="19">
        <v>0</v>
      </c>
      <c r="Q90" s="19">
        <f t="shared" si="274"/>
        <v>0</v>
      </c>
      <c r="R90" s="19">
        <v>0</v>
      </c>
      <c r="S90" s="19">
        <f t="shared" si="275"/>
        <v>0</v>
      </c>
      <c r="T90" s="19">
        <v>0</v>
      </c>
      <c r="U90" s="19">
        <f t="shared" si="276"/>
        <v>0</v>
      </c>
      <c r="V90" s="19"/>
      <c r="W90" s="19">
        <f t="shared" si="277"/>
        <v>0</v>
      </c>
      <c r="X90" s="19"/>
      <c r="Y90" s="19">
        <f t="shared" si="278"/>
        <v>0</v>
      </c>
      <c r="Z90" s="19">
        <v>0</v>
      </c>
      <c r="AA90" s="19">
        <f t="shared" si="279"/>
        <v>0</v>
      </c>
      <c r="AB90" s="19"/>
      <c r="AC90" s="19">
        <f t="shared" si="280"/>
        <v>0</v>
      </c>
      <c r="AD90" s="19"/>
      <c r="AE90" s="19">
        <f t="shared" si="265"/>
        <v>0</v>
      </c>
      <c r="AF90" s="19"/>
      <c r="AG90" s="19">
        <f t="shared" si="281"/>
        <v>0</v>
      </c>
      <c r="AH90" s="19">
        <v>0</v>
      </c>
      <c r="AI90" s="19">
        <f t="shared" si="282"/>
        <v>0</v>
      </c>
      <c r="AJ90" s="19"/>
      <c r="AK90" s="19">
        <f t="shared" si="283"/>
        <v>0</v>
      </c>
      <c r="AL90" s="19"/>
      <c r="AM90" s="19">
        <f t="shared" si="284"/>
        <v>0</v>
      </c>
      <c r="AN90" s="19"/>
      <c r="AO90" s="19">
        <f t="shared" si="266"/>
        <v>0</v>
      </c>
      <c r="AP90" s="19"/>
      <c r="AQ90" s="19">
        <f t="shared" si="267"/>
        <v>0</v>
      </c>
      <c r="AR90" s="19">
        <v>0</v>
      </c>
      <c r="AS90" s="19">
        <f t="shared" si="285"/>
        <v>0</v>
      </c>
      <c r="AT90" s="19"/>
      <c r="AU90" s="19">
        <f t="shared" si="286"/>
        <v>0</v>
      </c>
      <c r="AV90" s="19"/>
      <c r="AW90" s="19">
        <f t="shared" si="287"/>
        <v>0</v>
      </c>
      <c r="AX90" s="19">
        <v>0</v>
      </c>
      <c r="AY90" s="19">
        <f t="shared" si="288"/>
        <v>0</v>
      </c>
      <c r="AZ90" s="19"/>
      <c r="BA90" s="19">
        <f t="shared" si="289"/>
        <v>0</v>
      </c>
      <c r="BB90" s="19">
        <v>0</v>
      </c>
      <c r="BC90" s="19">
        <f t="shared" si="290"/>
        <v>0</v>
      </c>
      <c r="BD90" s="19"/>
      <c r="BE90" s="19">
        <f t="shared" si="291"/>
        <v>0</v>
      </c>
      <c r="BF90" s="19">
        <v>0</v>
      </c>
      <c r="BG90" s="19">
        <f t="shared" si="292"/>
        <v>0</v>
      </c>
      <c r="BH90" s="19"/>
      <c r="BI90" s="19">
        <f t="shared" si="293"/>
        <v>0</v>
      </c>
      <c r="BJ90" s="19"/>
      <c r="BK90" s="19">
        <f t="shared" si="294"/>
        <v>0</v>
      </c>
      <c r="BL90" s="19">
        <v>2</v>
      </c>
      <c r="BM90" s="19">
        <f t="shared" si="295"/>
        <v>80132.395391999991</v>
      </c>
      <c r="BN90" s="19">
        <v>0</v>
      </c>
      <c r="BO90" s="19">
        <f t="shared" si="296"/>
        <v>0</v>
      </c>
      <c r="BP90" s="19"/>
      <c r="BQ90" s="19">
        <f t="shared" si="297"/>
        <v>0</v>
      </c>
      <c r="BR90" s="19"/>
      <c r="BS90" s="19">
        <f t="shared" si="298"/>
        <v>0</v>
      </c>
      <c r="BT90" s="19">
        <v>0</v>
      </c>
      <c r="BU90" s="19">
        <f t="shared" si="299"/>
        <v>0</v>
      </c>
      <c r="BV90" s="19">
        <v>7</v>
      </c>
      <c r="BW90" s="19">
        <f t="shared" si="300"/>
        <v>280463.38387199998</v>
      </c>
      <c r="BX90" s="19">
        <v>0</v>
      </c>
      <c r="BY90" s="19">
        <f t="shared" si="301"/>
        <v>0</v>
      </c>
      <c r="BZ90" s="19"/>
      <c r="CA90" s="19">
        <f t="shared" si="302"/>
        <v>0</v>
      </c>
      <c r="CB90" s="19"/>
      <c r="CC90" s="19">
        <f t="shared" si="303"/>
        <v>0</v>
      </c>
      <c r="CD90" s="19"/>
      <c r="CE90" s="19">
        <f t="shared" si="304"/>
        <v>0</v>
      </c>
      <c r="CF90" s="19"/>
      <c r="CG90" s="19">
        <f t="shared" si="305"/>
        <v>0</v>
      </c>
      <c r="CH90" s="19"/>
      <c r="CI90" s="19">
        <f t="shared" si="306"/>
        <v>0</v>
      </c>
      <c r="CJ90" s="19">
        <v>0</v>
      </c>
      <c r="CK90" s="19">
        <f t="shared" si="307"/>
        <v>0</v>
      </c>
      <c r="CL90" s="19">
        <v>0</v>
      </c>
      <c r="CM90" s="19">
        <f t="shared" si="308"/>
        <v>0</v>
      </c>
      <c r="CN90" s="19">
        <v>0</v>
      </c>
      <c r="CO90" s="19">
        <f t="shared" si="309"/>
        <v>0</v>
      </c>
      <c r="CP90" s="19">
        <v>0</v>
      </c>
      <c r="CQ90" s="19">
        <f t="shared" si="310"/>
        <v>0</v>
      </c>
      <c r="CR90" s="19">
        <v>0</v>
      </c>
      <c r="CS90" s="19">
        <f t="shared" si="311"/>
        <v>0</v>
      </c>
      <c r="CT90" s="20">
        <v>0</v>
      </c>
      <c r="CU90" s="19">
        <f t="shared" si="312"/>
        <v>0</v>
      </c>
      <c r="CV90" s="19"/>
      <c r="CW90" s="19">
        <f t="shared" si="313"/>
        <v>0</v>
      </c>
      <c r="CX90" s="19"/>
      <c r="CY90" s="19">
        <f t="shared" si="314"/>
        <v>0</v>
      </c>
      <c r="CZ90" s="19"/>
      <c r="DA90" s="19">
        <f t="shared" si="315"/>
        <v>0</v>
      </c>
      <c r="DB90" s="19"/>
      <c r="DC90" s="19">
        <f t="shared" si="316"/>
        <v>0</v>
      </c>
      <c r="DD90" s="19"/>
      <c r="DE90" s="19"/>
      <c r="DF90" s="21">
        <f t="shared" si="317"/>
        <v>9</v>
      </c>
      <c r="DG90" s="21">
        <f t="shared" si="318"/>
        <v>360595.77926399995</v>
      </c>
    </row>
    <row r="91" spans="1:111" x14ac:dyDescent="0.25">
      <c r="A91" s="13">
        <v>79</v>
      </c>
      <c r="B91" s="14" t="s">
        <v>138</v>
      </c>
      <c r="C91" s="15">
        <f t="shared" si="268"/>
        <v>9657</v>
      </c>
      <c r="D91" s="16">
        <v>0.82</v>
      </c>
      <c r="E91" s="17">
        <v>1</v>
      </c>
      <c r="F91" s="15">
        <v>1.4</v>
      </c>
      <c r="G91" s="15">
        <v>1.68</v>
      </c>
      <c r="H91" s="15">
        <v>2.23</v>
      </c>
      <c r="I91" s="15">
        <v>2.39</v>
      </c>
      <c r="J91" s="18"/>
      <c r="K91" s="18">
        <f t="shared" si="271"/>
        <v>0</v>
      </c>
      <c r="L91" s="18"/>
      <c r="M91" s="18">
        <f t="shared" si="272"/>
        <v>0</v>
      </c>
      <c r="N91" s="19">
        <v>0</v>
      </c>
      <c r="O91" s="19">
        <f t="shared" si="273"/>
        <v>0</v>
      </c>
      <c r="P91" s="19">
        <v>0</v>
      </c>
      <c r="Q91" s="19">
        <f t="shared" si="274"/>
        <v>0</v>
      </c>
      <c r="R91" s="19">
        <v>0</v>
      </c>
      <c r="S91" s="19">
        <f t="shared" si="275"/>
        <v>0</v>
      </c>
      <c r="T91" s="19">
        <v>0</v>
      </c>
      <c r="U91" s="19">
        <f t="shared" si="276"/>
        <v>0</v>
      </c>
      <c r="V91" s="19">
        <v>34</v>
      </c>
      <c r="W91" s="19">
        <f t="shared" si="277"/>
        <v>414625.22639999993</v>
      </c>
      <c r="X91" s="19">
        <v>135</v>
      </c>
      <c r="Y91" s="19">
        <f t="shared" si="278"/>
        <v>1466709.0227999999</v>
      </c>
      <c r="Z91" s="19">
        <v>8</v>
      </c>
      <c r="AA91" s="19">
        <f t="shared" si="279"/>
        <v>86916.09023999999</v>
      </c>
      <c r="AB91" s="19">
        <v>93</v>
      </c>
      <c r="AC91" s="19">
        <f t="shared" si="280"/>
        <v>1010399.5490399998</v>
      </c>
      <c r="AD91" s="19"/>
      <c r="AE91" s="19">
        <f t="shared" si="265"/>
        <v>0</v>
      </c>
      <c r="AF91" s="19"/>
      <c r="AG91" s="19">
        <f t="shared" si="281"/>
        <v>0</v>
      </c>
      <c r="AH91" s="19">
        <v>6</v>
      </c>
      <c r="AI91" s="19">
        <f t="shared" si="282"/>
        <v>65187.067679999986</v>
      </c>
      <c r="AJ91" s="19">
        <v>9</v>
      </c>
      <c r="AK91" s="19">
        <f t="shared" si="283"/>
        <v>97780.601519999982</v>
      </c>
      <c r="AL91" s="19">
        <v>4</v>
      </c>
      <c r="AM91" s="19">
        <f t="shared" si="284"/>
        <v>43458.045119999995</v>
      </c>
      <c r="AN91" s="19">
        <v>13</v>
      </c>
      <c r="AO91" s="19">
        <f t="shared" si="266"/>
        <v>141238.64663999999</v>
      </c>
      <c r="AP91" s="19">
        <v>139</v>
      </c>
      <c r="AQ91" s="19">
        <f t="shared" si="267"/>
        <v>1510167.0679199998</v>
      </c>
      <c r="AR91" s="19">
        <v>0</v>
      </c>
      <c r="AS91" s="19">
        <f t="shared" si="285"/>
        <v>0</v>
      </c>
      <c r="AT91" s="19">
        <v>21</v>
      </c>
      <c r="AU91" s="19">
        <f t="shared" si="286"/>
        <v>251435.83247999995</v>
      </c>
      <c r="AV91" s="19">
        <v>20</v>
      </c>
      <c r="AW91" s="19">
        <f t="shared" si="287"/>
        <v>239462.69759999998</v>
      </c>
      <c r="AX91" s="19">
        <v>0</v>
      </c>
      <c r="AY91" s="19">
        <f t="shared" si="288"/>
        <v>0</v>
      </c>
      <c r="AZ91" s="19"/>
      <c r="BA91" s="19">
        <f t="shared" si="289"/>
        <v>0</v>
      </c>
      <c r="BB91" s="19">
        <v>0</v>
      </c>
      <c r="BC91" s="19">
        <f t="shared" si="290"/>
        <v>0</v>
      </c>
      <c r="BD91" s="19"/>
      <c r="BE91" s="19">
        <f t="shared" si="291"/>
        <v>0</v>
      </c>
      <c r="BF91" s="19">
        <v>0</v>
      </c>
      <c r="BG91" s="19">
        <f t="shared" si="292"/>
        <v>0</v>
      </c>
      <c r="BH91" s="19">
        <v>24</v>
      </c>
      <c r="BI91" s="19">
        <f t="shared" si="293"/>
        <v>478925.39519999991</v>
      </c>
      <c r="BJ91" s="19">
        <v>15</v>
      </c>
      <c r="BK91" s="19">
        <f t="shared" si="294"/>
        <v>299328.37199999997</v>
      </c>
      <c r="BL91" s="19">
        <v>48</v>
      </c>
      <c r="BM91" s="19">
        <f t="shared" si="295"/>
        <v>625795.84972799988</v>
      </c>
      <c r="BN91" s="19">
        <v>134</v>
      </c>
      <c r="BO91" s="19">
        <f t="shared" si="296"/>
        <v>1747013.4138239997</v>
      </c>
      <c r="BP91" s="19">
        <v>7</v>
      </c>
      <c r="BQ91" s="19">
        <f t="shared" si="297"/>
        <v>91261.894751999978</v>
      </c>
      <c r="BR91" s="19">
        <v>75</v>
      </c>
      <c r="BS91" s="19">
        <f t="shared" si="298"/>
        <v>977806.01520000002</v>
      </c>
      <c r="BT91" s="19">
        <v>23</v>
      </c>
      <c r="BU91" s="19">
        <f t="shared" si="299"/>
        <v>299860.51132799999</v>
      </c>
      <c r="BV91" s="19">
        <v>30</v>
      </c>
      <c r="BW91" s="19">
        <f t="shared" si="300"/>
        <v>391122.40607999999</v>
      </c>
      <c r="BX91" s="19">
        <v>34</v>
      </c>
      <c r="BY91" s="19">
        <f t="shared" si="301"/>
        <v>443272.06022399996</v>
      </c>
      <c r="BZ91" s="19">
        <v>1</v>
      </c>
      <c r="CA91" s="19">
        <f t="shared" si="302"/>
        <v>13037.413535999998</v>
      </c>
      <c r="CB91" s="19">
        <v>81</v>
      </c>
      <c r="CC91" s="19">
        <f t="shared" si="303"/>
        <v>1056030.496416</v>
      </c>
      <c r="CD91" s="19">
        <v>4</v>
      </c>
      <c r="CE91" s="19">
        <f t="shared" si="304"/>
        <v>52149.654144</v>
      </c>
      <c r="CF91" s="19">
        <v>47</v>
      </c>
      <c r="CG91" s="19">
        <f t="shared" si="305"/>
        <v>612758.43619199994</v>
      </c>
      <c r="CH91" s="19">
        <v>1</v>
      </c>
      <c r="CI91" s="19">
        <f t="shared" si="306"/>
        <v>13037.413535999998</v>
      </c>
      <c r="CJ91" s="19">
        <v>0</v>
      </c>
      <c r="CK91" s="19">
        <f t="shared" si="307"/>
        <v>0</v>
      </c>
      <c r="CL91" s="19">
        <v>0</v>
      </c>
      <c r="CM91" s="19">
        <f t="shared" si="308"/>
        <v>0</v>
      </c>
      <c r="CN91" s="19">
        <v>0</v>
      </c>
      <c r="CO91" s="19">
        <f t="shared" si="309"/>
        <v>0</v>
      </c>
      <c r="CP91" s="19"/>
      <c r="CQ91" s="19">
        <f t="shared" si="310"/>
        <v>0</v>
      </c>
      <c r="CR91" s="19">
        <v>0</v>
      </c>
      <c r="CS91" s="19">
        <f t="shared" si="311"/>
        <v>0</v>
      </c>
      <c r="CT91" s="20">
        <v>0</v>
      </c>
      <c r="CU91" s="19">
        <f t="shared" si="312"/>
        <v>0</v>
      </c>
      <c r="CV91" s="19">
        <v>30</v>
      </c>
      <c r="CW91" s="19">
        <f t="shared" si="313"/>
        <v>391122.40607999999</v>
      </c>
      <c r="CX91" s="19"/>
      <c r="CY91" s="19">
        <f t="shared" si="314"/>
        <v>0</v>
      </c>
      <c r="CZ91" s="19">
        <v>20</v>
      </c>
      <c r="DA91" s="19">
        <f t="shared" si="315"/>
        <v>529763.70599999989</v>
      </c>
      <c r="DB91" s="19">
        <v>25</v>
      </c>
      <c r="DC91" s="19">
        <f t="shared" si="316"/>
        <v>709717.07250000001</v>
      </c>
      <c r="DD91" s="19"/>
      <c r="DE91" s="19"/>
      <c r="DF91" s="21">
        <f t="shared" si="317"/>
        <v>1081</v>
      </c>
      <c r="DG91" s="21">
        <f t="shared" si="318"/>
        <v>14059382.364179999</v>
      </c>
    </row>
    <row r="92" spans="1:111" s="50" customFormat="1" ht="14.25" x14ac:dyDescent="0.2">
      <c r="A92" s="49">
        <v>16</v>
      </c>
      <c r="B92" s="29" t="s">
        <v>139</v>
      </c>
      <c r="C92" s="33">
        <f t="shared" si="268"/>
        <v>9657</v>
      </c>
      <c r="D92" s="32">
        <v>1.2</v>
      </c>
      <c r="E92" s="48">
        <v>1</v>
      </c>
      <c r="F92" s="33">
        <v>1.4</v>
      </c>
      <c r="G92" s="33">
        <v>1.68</v>
      </c>
      <c r="H92" s="33">
        <v>2.23</v>
      </c>
      <c r="I92" s="33">
        <v>2.39</v>
      </c>
      <c r="J92" s="25">
        <f>SUM(J93:J102)</f>
        <v>0</v>
      </c>
      <c r="K92" s="25">
        <f t="shared" ref="K92:BX92" si="319">SUM(K93:K102)</f>
        <v>0</v>
      </c>
      <c r="L92" s="25">
        <f t="shared" si="319"/>
        <v>0</v>
      </c>
      <c r="M92" s="25">
        <f t="shared" si="319"/>
        <v>0</v>
      </c>
      <c r="N92" s="25">
        <f t="shared" si="319"/>
        <v>0</v>
      </c>
      <c r="O92" s="25">
        <f t="shared" si="319"/>
        <v>0</v>
      </c>
      <c r="P92" s="25">
        <f t="shared" si="319"/>
        <v>12</v>
      </c>
      <c r="Q92" s="25">
        <f t="shared" si="319"/>
        <v>276290.63280000002</v>
      </c>
      <c r="R92" s="25">
        <f t="shared" si="319"/>
        <v>0</v>
      </c>
      <c r="S92" s="25">
        <f t="shared" si="319"/>
        <v>0</v>
      </c>
      <c r="T92" s="25">
        <f t="shared" si="319"/>
        <v>0</v>
      </c>
      <c r="U92" s="25">
        <f t="shared" si="319"/>
        <v>0</v>
      </c>
      <c r="V92" s="25">
        <f t="shared" si="319"/>
        <v>5</v>
      </c>
      <c r="W92" s="25">
        <f t="shared" si="319"/>
        <v>71384.543999999994</v>
      </c>
      <c r="X92" s="25">
        <f t="shared" si="319"/>
        <v>5</v>
      </c>
      <c r="Y92" s="25">
        <f t="shared" si="319"/>
        <v>49287.782879999992</v>
      </c>
      <c r="Z92" s="25">
        <f t="shared" si="319"/>
        <v>0</v>
      </c>
      <c r="AA92" s="25">
        <f t="shared" si="319"/>
        <v>0</v>
      </c>
      <c r="AB92" s="25">
        <f t="shared" si="319"/>
        <v>0</v>
      </c>
      <c r="AC92" s="25">
        <f t="shared" si="319"/>
        <v>0</v>
      </c>
      <c r="AD92" s="25">
        <f t="shared" si="319"/>
        <v>0</v>
      </c>
      <c r="AE92" s="25">
        <f t="shared" si="319"/>
        <v>0</v>
      </c>
      <c r="AF92" s="25">
        <f t="shared" si="319"/>
        <v>0</v>
      </c>
      <c r="AG92" s="25">
        <f t="shared" si="319"/>
        <v>0</v>
      </c>
      <c r="AH92" s="25">
        <f t="shared" si="319"/>
        <v>0</v>
      </c>
      <c r="AI92" s="25">
        <f t="shared" si="319"/>
        <v>0</v>
      </c>
      <c r="AJ92" s="25">
        <f t="shared" si="319"/>
        <v>0</v>
      </c>
      <c r="AK92" s="25">
        <f t="shared" si="319"/>
        <v>0</v>
      </c>
      <c r="AL92" s="25">
        <f t="shared" si="319"/>
        <v>0</v>
      </c>
      <c r="AM92" s="25">
        <f t="shared" si="319"/>
        <v>0</v>
      </c>
      <c r="AN92" s="25">
        <f t="shared" si="319"/>
        <v>10</v>
      </c>
      <c r="AO92" s="25">
        <f t="shared" si="319"/>
        <v>109307.58299999998</v>
      </c>
      <c r="AP92" s="25">
        <f t="shared" si="319"/>
        <v>103</v>
      </c>
      <c r="AQ92" s="25">
        <f t="shared" si="319"/>
        <v>1120502.0962799997</v>
      </c>
      <c r="AR92" s="25">
        <f t="shared" si="319"/>
        <v>0</v>
      </c>
      <c r="AS92" s="25">
        <f t="shared" si="319"/>
        <v>0</v>
      </c>
      <c r="AT92" s="25">
        <f t="shared" si="319"/>
        <v>0</v>
      </c>
      <c r="AU92" s="25">
        <f t="shared" si="319"/>
        <v>0</v>
      </c>
      <c r="AV92" s="25">
        <f t="shared" si="319"/>
        <v>0</v>
      </c>
      <c r="AW92" s="25">
        <f t="shared" si="319"/>
        <v>0</v>
      </c>
      <c r="AX92" s="25">
        <f t="shared" si="319"/>
        <v>0</v>
      </c>
      <c r="AY92" s="25">
        <f t="shared" si="319"/>
        <v>0</v>
      </c>
      <c r="AZ92" s="25">
        <f t="shared" si="319"/>
        <v>0</v>
      </c>
      <c r="BA92" s="25">
        <f t="shared" si="319"/>
        <v>0</v>
      </c>
      <c r="BB92" s="25">
        <f t="shared" si="319"/>
        <v>0</v>
      </c>
      <c r="BC92" s="25">
        <f t="shared" si="319"/>
        <v>0</v>
      </c>
      <c r="BD92" s="25">
        <f t="shared" si="319"/>
        <v>26</v>
      </c>
      <c r="BE92" s="25">
        <f t="shared" si="319"/>
        <v>415555.38864000002</v>
      </c>
      <c r="BF92" s="25">
        <f t="shared" si="319"/>
        <v>0</v>
      </c>
      <c r="BG92" s="25">
        <f t="shared" si="319"/>
        <v>0</v>
      </c>
      <c r="BH92" s="25">
        <f t="shared" si="319"/>
        <v>0</v>
      </c>
      <c r="BI92" s="25">
        <f t="shared" si="319"/>
        <v>0</v>
      </c>
      <c r="BJ92" s="25">
        <f t="shared" si="319"/>
        <v>17</v>
      </c>
      <c r="BK92" s="25">
        <f t="shared" si="319"/>
        <v>397157.64480000001</v>
      </c>
      <c r="BL92" s="25">
        <f t="shared" si="319"/>
        <v>13</v>
      </c>
      <c r="BM92" s="25">
        <f t="shared" si="319"/>
        <v>181251.84671999997</v>
      </c>
      <c r="BN92" s="25">
        <f t="shared" si="319"/>
        <v>7</v>
      </c>
      <c r="BO92" s="25">
        <f t="shared" si="319"/>
        <v>106843.193856</v>
      </c>
      <c r="BP92" s="25">
        <f t="shared" si="319"/>
        <v>1</v>
      </c>
      <c r="BQ92" s="25">
        <f t="shared" si="319"/>
        <v>15263.313407999998</v>
      </c>
      <c r="BR92" s="25">
        <f t="shared" si="319"/>
        <v>14</v>
      </c>
      <c r="BS92" s="25">
        <f t="shared" si="319"/>
        <v>213686.38771199997</v>
      </c>
      <c r="BT92" s="25">
        <f t="shared" si="319"/>
        <v>30</v>
      </c>
      <c r="BU92" s="25">
        <f t="shared" si="319"/>
        <v>457899.40223999991</v>
      </c>
      <c r="BV92" s="25">
        <f t="shared" si="319"/>
        <v>0</v>
      </c>
      <c r="BW92" s="25">
        <f t="shared" si="319"/>
        <v>0</v>
      </c>
      <c r="BX92" s="25">
        <f t="shared" si="319"/>
        <v>36</v>
      </c>
      <c r="BY92" s="25">
        <f t="shared" ref="BY92:DG92" si="320">SUM(BY93:BY102)</f>
        <v>549479.28268799989</v>
      </c>
      <c r="BZ92" s="25">
        <f t="shared" si="320"/>
        <v>5</v>
      </c>
      <c r="CA92" s="25">
        <f t="shared" si="320"/>
        <v>76316.567039999994</v>
      </c>
      <c r="CB92" s="25">
        <f t="shared" si="320"/>
        <v>18</v>
      </c>
      <c r="CC92" s="25">
        <f t="shared" si="320"/>
        <v>197469.11721599996</v>
      </c>
      <c r="CD92" s="25">
        <f t="shared" si="320"/>
        <v>5</v>
      </c>
      <c r="CE92" s="25">
        <f t="shared" si="320"/>
        <v>76316.567039999994</v>
      </c>
      <c r="CF92" s="25">
        <f t="shared" si="320"/>
        <v>60</v>
      </c>
      <c r="CG92" s="25">
        <f t="shared" si="320"/>
        <v>915798.80447999993</v>
      </c>
      <c r="CH92" s="25">
        <f t="shared" si="320"/>
        <v>1</v>
      </c>
      <c r="CI92" s="25">
        <f t="shared" si="320"/>
        <v>15263.313407999998</v>
      </c>
      <c r="CJ92" s="25">
        <f t="shared" si="320"/>
        <v>0</v>
      </c>
      <c r="CK92" s="25">
        <f t="shared" si="320"/>
        <v>0</v>
      </c>
      <c r="CL92" s="25">
        <f t="shared" si="320"/>
        <v>0</v>
      </c>
      <c r="CM92" s="25">
        <f t="shared" si="320"/>
        <v>0</v>
      </c>
      <c r="CN92" s="25">
        <f t="shared" si="320"/>
        <v>0</v>
      </c>
      <c r="CO92" s="25">
        <f t="shared" si="320"/>
        <v>0</v>
      </c>
      <c r="CP92" s="25">
        <f t="shared" si="320"/>
        <v>0</v>
      </c>
      <c r="CQ92" s="25">
        <f t="shared" si="320"/>
        <v>0</v>
      </c>
      <c r="CR92" s="25">
        <f t="shared" si="320"/>
        <v>0</v>
      </c>
      <c r="CS92" s="25">
        <f t="shared" si="320"/>
        <v>0</v>
      </c>
      <c r="CT92" s="25">
        <f t="shared" si="320"/>
        <v>0</v>
      </c>
      <c r="CU92" s="25">
        <f t="shared" si="320"/>
        <v>0</v>
      </c>
      <c r="CV92" s="25">
        <f t="shared" si="320"/>
        <v>34</v>
      </c>
      <c r="CW92" s="25">
        <f t="shared" si="320"/>
        <v>518952.65587199997</v>
      </c>
      <c r="CX92" s="25">
        <f t="shared" si="320"/>
        <v>10</v>
      </c>
      <c r="CY92" s="25">
        <f t="shared" si="320"/>
        <v>109705.06511999997</v>
      </c>
      <c r="CZ92" s="25">
        <f t="shared" si="320"/>
        <v>7</v>
      </c>
      <c r="DA92" s="25">
        <f t="shared" si="320"/>
        <v>199630.46969999999</v>
      </c>
      <c r="DB92" s="25">
        <f t="shared" si="320"/>
        <v>24</v>
      </c>
      <c r="DC92" s="25">
        <f t="shared" si="320"/>
        <v>797652.74880000018</v>
      </c>
      <c r="DD92" s="25"/>
      <c r="DE92" s="25"/>
      <c r="DF92" s="25">
        <f t="shared" si="320"/>
        <v>443</v>
      </c>
      <c r="DG92" s="25">
        <f t="shared" si="320"/>
        <v>6871014.4077000003</v>
      </c>
    </row>
    <row r="93" spans="1:111" ht="30" x14ac:dyDescent="0.25">
      <c r="A93" s="13">
        <v>80</v>
      </c>
      <c r="B93" s="14" t="s">
        <v>140</v>
      </c>
      <c r="C93" s="15">
        <f t="shared" si="268"/>
        <v>9657</v>
      </c>
      <c r="D93" s="16">
        <v>1.31</v>
      </c>
      <c r="E93" s="17">
        <v>1</v>
      </c>
      <c r="F93" s="15">
        <v>1.4</v>
      </c>
      <c r="G93" s="15">
        <v>1.68</v>
      </c>
      <c r="H93" s="15">
        <v>2.23</v>
      </c>
      <c r="I93" s="15">
        <v>2.39</v>
      </c>
      <c r="J93" s="18"/>
      <c r="K93" s="18">
        <f t="shared" ref="K93:K102" si="321">SUM(J93*C93*D93*E93*F93*$K$6)</f>
        <v>0</v>
      </c>
      <c r="L93" s="18"/>
      <c r="M93" s="18">
        <f t="shared" ref="M93:M102" si="322">L93*C93*D93*E93*F93*$M$6</f>
        <v>0</v>
      </c>
      <c r="N93" s="19">
        <v>0</v>
      </c>
      <c r="O93" s="19">
        <f t="shared" ref="O93:O102" si="323">N93*C93*D93*E93*F93*$O$6</f>
        <v>0</v>
      </c>
      <c r="P93" s="19">
        <v>12</v>
      </c>
      <c r="Q93" s="19">
        <f t="shared" ref="Q93:Q102" si="324">P93*C93*D93*E93*F93*$Q$6</f>
        <v>276290.63280000002</v>
      </c>
      <c r="R93" s="19">
        <v>0</v>
      </c>
      <c r="S93" s="19">
        <f t="shared" ref="S93:S102" si="325">R93*C93*D93*E93*F93*$S$6</f>
        <v>0</v>
      </c>
      <c r="T93" s="19">
        <v>0</v>
      </c>
      <c r="U93" s="19">
        <f t="shared" ref="U93:U102" si="326">T93*C93*D93*E93*F93*$U$6</f>
        <v>0</v>
      </c>
      <c r="V93" s="19">
        <v>0</v>
      </c>
      <c r="W93" s="19">
        <f t="shared" ref="W93:W102" si="327">V93*C93*D93*E93*F93*$W$6</f>
        <v>0</v>
      </c>
      <c r="X93" s="19">
        <v>0</v>
      </c>
      <c r="Y93" s="19">
        <f t="shared" ref="Y93:Y102" si="328">X93*C93*D93*E93*F93*$Y$6</f>
        <v>0</v>
      </c>
      <c r="Z93" s="19">
        <v>0</v>
      </c>
      <c r="AA93" s="19">
        <f t="shared" ref="AA93:AA102" si="329">Z93*C93*D93*E93*F93*$AA$6</f>
        <v>0</v>
      </c>
      <c r="AB93" s="19">
        <v>0</v>
      </c>
      <c r="AC93" s="19">
        <f t="shared" ref="AC93:AC102" si="330">AB93*C93*D93*E93*F93*$AC$6</f>
        <v>0</v>
      </c>
      <c r="AD93" s="19"/>
      <c r="AE93" s="19">
        <f t="shared" si="265"/>
        <v>0</v>
      </c>
      <c r="AF93" s="19">
        <v>0</v>
      </c>
      <c r="AG93" s="19">
        <f t="shared" ref="AG93:AG102" si="331">AF93*C93*D93*E93*F93*$AG$6</f>
        <v>0</v>
      </c>
      <c r="AH93" s="19">
        <v>0</v>
      </c>
      <c r="AI93" s="19">
        <f t="shared" ref="AI93:AI102" si="332">AH93*C93*D93*E93*F93*$AI$6</f>
        <v>0</v>
      </c>
      <c r="AJ93" s="19"/>
      <c r="AK93" s="19">
        <f t="shared" ref="AK93:AK102" si="333">AJ93*C93*D93*E93*F93*$AK$6</f>
        <v>0</v>
      </c>
      <c r="AL93" s="19"/>
      <c r="AM93" s="19">
        <f t="shared" ref="AM93:AM102" si="334">AL93*C93*D93*E93*F93*$AM$6</f>
        <v>0</v>
      </c>
      <c r="AN93" s="19"/>
      <c r="AO93" s="19">
        <f t="shared" si="266"/>
        <v>0</v>
      </c>
      <c r="AP93" s="19"/>
      <c r="AQ93" s="19">
        <f t="shared" si="267"/>
        <v>0</v>
      </c>
      <c r="AR93" s="19">
        <v>0</v>
      </c>
      <c r="AS93" s="19">
        <f t="shared" ref="AS93:AS102" si="335">AR93*C93*D93*E93*F93*$AS$6</f>
        <v>0</v>
      </c>
      <c r="AT93" s="19">
        <v>0</v>
      </c>
      <c r="AU93" s="19">
        <f t="shared" ref="AU93:AU102" si="336">AT93*C93*D93*E93*F93*$AU$6</f>
        <v>0</v>
      </c>
      <c r="AV93" s="19"/>
      <c r="AW93" s="19">
        <f t="shared" ref="AW93:AW102" si="337">AV93*C93*D93*E93*F93*$AW$6</f>
        <v>0</v>
      </c>
      <c r="AX93" s="19">
        <v>0</v>
      </c>
      <c r="AY93" s="19">
        <f t="shared" ref="AY93:AY102" si="338">AX93*C93*D93*E93*F93*$AY$6</f>
        <v>0</v>
      </c>
      <c r="AZ93" s="19"/>
      <c r="BA93" s="19">
        <f t="shared" ref="BA93:BA102" si="339">AZ93*C93*D93*E93*F93*$BA$6</f>
        <v>0</v>
      </c>
      <c r="BB93" s="19">
        <v>0</v>
      </c>
      <c r="BC93" s="19">
        <f t="shared" ref="BC93:BC102" si="340">BB93*C93*D93*E93*F93*$BC$6</f>
        <v>0</v>
      </c>
      <c r="BD93" s="19">
        <v>10</v>
      </c>
      <c r="BE93" s="19">
        <f t="shared" ref="BE93:BE102" si="341">BD93*C93*D93*E93*F93*$BE$6</f>
        <v>191278.13040000002</v>
      </c>
      <c r="BF93" s="19">
        <v>0</v>
      </c>
      <c r="BG93" s="19">
        <f t="shared" ref="BG93:BG102" si="342">BF93*C93*D93*E93*F93*$BG$6</f>
        <v>0</v>
      </c>
      <c r="BH93" s="19">
        <v>0</v>
      </c>
      <c r="BI93" s="19">
        <f t="shared" ref="BI93:BI102" si="343">BH93*C93*D93*E93*G93*$BI$6</f>
        <v>0</v>
      </c>
      <c r="BJ93" s="19">
        <v>0</v>
      </c>
      <c r="BK93" s="19">
        <f t="shared" ref="BK93:BK102" si="344">BJ93*C93*D93*E93*G93*$BK$6</f>
        <v>0</v>
      </c>
      <c r="BL93" s="19">
        <v>0</v>
      </c>
      <c r="BM93" s="19">
        <f t="shared" ref="BM93:BM102" si="345">BL93*C93*D93*E93*G93*$BM$6</f>
        <v>0</v>
      </c>
      <c r="BN93" s="19">
        <v>0</v>
      </c>
      <c r="BO93" s="19">
        <f t="shared" ref="BO93:BO102" si="346">BN93*C93*D93*E93*G93*$BO$6</f>
        <v>0</v>
      </c>
      <c r="BP93" s="26"/>
      <c r="BQ93" s="19">
        <f t="shared" ref="BQ93:BQ102" si="347">SUM(BP93*$BQ$6*C93*D93*E93*G93)</f>
        <v>0</v>
      </c>
      <c r="BR93" s="26"/>
      <c r="BS93" s="19">
        <f t="shared" ref="BS93:BS102" si="348">SUM(BR93*$BS$6*C93*D93*E93*G93)</f>
        <v>0</v>
      </c>
      <c r="BT93" s="19"/>
      <c r="BU93" s="19">
        <f t="shared" ref="BU93:BU102" si="349">BT93*C93*D93*E93*G93*$BU$6</f>
        <v>0</v>
      </c>
      <c r="BV93" s="19">
        <v>0</v>
      </c>
      <c r="BW93" s="19">
        <f t="shared" ref="BW93:BW102" si="350">BV93*C93*D93*E93*G93*$BW$6</f>
        <v>0</v>
      </c>
      <c r="BX93" s="19">
        <v>0</v>
      </c>
      <c r="BY93" s="19">
        <f t="shared" ref="BY93:BY102" si="351">BX93*C93*D93*E93*G93*$BY$6</f>
        <v>0</v>
      </c>
      <c r="BZ93" s="19"/>
      <c r="CA93" s="19">
        <f t="shared" ref="CA93:CA102" si="352">C93*D93*E93*G93*BZ93*$CA$6</f>
        <v>0</v>
      </c>
      <c r="CB93" s="19">
        <v>0</v>
      </c>
      <c r="CC93" s="19">
        <f t="shared" ref="CC93:CC102" si="353">CB93*C93*D93*E93*G93*$CC$6</f>
        <v>0</v>
      </c>
      <c r="CD93" s="19"/>
      <c r="CE93" s="19">
        <f t="shared" ref="CE93:CE102" si="354">SUM(CD93*$CE$6*C93*D93*E93*G93)</f>
        <v>0</v>
      </c>
      <c r="CF93" s="19"/>
      <c r="CG93" s="19">
        <f t="shared" ref="CG93:CG102" si="355">SUM(CF93*$CG$6*C93*D93*E93*G93)</f>
        <v>0</v>
      </c>
      <c r="CH93" s="19"/>
      <c r="CI93" s="19">
        <f t="shared" ref="CI93:CI102" si="356">CH93*C93*D93*E93*G93*$CI$6</f>
        <v>0</v>
      </c>
      <c r="CJ93" s="19">
        <v>0</v>
      </c>
      <c r="CK93" s="19">
        <f t="shared" ref="CK93:CK102" si="357">CJ93*C93*D93*E93*G93*$CK$6</f>
        <v>0</v>
      </c>
      <c r="CL93" s="19">
        <v>0</v>
      </c>
      <c r="CM93" s="19">
        <f t="shared" ref="CM93:CM102" si="358">CL93*C93*D93*E93*G93*$CM$6</f>
        <v>0</v>
      </c>
      <c r="CN93" s="19">
        <v>0</v>
      </c>
      <c r="CO93" s="19">
        <f t="shared" ref="CO93:CO102" si="359">CN93*C93*D93*E93*G93*$CO$6</f>
        <v>0</v>
      </c>
      <c r="CP93" s="19">
        <v>0</v>
      </c>
      <c r="CQ93" s="19">
        <f t="shared" ref="CQ93:CQ102" si="360">CP93*C93*D93*E93*G93*$CQ$6</f>
        <v>0</v>
      </c>
      <c r="CR93" s="19">
        <v>0</v>
      </c>
      <c r="CS93" s="19">
        <f t="shared" ref="CS93:CS102" si="361">CR93*C93*D93*E93*G93*$CS$6</f>
        <v>0</v>
      </c>
      <c r="CT93" s="20">
        <v>0</v>
      </c>
      <c r="CU93" s="19">
        <f t="shared" ref="CU93:CU102" si="362">CT93*C93*D93*E93*G93*$CU$6</f>
        <v>0</v>
      </c>
      <c r="CV93" s="19">
        <v>0</v>
      </c>
      <c r="CW93" s="19">
        <f t="shared" ref="CW93:CW102" si="363">CV93*C93*D93*E93*G93*$CW$6</f>
        <v>0</v>
      </c>
      <c r="CX93" s="19"/>
      <c r="CY93" s="19">
        <f t="shared" ref="CY93:CY102" si="364">CX93*C93*D93*E93*G93*$CY$6</f>
        <v>0</v>
      </c>
      <c r="CZ93" s="19">
        <v>0</v>
      </c>
      <c r="DA93" s="19">
        <f t="shared" ref="DA93:DA102" si="365">CZ93*C93*D93*E93*H93*$DA$6</f>
        <v>0</v>
      </c>
      <c r="DB93" s="19">
        <v>0</v>
      </c>
      <c r="DC93" s="19">
        <f t="shared" ref="DC93:DC102" si="366">DB93*C93*D93*E93*I93*$DC$6</f>
        <v>0</v>
      </c>
      <c r="DD93" s="19"/>
      <c r="DE93" s="19"/>
      <c r="DF93" s="21">
        <f t="shared" ref="DF93:DF102" si="367">SUM(J93,L93,N93,P93,R93,T93,V93,X93,Z93,AB93,AF93,AH93,AJ93,AL93,AN93,AP93,AR93,AT93,AV93,AX93,AZ93,BB93,BD93,BF93,BH93,BJ93,BL93,BN93,BP93,BR93,BT93,BV93,BX93,BZ93,CB93,CD93,CF93,CH93,CJ93,CL93,CN93,CP93,CR93,CT93,CV93,CX93,CZ93,DB93,AD93,DD93)</f>
        <v>22</v>
      </c>
      <c r="DG93" s="21">
        <f t="shared" ref="DG93:DG102" si="368">SUM(K93,M93,O93,Q93,S93,U93,W93,Y93,AA93,AC93,AG93,AI93,AK93,AM93,AO93,AQ93,AS93,AU93,AW93,AY93,BA93,BC93,BE93,BG93,BI93,BK93,BM93,BO93,BQ93,BS93,BU93,BW93,BY93,CA93,CC93,CE93,CG93,CI93,CK93,CM93,CO93,CQ93,CS93,CU93,CW93,CY93,DA93,DC93,AE93,DE93)</f>
        <v>467568.76320000004</v>
      </c>
    </row>
    <row r="94" spans="1:111" ht="30" x14ac:dyDescent="0.25">
      <c r="A94" s="13">
        <v>81</v>
      </c>
      <c r="B94" s="14" t="s">
        <v>141</v>
      </c>
      <c r="C94" s="15">
        <f t="shared" si="268"/>
        <v>9657</v>
      </c>
      <c r="D94" s="16">
        <v>0.96</v>
      </c>
      <c r="E94" s="17">
        <v>1</v>
      </c>
      <c r="F94" s="15">
        <v>1.4</v>
      </c>
      <c r="G94" s="15">
        <v>1.68</v>
      </c>
      <c r="H94" s="15">
        <v>2.23</v>
      </c>
      <c r="I94" s="15">
        <v>2.39</v>
      </c>
      <c r="J94" s="18"/>
      <c r="K94" s="18">
        <f t="shared" si="321"/>
        <v>0</v>
      </c>
      <c r="L94" s="18"/>
      <c r="M94" s="18">
        <f t="shared" si="322"/>
        <v>0</v>
      </c>
      <c r="N94" s="19">
        <v>0</v>
      </c>
      <c r="O94" s="19">
        <f t="shared" si="323"/>
        <v>0</v>
      </c>
      <c r="P94" s="19">
        <v>0</v>
      </c>
      <c r="Q94" s="19">
        <f t="shared" si="324"/>
        <v>0</v>
      </c>
      <c r="R94" s="19">
        <v>0</v>
      </c>
      <c r="S94" s="19">
        <f t="shared" si="325"/>
        <v>0</v>
      </c>
      <c r="T94" s="19">
        <v>0</v>
      </c>
      <c r="U94" s="19">
        <f t="shared" si="326"/>
        <v>0</v>
      </c>
      <c r="V94" s="19">
        <v>5</v>
      </c>
      <c r="W94" s="19">
        <f t="shared" si="327"/>
        <v>71384.543999999994</v>
      </c>
      <c r="X94" s="19">
        <v>1</v>
      </c>
      <c r="Y94" s="19">
        <f t="shared" si="328"/>
        <v>12719.427839999998</v>
      </c>
      <c r="Z94" s="19">
        <v>0</v>
      </c>
      <c r="AA94" s="19">
        <f t="shared" si="329"/>
        <v>0</v>
      </c>
      <c r="AB94" s="19"/>
      <c r="AC94" s="19">
        <f t="shared" si="330"/>
        <v>0</v>
      </c>
      <c r="AD94" s="19"/>
      <c r="AE94" s="19">
        <f t="shared" si="265"/>
        <v>0</v>
      </c>
      <c r="AF94" s="19"/>
      <c r="AG94" s="19">
        <f t="shared" si="331"/>
        <v>0</v>
      </c>
      <c r="AH94" s="19"/>
      <c r="AI94" s="19">
        <f t="shared" si="332"/>
        <v>0</v>
      </c>
      <c r="AJ94" s="19"/>
      <c r="AK94" s="19">
        <f t="shared" si="333"/>
        <v>0</v>
      </c>
      <c r="AL94" s="19"/>
      <c r="AM94" s="19">
        <f t="shared" si="334"/>
        <v>0</v>
      </c>
      <c r="AN94" s="19">
        <v>5</v>
      </c>
      <c r="AO94" s="19">
        <f t="shared" si="266"/>
        <v>63597.139199999991</v>
      </c>
      <c r="AP94" s="19">
        <v>50</v>
      </c>
      <c r="AQ94" s="19">
        <f t="shared" si="267"/>
        <v>635971.39199999988</v>
      </c>
      <c r="AR94" s="19">
        <v>0</v>
      </c>
      <c r="AS94" s="19">
        <f t="shared" si="335"/>
        <v>0</v>
      </c>
      <c r="AT94" s="19">
        <v>0</v>
      </c>
      <c r="AU94" s="19">
        <f t="shared" si="336"/>
        <v>0</v>
      </c>
      <c r="AV94" s="19"/>
      <c r="AW94" s="19">
        <f t="shared" si="337"/>
        <v>0</v>
      </c>
      <c r="AX94" s="19">
        <v>0</v>
      </c>
      <c r="AY94" s="19">
        <f t="shared" si="338"/>
        <v>0</v>
      </c>
      <c r="AZ94" s="19"/>
      <c r="BA94" s="19">
        <f t="shared" si="339"/>
        <v>0</v>
      </c>
      <c r="BB94" s="19">
        <v>0</v>
      </c>
      <c r="BC94" s="19">
        <f t="shared" si="340"/>
        <v>0</v>
      </c>
      <c r="BD94" s="19">
        <v>16</v>
      </c>
      <c r="BE94" s="19">
        <f t="shared" si="341"/>
        <v>224277.25823999997</v>
      </c>
      <c r="BF94" s="19">
        <v>0</v>
      </c>
      <c r="BG94" s="19">
        <f t="shared" si="342"/>
        <v>0</v>
      </c>
      <c r="BH94" s="19"/>
      <c r="BI94" s="19">
        <f t="shared" si="343"/>
        <v>0</v>
      </c>
      <c r="BJ94" s="19">
        <v>17</v>
      </c>
      <c r="BK94" s="19">
        <f t="shared" si="344"/>
        <v>397157.64480000001</v>
      </c>
      <c r="BL94" s="19">
        <v>9</v>
      </c>
      <c r="BM94" s="19">
        <f t="shared" si="345"/>
        <v>137369.82067199997</v>
      </c>
      <c r="BN94" s="19">
        <v>7</v>
      </c>
      <c r="BO94" s="19">
        <f t="shared" si="346"/>
        <v>106843.193856</v>
      </c>
      <c r="BP94" s="19">
        <v>1</v>
      </c>
      <c r="BQ94" s="19">
        <f t="shared" si="347"/>
        <v>15263.313407999998</v>
      </c>
      <c r="BR94" s="19">
        <v>14</v>
      </c>
      <c r="BS94" s="19">
        <f t="shared" si="348"/>
        <v>213686.38771199997</v>
      </c>
      <c r="BT94" s="19">
        <v>30</v>
      </c>
      <c r="BU94" s="19">
        <f t="shared" si="349"/>
        <v>457899.40223999991</v>
      </c>
      <c r="BV94" s="19"/>
      <c r="BW94" s="19">
        <f t="shared" si="350"/>
        <v>0</v>
      </c>
      <c r="BX94" s="19">
        <v>36</v>
      </c>
      <c r="BY94" s="19">
        <f t="shared" si="351"/>
        <v>549479.28268799989</v>
      </c>
      <c r="BZ94" s="19">
        <v>5</v>
      </c>
      <c r="CA94" s="19">
        <f t="shared" si="352"/>
        <v>76316.567039999994</v>
      </c>
      <c r="CB94" s="19"/>
      <c r="CC94" s="19">
        <f t="shared" si="353"/>
        <v>0</v>
      </c>
      <c r="CD94" s="19">
        <v>5</v>
      </c>
      <c r="CE94" s="19">
        <f t="shared" si="354"/>
        <v>76316.567039999994</v>
      </c>
      <c r="CF94" s="19">
        <v>60</v>
      </c>
      <c r="CG94" s="19">
        <f t="shared" si="355"/>
        <v>915798.80447999993</v>
      </c>
      <c r="CH94" s="19">
        <v>1</v>
      </c>
      <c r="CI94" s="19">
        <f t="shared" si="356"/>
        <v>15263.313407999998</v>
      </c>
      <c r="CJ94" s="19">
        <v>0</v>
      </c>
      <c r="CK94" s="19">
        <f t="shared" si="357"/>
        <v>0</v>
      </c>
      <c r="CL94" s="19">
        <v>0</v>
      </c>
      <c r="CM94" s="19">
        <f t="shared" si="358"/>
        <v>0</v>
      </c>
      <c r="CN94" s="19">
        <v>0</v>
      </c>
      <c r="CO94" s="19">
        <f t="shared" si="359"/>
        <v>0</v>
      </c>
      <c r="CP94" s="19"/>
      <c r="CQ94" s="19">
        <f t="shared" si="360"/>
        <v>0</v>
      </c>
      <c r="CR94" s="19">
        <v>0</v>
      </c>
      <c r="CS94" s="19">
        <f t="shared" si="361"/>
        <v>0</v>
      </c>
      <c r="CT94" s="20">
        <v>0</v>
      </c>
      <c r="CU94" s="19">
        <f t="shared" si="362"/>
        <v>0</v>
      </c>
      <c r="CV94" s="19">
        <v>34</v>
      </c>
      <c r="CW94" s="19">
        <f t="shared" si="363"/>
        <v>518952.65587199997</v>
      </c>
      <c r="CX94" s="19"/>
      <c r="CY94" s="19">
        <f t="shared" si="364"/>
        <v>0</v>
      </c>
      <c r="CZ94" s="19">
        <v>5</v>
      </c>
      <c r="DA94" s="19">
        <f t="shared" si="365"/>
        <v>155052.79199999999</v>
      </c>
      <c r="DB94" s="19">
        <v>24</v>
      </c>
      <c r="DC94" s="19">
        <f t="shared" si="366"/>
        <v>797652.74880000018</v>
      </c>
      <c r="DD94" s="19"/>
      <c r="DE94" s="19"/>
      <c r="DF94" s="21">
        <f t="shared" si="367"/>
        <v>325</v>
      </c>
      <c r="DG94" s="21">
        <f t="shared" si="368"/>
        <v>5441002.2552960003</v>
      </c>
    </row>
    <row r="95" spans="1:111" x14ac:dyDescent="0.25">
      <c r="A95" s="13">
        <v>82</v>
      </c>
      <c r="B95" s="14" t="s">
        <v>142</v>
      </c>
      <c r="C95" s="15">
        <f t="shared" si="268"/>
        <v>9657</v>
      </c>
      <c r="D95" s="16">
        <v>0.69</v>
      </c>
      <c r="E95" s="17">
        <v>1</v>
      </c>
      <c r="F95" s="15">
        <v>1.4</v>
      </c>
      <c r="G95" s="15">
        <v>1.68</v>
      </c>
      <c r="H95" s="15">
        <v>2.23</v>
      </c>
      <c r="I95" s="15">
        <v>2.39</v>
      </c>
      <c r="J95" s="18"/>
      <c r="K95" s="18">
        <f t="shared" si="321"/>
        <v>0</v>
      </c>
      <c r="L95" s="18"/>
      <c r="M95" s="18">
        <f t="shared" si="322"/>
        <v>0</v>
      </c>
      <c r="N95" s="19">
        <v>0</v>
      </c>
      <c r="O95" s="19">
        <f t="shared" si="323"/>
        <v>0</v>
      </c>
      <c r="P95" s="19">
        <v>0</v>
      </c>
      <c r="Q95" s="19">
        <f t="shared" si="324"/>
        <v>0</v>
      </c>
      <c r="R95" s="19">
        <v>0</v>
      </c>
      <c r="S95" s="19">
        <f t="shared" si="325"/>
        <v>0</v>
      </c>
      <c r="T95" s="19">
        <v>0</v>
      </c>
      <c r="U95" s="19">
        <f t="shared" si="326"/>
        <v>0</v>
      </c>
      <c r="V95" s="19">
        <v>0</v>
      </c>
      <c r="W95" s="19">
        <f t="shared" si="327"/>
        <v>0</v>
      </c>
      <c r="X95" s="19">
        <v>4</v>
      </c>
      <c r="Y95" s="19">
        <f t="shared" si="328"/>
        <v>36568.355039999995</v>
      </c>
      <c r="Z95" s="19">
        <v>0</v>
      </c>
      <c r="AA95" s="19">
        <f t="shared" si="329"/>
        <v>0</v>
      </c>
      <c r="AB95" s="19">
        <v>0</v>
      </c>
      <c r="AC95" s="19">
        <f t="shared" si="330"/>
        <v>0</v>
      </c>
      <c r="AD95" s="19"/>
      <c r="AE95" s="19">
        <f t="shared" si="265"/>
        <v>0</v>
      </c>
      <c r="AF95" s="19">
        <v>0</v>
      </c>
      <c r="AG95" s="19">
        <f t="shared" si="331"/>
        <v>0</v>
      </c>
      <c r="AH95" s="19">
        <v>0</v>
      </c>
      <c r="AI95" s="19">
        <f t="shared" si="332"/>
        <v>0</v>
      </c>
      <c r="AJ95" s="19"/>
      <c r="AK95" s="19">
        <f t="shared" si="333"/>
        <v>0</v>
      </c>
      <c r="AL95" s="19"/>
      <c r="AM95" s="19">
        <f t="shared" si="334"/>
        <v>0</v>
      </c>
      <c r="AN95" s="19">
        <v>5</v>
      </c>
      <c r="AO95" s="19">
        <f t="shared" si="266"/>
        <v>45710.443799999994</v>
      </c>
      <c r="AP95" s="19">
        <v>53</v>
      </c>
      <c r="AQ95" s="19">
        <f t="shared" si="267"/>
        <v>484530.70427999989</v>
      </c>
      <c r="AR95" s="19">
        <v>0</v>
      </c>
      <c r="AS95" s="19">
        <f t="shared" si="335"/>
        <v>0</v>
      </c>
      <c r="AT95" s="19">
        <v>0</v>
      </c>
      <c r="AU95" s="19">
        <f t="shared" si="336"/>
        <v>0</v>
      </c>
      <c r="AV95" s="19"/>
      <c r="AW95" s="19">
        <f t="shared" si="337"/>
        <v>0</v>
      </c>
      <c r="AX95" s="19">
        <v>0</v>
      </c>
      <c r="AY95" s="19">
        <f t="shared" si="338"/>
        <v>0</v>
      </c>
      <c r="AZ95" s="19"/>
      <c r="BA95" s="19">
        <f t="shared" si="339"/>
        <v>0</v>
      </c>
      <c r="BB95" s="19">
        <v>0</v>
      </c>
      <c r="BC95" s="19">
        <f t="shared" si="340"/>
        <v>0</v>
      </c>
      <c r="BD95" s="19"/>
      <c r="BE95" s="19">
        <f t="shared" si="341"/>
        <v>0</v>
      </c>
      <c r="BF95" s="19">
        <v>0</v>
      </c>
      <c r="BG95" s="19">
        <f t="shared" si="342"/>
        <v>0</v>
      </c>
      <c r="BH95" s="19"/>
      <c r="BI95" s="19">
        <f t="shared" si="343"/>
        <v>0</v>
      </c>
      <c r="BJ95" s="19">
        <v>0</v>
      </c>
      <c r="BK95" s="19">
        <f t="shared" si="344"/>
        <v>0</v>
      </c>
      <c r="BL95" s="19">
        <v>4</v>
      </c>
      <c r="BM95" s="19">
        <f t="shared" si="345"/>
        <v>43882.026048</v>
      </c>
      <c r="BN95" s="19">
        <v>0</v>
      </c>
      <c r="BO95" s="19">
        <f t="shared" si="346"/>
        <v>0</v>
      </c>
      <c r="BP95" s="19"/>
      <c r="BQ95" s="19">
        <f t="shared" si="347"/>
        <v>0</v>
      </c>
      <c r="BR95" s="19"/>
      <c r="BS95" s="19">
        <f t="shared" si="348"/>
        <v>0</v>
      </c>
      <c r="BT95" s="19"/>
      <c r="BU95" s="19">
        <f t="shared" si="349"/>
        <v>0</v>
      </c>
      <c r="BV95" s="19">
        <v>0</v>
      </c>
      <c r="BW95" s="19">
        <f t="shared" si="350"/>
        <v>0</v>
      </c>
      <c r="BX95" s="19"/>
      <c r="BY95" s="19">
        <f t="shared" si="351"/>
        <v>0</v>
      </c>
      <c r="BZ95" s="19"/>
      <c r="CA95" s="19">
        <f t="shared" si="352"/>
        <v>0</v>
      </c>
      <c r="CB95" s="19">
        <v>18</v>
      </c>
      <c r="CC95" s="19">
        <f t="shared" si="353"/>
        <v>197469.11721599996</v>
      </c>
      <c r="CD95" s="19"/>
      <c r="CE95" s="19">
        <f t="shared" si="354"/>
        <v>0</v>
      </c>
      <c r="CF95" s="19"/>
      <c r="CG95" s="19">
        <f t="shared" si="355"/>
        <v>0</v>
      </c>
      <c r="CH95" s="19"/>
      <c r="CI95" s="19">
        <f t="shared" si="356"/>
        <v>0</v>
      </c>
      <c r="CJ95" s="19">
        <v>0</v>
      </c>
      <c r="CK95" s="19">
        <f t="shared" si="357"/>
        <v>0</v>
      </c>
      <c r="CL95" s="19">
        <v>0</v>
      </c>
      <c r="CM95" s="19">
        <f t="shared" si="358"/>
        <v>0</v>
      </c>
      <c r="CN95" s="19">
        <v>0</v>
      </c>
      <c r="CO95" s="19">
        <f t="shared" si="359"/>
        <v>0</v>
      </c>
      <c r="CP95" s="19"/>
      <c r="CQ95" s="19">
        <f t="shared" si="360"/>
        <v>0</v>
      </c>
      <c r="CR95" s="19">
        <v>0</v>
      </c>
      <c r="CS95" s="19">
        <f t="shared" si="361"/>
        <v>0</v>
      </c>
      <c r="CT95" s="20">
        <v>0</v>
      </c>
      <c r="CU95" s="19">
        <f t="shared" si="362"/>
        <v>0</v>
      </c>
      <c r="CV95" s="19"/>
      <c r="CW95" s="19">
        <f t="shared" si="363"/>
        <v>0</v>
      </c>
      <c r="CX95" s="19">
        <v>10</v>
      </c>
      <c r="CY95" s="19">
        <f t="shared" si="364"/>
        <v>109705.06511999997</v>
      </c>
      <c r="CZ95" s="19">
        <v>2</v>
      </c>
      <c r="DA95" s="19">
        <f t="shared" si="365"/>
        <v>44577.6777</v>
      </c>
      <c r="DB95" s="19">
        <v>0</v>
      </c>
      <c r="DC95" s="19">
        <f t="shared" si="366"/>
        <v>0</v>
      </c>
      <c r="DD95" s="19"/>
      <c r="DE95" s="19"/>
      <c r="DF95" s="21">
        <f t="shared" si="367"/>
        <v>96</v>
      </c>
      <c r="DG95" s="21">
        <f t="shared" si="368"/>
        <v>962443.38920399977</v>
      </c>
    </row>
    <row r="96" spans="1:111" x14ac:dyDescent="0.25">
      <c r="A96" s="13">
        <v>83</v>
      </c>
      <c r="B96" s="14" t="s">
        <v>143</v>
      </c>
      <c r="C96" s="15">
        <f t="shared" si="268"/>
        <v>9657</v>
      </c>
      <c r="D96" s="16">
        <v>1.54</v>
      </c>
      <c r="E96" s="17">
        <v>1</v>
      </c>
      <c r="F96" s="15">
        <v>1.4</v>
      </c>
      <c r="G96" s="15">
        <v>1.68</v>
      </c>
      <c r="H96" s="15">
        <v>2.23</v>
      </c>
      <c r="I96" s="15">
        <v>2.39</v>
      </c>
      <c r="J96" s="18"/>
      <c r="K96" s="18">
        <f t="shared" si="321"/>
        <v>0</v>
      </c>
      <c r="L96" s="18"/>
      <c r="M96" s="18">
        <f t="shared" si="322"/>
        <v>0</v>
      </c>
      <c r="N96" s="19">
        <v>0</v>
      </c>
      <c r="O96" s="19">
        <f t="shared" si="323"/>
        <v>0</v>
      </c>
      <c r="P96" s="19">
        <v>0</v>
      </c>
      <c r="Q96" s="19">
        <f t="shared" si="324"/>
        <v>0</v>
      </c>
      <c r="R96" s="19">
        <v>0</v>
      </c>
      <c r="S96" s="19">
        <f t="shared" si="325"/>
        <v>0</v>
      </c>
      <c r="T96" s="19">
        <v>0</v>
      </c>
      <c r="U96" s="19">
        <f t="shared" si="326"/>
        <v>0</v>
      </c>
      <c r="V96" s="19">
        <v>0</v>
      </c>
      <c r="W96" s="19">
        <f t="shared" si="327"/>
        <v>0</v>
      </c>
      <c r="X96" s="19">
        <v>0</v>
      </c>
      <c r="Y96" s="19">
        <f t="shared" si="328"/>
        <v>0</v>
      </c>
      <c r="Z96" s="19">
        <v>0</v>
      </c>
      <c r="AA96" s="19">
        <f t="shared" si="329"/>
        <v>0</v>
      </c>
      <c r="AB96" s="19">
        <v>0</v>
      </c>
      <c r="AC96" s="19">
        <f t="shared" si="330"/>
        <v>0</v>
      </c>
      <c r="AD96" s="19"/>
      <c r="AE96" s="19">
        <f t="shared" si="265"/>
        <v>0</v>
      </c>
      <c r="AF96" s="19">
        <v>0</v>
      </c>
      <c r="AG96" s="19">
        <f t="shared" si="331"/>
        <v>0</v>
      </c>
      <c r="AH96" s="19">
        <v>0</v>
      </c>
      <c r="AI96" s="19">
        <f t="shared" si="332"/>
        <v>0</v>
      </c>
      <c r="AJ96" s="19"/>
      <c r="AK96" s="19">
        <f t="shared" si="333"/>
        <v>0</v>
      </c>
      <c r="AL96" s="19"/>
      <c r="AM96" s="19">
        <f t="shared" si="334"/>
        <v>0</v>
      </c>
      <c r="AN96" s="19"/>
      <c r="AO96" s="19">
        <f t="shared" si="266"/>
        <v>0</v>
      </c>
      <c r="AP96" s="19"/>
      <c r="AQ96" s="19">
        <f t="shared" si="267"/>
        <v>0</v>
      </c>
      <c r="AR96" s="19">
        <v>0</v>
      </c>
      <c r="AS96" s="19">
        <f t="shared" si="335"/>
        <v>0</v>
      </c>
      <c r="AT96" s="19">
        <v>0</v>
      </c>
      <c r="AU96" s="19">
        <f t="shared" si="336"/>
        <v>0</v>
      </c>
      <c r="AV96" s="19"/>
      <c r="AW96" s="19">
        <f t="shared" si="337"/>
        <v>0</v>
      </c>
      <c r="AX96" s="19">
        <v>0</v>
      </c>
      <c r="AY96" s="19">
        <f t="shared" si="338"/>
        <v>0</v>
      </c>
      <c r="AZ96" s="19"/>
      <c r="BA96" s="19">
        <f t="shared" si="339"/>
        <v>0</v>
      </c>
      <c r="BB96" s="19">
        <v>0</v>
      </c>
      <c r="BC96" s="19">
        <f t="shared" si="340"/>
        <v>0</v>
      </c>
      <c r="BD96" s="19"/>
      <c r="BE96" s="19">
        <f t="shared" si="341"/>
        <v>0</v>
      </c>
      <c r="BF96" s="19">
        <v>0</v>
      </c>
      <c r="BG96" s="19">
        <f t="shared" si="342"/>
        <v>0</v>
      </c>
      <c r="BH96" s="19">
        <v>0</v>
      </c>
      <c r="BI96" s="19">
        <f t="shared" si="343"/>
        <v>0</v>
      </c>
      <c r="BJ96" s="19">
        <v>0</v>
      </c>
      <c r="BK96" s="19">
        <f t="shared" si="344"/>
        <v>0</v>
      </c>
      <c r="BL96" s="19"/>
      <c r="BM96" s="19">
        <f t="shared" si="345"/>
        <v>0</v>
      </c>
      <c r="BN96" s="19">
        <v>0</v>
      </c>
      <c r="BO96" s="19">
        <f t="shared" si="346"/>
        <v>0</v>
      </c>
      <c r="BP96" s="19"/>
      <c r="BQ96" s="19">
        <f t="shared" si="347"/>
        <v>0</v>
      </c>
      <c r="BR96" s="19"/>
      <c r="BS96" s="19">
        <f t="shared" si="348"/>
        <v>0</v>
      </c>
      <c r="BT96" s="19">
        <v>0</v>
      </c>
      <c r="BU96" s="19">
        <f t="shared" si="349"/>
        <v>0</v>
      </c>
      <c r="BV96" s="19">
        <v>0</v>
      </c>
      <c r="BW96" s="19">
        <f t="shared" si="350"/>
        <v>0</v>
      </c>
      <c r="BX96" s="19">
        <v>0</v>
      </c>
      <c r="BY96" s="19">
        <f t="shared" si="351"/>
        <v>0</v>
      </c>
      <c r="BZ96" s="19"/>
      <c r="CA96" s="19">
        <f t="shared" si="352"/>
        <v>0</v>
      </c>
      <c r="CB96" s="19">
        <v>0</v>
      </c>
      <c r="CC96" s="19">
        <f t="shared" si="353"/>
        <v>0</v>
      </c>
      <c r="CD96" s="19"/>
      <c r="CE96" s="19">
        <f t="shared" si="354"/>
        <v>0</v>
      </c>
      <c r="CF96" s="19"/>
      <c r="CG96" s="19">
        <f t="shared" si="355"/>
        <v>0</v>
      </c>
      <c r="CH96" s="19"/>
      <c r="CI96" s="19">
        <f t="shared" si="356"/>
        <v>0</v>
      </c>
      <c r="CJ96" s="19">
        <v>0</v>
      </c>
      <c r="CK96" s="19">
        <f t="shared" si="357"/>
        <v>0</v>
      </c>
      <c r="CL96" s="19">
        <v>0</v>
      </c>
      <c r="CM96" s="19">
        <f t="shared" si="358"/>
        <v>0</v>
      </c>
      <c r="CN96" s="19">
        <v>0</v>
      </c>
      <c r="CO96" s="19">
        <f t="shared" si="359"/>
        <v>0</v>
      </c>
      <c r="CP96" s="19">
        <v>0</v>
      </c>
      <c r="CQ96" s="19">
        <f t="shared" si="360"/>
        <v>0</v>
      </c>
      <c r="CR96" s="19">
        <v>0</v>
      </c>
      <c r="CS96" s="19">
        <f t="shared" si="361"/>
        <v>0</v>
      </c>
      <c r="CT96" s="20">
        <v>0</v>
      </c>
      <c r="CU96" s="19">
        <f t="shared" si="362"/>
        <v>0</v>
      </c>
      <c r="CV96" s="19">
        <v>0</v>
      </c>
      <c r="CW96" s="19">
        <f t="shared" si="363"/>
        <v>0</v>
      </c>
      <c r="CX96" s="19"/>
      <c r="CY96" s="19">
        <f t="shared" si="364"/>
        <v>0</v>
      </c>
      <c r="CZ96" s="19">
        <v>0</v>
      </c>
      <c r="DA96" s="19">
        <f t="shared" si="365"/>
        <v>0</v>
      </c>
      <c r="DB96" s="19">
        <v>0</v>
      </c>
      <c r="DC96" s="19">
        <f t="shared" si="366"/>
        <v>0</v>
      </c>
      <c r="DD96" s="19"/>
      <c r="DE96" s="19"/>
      <c r="DF96" s="21">
        <f t="shared" si="367"/>
        <v>0</v>
      </c>
      <c r="DG96" s="21">
        <f t="shared" si="368"/>
        <v>0</v>
      </c>
    </row>
    <row r="97" spans="1:111" ht="30" x14ac:dyDescent="0.25">
      <c r="A97" s="13">
        <v>84</v>
      </c>
      <c r="B97" s="22" t="s">
        <v>144</v>
      </c>
      <c r="C97" s="15">
        <f t="shared" si="268"/>
        <v>9657</v>
      </c>
      <c r="D97" s="16">
        <v>2.92</v>
      </c>
      <c r="E97" s="17">
        <v>1</v>
      </c>
      <c r="F97" s="15">
        <v>1.4</v>
      </c>
      <c r="G97" s="15">
        <v>1.68</v>
      </c>
      <c r="H97" s="15">
        <v>2.23</v>
      </c>
      <c r="I97" s="15">
        <v>2.39</v>
      </c>
      <c r="J97" s="18"/>
      <c r="K97" s="18">
        <f t="shared" si="321"/>
        <v>0</v>
      </c>
      <c r="L97" s="18"/>
      <c r="M97" s="18">
        <f t="shared" si="322"/>
        <v>0</v>
      </c>
      <c r="N97" s="19">
        <v>0</v>
      </c>
      <c r="O97" s="19">
        <f t="shared" si="323"/>
        <v>0</v>
      </c>
      <c r="P97" s="19">
        <v>0</v>
      </c>
      <c r="Q97" s="19">
        <f t="shared" si="324"/>
        <v>0</v>
      </c>
      <c r="R97" s="19">
        <v>0</v>
      </c>
      <c r="S97" s="19">
        <f t="shared" si="325"/>
        <v>0</v>
      </c>
      <c r="T97" s="19">
        <v>0</v>
      </c>
      <c r="U97" s="19">
        <f t="shared" si="326"/>
        <v>0</v>
      </c>
      <c r="V97" s="19">
        <v>0</v>
      </c>
      <c r="W97" s="19">
        <f t="shared" si="327"/>
        <v>0</v>
      </c>
      <c r="X97" s="19">
        <v>0</v>
      </c>
      <c r="Y97" s="19">
        <f t="shared" si="328"/>
        <v>0</v>
      </c>
      <c r="Z97" s="19">
        <v>0</v>
      </c>
      <c r="AA97" s="19">
        <f t="shared" si="329"/>
        <v>0</v>
      </c>
      <c r="AB97" s="19">
        <v>0</v>
      </c>
      <c r="AC97" s="19">
        <f t="shared" si="330"/>
        <v>0</v>
      </c>
      <c r="AD97" s="19"/>
      <c r="AE97" s="19">
        <f t="shared" si="265"/>
        <v>0</v>
      </c>
      <c r="AF97" s="19">
        <v>0</v>
      </c>
      <c r="AG97" s="19">
        <f t="shared" si="331"/>
        <v>0</v>
      </c>
      <c r="AH97" s="19">
        <v>0</v>
      </c>
      <c r="AI97" s="19">
        <f t="shared" si="332"/>
        <v>0</v>
      </c>
      <c r="AJ97" s="19"/>
      <c r="AK97" s="19">
        <f t="shared" si="333"/>
        <v>0</v>
      </c>
      <c r="AL97" s="19"/>
      <c r="AM97" s="19">
        <f t="shared" si="334"/>
        <v>0</v>
      </c>
      <c r="AN97" s="19"/>
      <c r="AO97" s="19">
        <f t="shared" si="266"/>
        <v>0</v>
      </c>
      <c r="AP97" s="19"/>
      <c r="AQ97" s="19">
        <f t="shared" si="267"/>
        <v>0</v>
      </c>
      <c r="AR97" s="19">
        <v>0</v>
      </c>
      <c r="AS97" s="19">
        <f t="shared" si="335"/>
        <v>0</v>
      </c>
      <c r="AT97" s="19">
        <v>0</v>
      </c>
      <c r="AU97" s="19">
        <f t="shared" si="336"/>
        <v>0</v>
      </c>
      <c r="AV97" s="19"/>
      <c r="AW97" s="19">
        <f t="shared" si="337"/>
        <v>0</v>
      </c>
      <c r="AX97" s="19">
        <v>0</v>
      </c>
      <c r="AY97" s="19">
        <f t="shared" si="338"/>
        <v>0</v>
      </c>
      <c r="AZ97" s="19"/>
      <c r="BA97" s="19">
        <f t="shared" si="339"/>
        <v>0</v>
      </c>
      <c r="BB97" s="19">
        <v>0</v>
      </c>
      <c r="BC97" s="19">
        <f t="shared" si="340"/>
        <v>0</v>
      </c>
      <c r="BD97" s="19"/>
      <c r="BE97" s="19">
        <f t="shared" si="341"/>
        <v>0</v>
      </c>
      <c r="BF97" s="19">
        <v>0</v>
      </c>
      <c r="BG97" s="19">
        <f t="shared" si="342"/>
        <v>0</v>
      </c>
      <c r="BH97" s="19">
        <v>0</v>
      </c>
      <c r="BI97" s="19">
        <f t="shared" si="343"/>
        <v>0</v>
      </c>
      <c r="BJ97" s="19">
        <v>0</v>
      </c>
      <c r="BK97" s="19">
        <f t="shared" si="344"/>
        <v>0</v>
      </c>
      <c r="BL97" s="19">
        <v>0</v>
      </c>
      <c r="BM97" s="19">
        <f t="shared" si="345"/>
        <v>0</v>
      </c>
      <c r="BN97" s="19">
        <v>0</v>
      </c>
      <c r="BO97" s="19">
        <f t="shared" si="346"/>
        <v>0</v>
      </c>
      <c r="BP97" s="19"/>
      <c r="BQ97" s="19">
        <f t="shared" si="347"/>
        <v>0</v>
      </c>
      <c r="BR97" s="19"/>
      <c r="BS97" s="19">
        <f t="shared" si="348"/>
        <v>0</v>
      </c>
      <c r="BT97" s="19">
        <v>0</v>
      </c>
      <c r="BU97" s="19">
        <f t="shared" si="349"/>
        <v>0</v>
      </c>
      <c r="BV97" s="19">
        <v>0</v>
      </c>
      <c r="BW97" s="19">
        <f t="shared" si="350"/>
        <v>0</v>
      </c>
      <c r="BX97" s="19">
        <v>0</v>
      </c>
      <c r="BY97" s="19">
        <f t="shared" si="351"/>
        <v>0</v>
      </c>
      <c r="BZ97" s="19"/>
      <c r="CA97" s="19">
        <f t="shared" si="352"/>
        <v>0</v>
      </c>
      <c r="CB97" s="19">
        <v>0</v>
      </c>
      <c r="CC97" s="19">
        <f t="shared" si="353"/>
        <v>0</v>
      </c>
      <c r="CD97" s="19"/>
      <c r="CE97" s="19">
        <f t="shared" si="354"/>
        <v>0</v>
      </c>
      <c r="CF97" s="19"/>
      <c r="CG97" s="19">
        <f t="shared" si="355"/>
        <v>0</v>
      </c>
      <c r="CH97" s="19"/>
      <c r="CI97" s="19">
        <f t="shared" si="356"/>
        <v>0</v>
      </c>
      <c r="CJ97" s="19">
        <v>0</v>
      </c>
      <c r="CK97" s="19">
        <f t="shared" si="357"/>
        <v>0</v>
      </c>
      <c r="CL97" s="19">
        <v>0</v>
      </c>
      <c r="CM97" s="19">
        <f t="shared" si="358"/>
        <v>0</v>
      </c>
      <c r="CN97" s="19">
        <v>0</v>
      </c>
      <c r="CO97" s="19">
        <f t="shared" si="359"/>
        <v>0</v>
      </c>
      <c r="CP97" s="19">
        <v>0</v>
      </c>
      <c r="CQ97" s="19">
        <f t="shared" si="360"/>
        <v>0</v>
      </c>
      <c r="CR97" s="19">
        <v>0</v>
      </c>
      <c r="CS97" s="19">
        <f t="shared" si="361"/>
        <v>0</v>
      </c>
      <c r="CT97" s="20">
        <v>0</v>
      </c>
      <c r="CU97" s="19">
        <f t="shared" si="362"/>
        <v>0</v>
      </c>
      <c r="CV97" s="19">
        <v>0</v>
      </c>
      <c r="CW97" s="19">
        <f t="shared" si="363"/>
        <v>0</v>
      </c>
      <c r="CX97" s="19"/>
      <c r="CY97" s="19">
        <f t="shared" si="364"/>
        <v>0</v>
      </c>
      <c r="CZ97" s="19">
        <v>0</v>
      </c>
      <c r="DA97" s="19">
        <f t="shared" si="365"/>
        <v>0</v>
      </c>
      <c r="DB97" s="19">
        <v>0</v>
      </c>
      <c r="DC97" s="19">
        <f t="shared" si="366"/>
        <v>0</v>
      </c>
      <c r="DD97" s="19"/>
      <c r="DE97" s="19"/>
      <c r="DF97" s="21">
        <f t="shared" si="367"/>
        <v>0</v>
      </c>
      <c r="DG97" s="21">
        <f t="shared" si="368"/>
        <v>0</v>
      </c>
    </row>
    <row r="98" spans="1:111" ht="30" x14ac:dyDescent="0.25">
      <c r="A98" s="13">
        <v>85</v>
      </c>
      <c r="B98" s="22" t="s">
        <v>145</v>
      </c>
      <c r="C98" s="15">
        <f t="shared" si="268"/>
        <v>9657</v>
      </c>
      <c r="D98" s="16">
        <v>4.34</v>
      </c>
      <c r="E98" s="17">
        <v>1</v>
      </c>
      <c r="F98" s="15">
        <v>1.4</v>
      </c>
      <c r="G98" s="15">
        <v>1.68</v>
      </c>
      <c r="H98" s="15">
        <v>2.23</v>
      </c>
      <c r="I98" s="15">
        <v>2.39</v>
      </c>
      <c r="J98" s="18"/>
      <c r="K98" s="18">
        <f t="shared" si="321"/>
        <v>0</v>
      </c>
      <c r="L98" s="18"/>
      <c r="M98" s="18">
        <f t="shared" si="322"/>
        <v>0</v>
      </c>
      <c r="N98" s="19">
        <v>0</v>
      </c>
      <c r="O98" s="19">
        <f t="shared" si="323"/>
        <v>0</v>
      </c>
      <c r="P98" s="19">
        <v>0</v>
      </c>
      <c r="Q98" s="19">
        <f t="shared" si="324"/>
        <v>0</v>
      </c>
      <c r="R98" s="19">
        <v>0</v>
      </c>
      <c r="S98" s="19">
        <f t="shared" si="325"/>
        <v>0</v>
      </c>
      <c r="T98" s="19">
        <v>0</v>
      </c>
      <c r="U98" s="19">
        <f t="shared" si="326"/>
        <v>0</v>
      </c>
      <c r="V98" s="19">
        <v>0</v>
      </c>
      <c r="W98" s="19">
        <f t="shared" si="327"/>
        <v>0</v>
      </c>
      <c r="X98" s="19">
        <v>0</v>
      </c>
      <c r="Y98" s="19">
        <f t="shared" si="328"/>
        <v>0</v>
      </c>
      <c r="Z98" s="19">
        <v>0</v>
      </c>
      <c r="AA98" s="19">
        <f t="shared" si="329"/>
        <v>0</v>
      </c>
      <c r="AB98" s="19">
        <v>0</v>
      </c>
      <c r="AC98" s="19">
        <f t="shared" si="330"/>
        <v>0</v>
      </c>
      <c r="AD98" s="19"/>
      <c r="AE98" s="19">
        <f t="shared" si="265"/>
        <v>0</v>
      </c>
      <c r="AF98" s="19">
        <v>0</v>
      </c>
      <c r="AG98" s="19">
        <f t="shared" si="331"/>
        <v>0</v>
      </c>
      <c r="AH98" s="19">
        <v>0</v>
      </c>
      <c r="AI98" s="19">
        <f t="shared" si="332"/>
        <v>0</v>
      </c>
      <c r="AJ98" s="19"/>
      <c r="AK98" s="19">
        <f t="shared" si="333"/>
        <v>0</v>
      </c>
      <c r="AL98" s="19"/>
      <c r="AM98" s="19">
        <f t="shared" si="334"/>
        <v>0</v>
      </c>
      <c r="AN98" s="19"/>
      <c r="AO98" s="19">
        <f t="shared" si="266"/>
        <v>0</v>
      </c>
      <c r="AP98" s="19"/>
      <c r="AQ98" s="19">
        <f t="shared" si="267"/>
        <v>0</v>
      </c>
      <c r="AR98" s="19">
        <v>0</v>
      </c>
      <c r="AS98" s="19">
        <f t="shared" si="335"/>
        <v>0</v>
      </c>
      <c r="AT98" s="19">
        <v>0</v>
      </c>
      <c r="AU98" s="19">
        <f t="shared" si="336"/>
        <v>0</v>
      </c>
      <c r="AV98" s="19"/>
      <c r="AW98" s="19">
        <f t="shared" si="337"/>
        <v>0</v>
      </c>
      <c r="AX98" s="19">
        <v>0</v>
      </c>
      <c r="AY98" s="19">
        <f t="shared" si="338"/>
        <v>0</v>
      </c>
      <c r="AZ98" s="19"/>
      <c r="BA98" s="19">
        <f t="shared" si="339"/>
        <v>0</v>
      </c>
      <c r="BB98" s="19">
        <v>0</v>
      </c>
      <c r="BC98" s="19">
        <f t="shared" si="340"/>
        <v>0</v>
      </c>
      <c r="BD98" s="19"/>
      <c r="BE98" s="19">
        <f t="shared" si="341"/>
        <v>0</v>
      </c>
      <c r="BF98" s="19">
        <v>0</v>
      </c>
      <c r="BG98" s="19">
        <f t="shared" si="342"/>
        <v>0</v>
      </c>
      <c r="BH98" s="19">
        <v>0</v>
      </c>
      <c r="BI98" s="19">
        <f t="shared" si="343"/>
        <v>0</v>
      </c>
      <c r="BJ98" s="19">
        <v>0</v>
      </c>
      <c r="BK98" s="19">
        <f t="shared" si="344"/>
        <v>0</v>
      </c>
      <c r="BL98" s="19">
        <v>0</v>
      </c>
      <c r="BM98" s="19">
        <f t="shared" si="345"/>
        <v>0</v>
      </c>
      <c r="BN98" s="19">
        <v>0</v>
      </c>
      <c r="BO98" s="19">
        <f t="shared" si="346"/>
        <v>0</v>
      </c>
      <c r="BP98" s="19"/>
      <c r="BQ98" s="19">
        <f t="shared" si="347"/>
        <v>0</v>
      </c>
      <c r="BR98" s="19"/>
      <c r="BS98" s="19">
        <f t="shared" si="348"/>
        <v>0</v>
      </c>
      <c r="BT98" s="19">
        <v>0</v>
      </c>
      <c r="BU98" s="19">
        <f t="shared" si="349"/>
        <v>0</v>
      </c>
      <c r="BV98" s="19">
        <v>0</v>
      </c>
      <c r="BW98" s="19">
        <f t="shared" si="350"/>
        <v>0</v>
      </c>
      <c r="BX98" s="19">
        <v>0</v>
      </c>
      <c r="BY98" s="19">
        <f t="shared" si="351"/>
        <v>0</v>
      </c>
      <c r="BZ98" s="19"/>
      <c r="CA98" s="19">
        <f t="shared" si="352"/>
        <v>0</v>
      </c>
      <c r="CB98" s="19">
        <v>0</v>
      </c>
      <c r="CC98" s="19">
        <f t="shared" si="353"/>
        <v>0</v>
      </c>
      <c r="CD98" s="19"/>
      <c r="CE98" s="19">
        <f t="shared" si="354"/>
        <v>0</v>
      </c>
      <c r="CF98" s="19"/>
      <c r="CG98" s="19">
        <f t="shared" si="355"/>
        <v>0</v>
      </c>
      <c r="CH98" s="19"/>
      <c r="CI98" s="19">
        <f t="shared" si="356"/>
        <v>0</v>
      </c>
      <c r="CJ98" s="19">
        <v>0</v>
      </c>
      <c r="CK98" s="19">
        <f t="shared" si="357"/>
        <v>0</v>
      </c>
      <c r="CL98" s="19">
        <v>0</v>
      </c>
      <c r="CM98" s="19">
        <f t="shared" si="358"/>
        <v>0</v>
      </c>
      <c r="CN98" s="19">
        <v>0</v>
      </c>
      <c r="CO98" s="19">
        <f t="shared" si="359"/>
        <v>0</v>
      </c>
      <c r="CP98" s="19">
        <v>0</v>
      </c>
      <c r="CQ98" s="19">
        <f t="shared" si="360"/>
        <v>0</v>
      </c>
      <c r="CR98" s="19">
        <v>0</v>
      </c>
      <c r="CS98" s="19">
        <f t="shared" si="361"/>
        <v>0</v>
      </c>
      <c r="CT98" s="20">
        <v>0</v>
      </c>
      <c r="CU98" s="19">
        <f t="shared" si="362"/>
        <v>0</v>
      </c>
      <c r="CV98" s="19">
        <v>0</v>
      </c>
      <c r="CW98" s="19">
        <f t="shared" si="363"/>
        <v>0</v>
      </c>
      <c r="CX98" s="19"/>
      <c r="CY98" s="19">
        <f t="shared" si="364"/>
        <v>0</v>
      </c>
      <c r="CZ98" s="19">
        <v>0</v>
      </c>
      <c r="DA98" s="19">
        <f t="shared" si="365"/>
        <v>0</v>
      </c>
      <c r="DB98" s="19">
        <v>0</v>
      </c>
      <c r="DC98" s="19">
        <f t="shared" si="366"/>
        <v>0</v>
      </c>
      <c r="DD98" s="19"/>
      <c r="DE98" s="19"/>
      <c r="DF98" s="21">
        <f t="shared" si="367"/>
        <v>0</v>
      </c>
      <c r="DG98" s="21">
        <f t="shared" si="368"/>
        <v>0</v>
      </c>
    </row>
    <row r="99" spans="1:111" ht="30" x14ac:dyDescent="0.25">
      <c r="A99" s="13">
        <v>86</v>
      </c>
      <c r="B99" s="22" t="s">
        <v>146</v>
      </c>
      <c r="C99" s="15">
        <f t="shared" si="268"/>
        <v>9657</v>
      </c>
      <c r="D99" s="16">
        <v>1.41</v>
      </c>
      <c r="E99" s="17">
        <v>1</v>
      </c>
      <c r="F99" s="15">
        <v>1.4</v>
      </c>
      <c r="G99" s="15">
        <v>1.68</v>
      </c>
      <c r="H99" s="15">
        <v>2.23</v>
      </c>
      <c r="I99" s="15">
        <v>2.39</v>
      </c>
      <c r="J99" s="18"/>
      <c r="K99" s="18">
        <f t="shared" si="321"/>
        <v>0</v>
      </c>
      <c r="L99" s="18"/>
      <c r="M99" s="18">
        <f t="shared" si="322"/>
        <v>0</v>
      </c>
      <c r="N99" s="19">
        <v>0</v>
      </c>
      <c r="O99" s="19">
        <f t="shared" si="323"/>
        <v>0</v>
      </c>
      <c r="P99" s="19">
        <v>0</v>
      </c>
      <c r="Q99" s="19">
        <f t="shared" si="324"/>
        <v>0</v>
      </c>
      <c r="R99" s="19">
        <v>0</v>
      </c>
      <c r="S99" s="19">
        <f t="shared" si="325"/>
        <v>0</v>
      </c>
      <c r="T99" s="19">
        <v>0</v>
      </c>
      <c r="U99" s="19">
        <f t="shared" si="326"/>
        <v>0</v>
      </c>
      <c r="V99" s="19">
        <v>0</v>
      </c>
      <c r="W99" s="19">
        <f t="shared" si="327"/>
        <v>0</v>
      </c>
      <c r="X99" s="19">
        <v>0</v>
      </c>
      <c r="Y99" s="19">
        <f t="shared" si="328"/>
        <v>0</v>
      </c>
      <c r="Z99" s="19">
        <v>0</v>
      </c>
      <c r="AA99" s="19">
        <f t="shared" si="329"/>
        <v>0</v>
      </c>
      <c r="AB99" s="19">
        <v>0</v>
      </c>
      <c r="AC99" s="19">
        <f t="shared" si="330"/>
        <v>0</v>
      </c>
      <c r="AD99" s="19"/>
      <c r="AE99" s="19">
        <f t="shared" si="265"/>
        <v>0</v>
      </c>
      <c r="AF99" s="19">
        <v>0</v>
      </c>
      <c r="AG99" s="19">
        <f t="shared" si="331"/>
        <v>0</v>
      </c>
      <c r="AH99" s="19">
        <v>0</v>
      </c>
      <c r="AI99" s="19">
        <f t="shared" si="332"/>
        <v>0</v>
      </c>
      <c r="AJ99" s="19"/>
      <c r="AK99" s="19">
        <f t="shared" si="333"/>
        <v>0</v>
      </c>
      <c r="AL99" s="19"/>
      <c r="AM99" s="19">
        <f t="shared" si="334"/>
        <v>0</v>
      </c>
      <c r="AN99" s="19"/>
      <c r="AO99" s="19">
        <f t="shared" si="266"/>
        <v>0</v>
      </c>
      <c r="AP99" s="19"/>
      <c r="AQ99" s="19">
        <f t="shared" si="267"/>
        <v>0</v>
      </c>
      <c r="AR99" s="19">
        <v>0</v>
      </c>
      <c r="AS99" s="19">
        <f t="shared" si="335"/>
        <v>0</v>
      </c>
      <c r="AT99" s="19">
        <v>0</v>
      </c>
      <c r="AU99" s="19">
        <f t="shared" si="336"/>
        <v>0</v>
      </c>
      <c r="AV99" s="19"/>
      <c r="AW99" s="19">
        <f t="shared" si="337"/>
        <v>0</v>
      </c>
      <c r="AX99" s="19">
        <v>0</v>
      </c>
      <c r="AY99" s="19">
        <f t="shared" si="338"/>
        <v>0</v>
      </c>
      <c r="AZ99" s="19"/>
      <c r="BA99" s="19">
        <f t="shared" si="339"/>
        <v>0</v>
      </c>
      <c r="BB99" s="19">
        <v>0</v>
      </c>
      <c r="BC99" s="19">
        <f t="shared" si="340"/>
        <v>0</v>
      </c>
      <c r="BD99" s="19"/>
      <c r="BE99" s="19">
        <f t="shared" si="341"/>
        <v>0</v>
      </c>
      <c r="BF99" s="19">
        <v>0</v>
      </c>
      <c r="BG99" s="19">
        <f t="shared" si="342"/>
        <v>0</v>
      </c>
      <c r="BH99" s="19">
        <v>0</v>
      </c>
      <c r="BI99" s="19">
        <f t="shared" si="343"/>
        <v>0</v>
      </c>
      <c r="BJ99" s="19">
        <v>0</v>
      </c>
      <c r="BK99" s="19">
        <f t="shared" si="344"/>
        <v>0</v>
      </c>
      <c r="BL99" s="19">
        <v>0</v>
      </c>
      <c r="BM99" s="19">
        <f t="shared" si="345"/>
        <v>0</v>
      </c>
      <c r="BN99" s="19">
        <v>0</v>
      </c>
      <c r="BO99" s="19">
        <f t="shared" si="346"/>
        <v>0</v>
      </c>
      <c r="BP99" s="19"/>
      <c r="BQ99" s="19">
        <f t="shared" si="347"/>
        <v>0</v>
      </c>
      <c r="BR99" s="19"/>
      <c r="BS99" s="19">
        <f t="shared" si="348"/>
        <v>0</v>
      </c>
      <c r="BT99" s="19">
        <v>0</v>
      </c>
      <c r="BU99" s="19">
        <f t="shared" si="349"/>
        <v>0</v>
      </c>
      <c r="BV99" s="19">
        <v>0</v>
      </c>
      <c r="BW99" s="19">
        <f t="shared" si="350"/>
        <v>0</v>
      </c>
      <c r="BX99" s="19">
        <v>0</v>
      </c>
      <c r="BY99" s="19">
        <f t="shared" si="351"/>
        <v>0</v>
      </c>
      <c r="BZ99" s="19"/>
      <c r="CA99" s="19">
        <f t="shared" si="352"/>
        <v>0</v>
      </c>
      <c r="CB99" s="19">
        <v>0</v>
      </c>
      <c r="CC99" s="19">
        <f t="shared" si="353"/>
        <v>0</v>
      </c>
      <c r="CD99" s="19"/>
      <c r="CE99" s="19">
        <f t="shared" si="354"/>
        <v>0</v>
      </c>
      <c r="CF99" s="19"/>
      <c r="CG99" s="19">
        <f t="shared" si="355"/>
        <v>0</v>
      </c>
      <c r="CH99" s="19"/>
      <c r="CI99" s="19">
        <f t="shared" si="356"/>
        <v>0</v>
      </c>
      <c r="CJ99" s="19">
        <v>0</v>
      </c>
      <c r="CK99" s="19">
        <f t="shared" si="357"/>
        <v>0</v>
      </c>
      <c r="CL99" s="19">
        <v>0</v>
      </c>
      <c r="CM99" s="19">
        <f t="shared" si="358"/>
        <v>0</v>
      </c>
      <c r="CN99" s="19">
        <v>0</v>
      </c>
      <c r="CO99" s="19">
        <f t="shared" si="359"/>
        <v>0</v>
      </c>
      <c r="CP99" s="19">
        <v>0</v>
      </c>
      <c r="CQ99" s="19">
        <f t="shared" si="360"/>
        <v>0</v>
      </c>
      <c r="CR99" s="19">
        <v>0</v>
      </c>
      <c r="CS99" s="19">
        <f t="shared" si="361"/>
        <v>0</v>
      </c>
      <c r="CT99" s="20">
        <v>0</v>
      </c>
      <c r="CU99" s="19">
        <f t="shared" si="362"/>
        <v>0</v>
      </c>
      <c r="CV99" s="19">
        <v>0</v>
      </c>
      <c r="CW99" s="19">
        <f t="shared" si="363"/>
        <v>0</v>
      </c>
      <c r="CX99" s="19"/>
      <c r="CY99" s="19">
        <f t="shared" si="364"/>
        <v>0</v>
      </c>
      <c r="CZ99" s="19">
        <v>0</v>
      </c>
      <c r="DA99" s="19">
        <f t="shared" si="365"/>
        <v>0</v>
      </c>
      <c r="DB99" s="19">
        <v>0</v>
      </c>
      <c r="DC99" s="19">
        <f t="shared" si="366"/>
        <v>0</v>
      </c>
      <c r="DD99" s="19"/>
      <c r="DE99" s="19"/>
      <c r="DF99" s="21">
        <f t="shared" si="367"/>
        <v>0</v>
      </c>
      <c r="DG99" s="21">
        <f t="shared" si="368"/>
        <v>0</v>
      </c>
    </row>
    <row r="100" spans="1:111" ht="30" x14ac:dyDescent="0.25">
      <c r="A100" s="13">
        <v>87</v>
      </c>
      <c r="B100" s="22" t="s">
        <v>147</v>
      </c>
      <c r="C100" s="15">
        <f t="shared" si="268"/>
        <v>9657</v>
      </c>
      <c r="D100" s="16">
        <v>1.89</v>
      </c>
      <c r="E100" s="17">
        <v>1</v>
      </c>
      <c r="F100" s="15">
        <v>1.4</v>
      </c>
      <c r="G100" s="15">
        <v>1.68</v>
      </c>
      <c r="H100" s="15">
        <v>2.23</v>
      </c>
      <c r="I100" s="15">
        <v>2.39</v>
      </c>
      <c r="J100" s="18"/>
      <c r="K100" s="18">
        <f t="shared" si="321"/>
        <v>0</v>
      </c>
      <c r="L100" s="18"/>
      <c r="M100" s="18">
        <f t="shared" si="322"/>
        <v>0</v>
      </c>
      <c r="N100" s="19">
        <v>0</v>
      </c>
      <c r="O100" s="19">
        <f t="shared" si="323"/>
        <v>0</v>
      </c>
      <c r="P100" s="19">
        <v>0</v>
      </c>
      <c r="Q100" s="19">
        <f t="shared" si="324"/>
        <v>0</v>
      </c>
      <c r="R100" s="19">
        <v>0</v>
      </c>
      <c r="S100" s="19">
        <f t="shared" si="325"/>
        <v>0</v>
      </c>
      <c r="T100" s="19">
        <v>0</v>
      </c>
      <c r="U100" s="19">
        <f t="shared" si="326"/>
        <v>0</v>
      </c>
      <c r="V100" s="19">
        <v>0</v>
      </c>
      <c r="W100" s="19">
        <f t="shared" si="327"/>
        <v>0</v>
      </c>
      <c r="X100" s="19">
        <v>0</v>
      </c>
      <c r="Y100" s="19">
        <f t="shared" si="328"/>
        <v>0</v>
      </c>
      <c r="Z100" s="19">
        <v>0</v>
      </c>
      <c r="AA100" s="19">
        <f t="shared" si="329"/>
        <v>0</v>
      </c>
      <c r="AB100" s="19">
        <v>0</v>
      </c>
      <c r="AC100" s="19">
        <f t="shared" si="330"/>
        <v>0</v>
      </c>
      <c r="AD100" s="19"/>
      <c r="AE100" s="19">
        <f t="shared" si="265"/>
        <v>0</v>
      </c>
      <c r="AF100" s="19">
        <v>0</v>
      </c>
      <c r="AG100" s="19">
        <f t="shared" si="331"/>
        <v>0</v>
      </c>
      <c r="AH100" s="19">
        <v>0</v>
      </c>
      <c r="AI100" s="19">
        <f t="shared" si="332"/>
        <v>0</v>
      </c>
      <c r="AJ100" s="19"/>
      <c r="AK100" s="19">
        <f t="shared" si="333"/>
        <v>0</v>
      </c>
      <c r="AL100" s="19"/>
      <c r="AM100" s="19">
        <f t="shared" si="334"/>
        <v>0</v>
      </c>
      <c r="AN100" s="19"/>
      <c r="AO100" s="19">
        <f t="shared" si="266"/>
        <v>0</v>
      </c>
      <c r="AP100" s="19"/>
      <c r="AQ100" s="19">
        <f t="shared" si="267"/>
        <v>0</v>
      </c>
      <c r="AR100" s="19">
        <v>0</v>
      </c>
      <c r="AS100" s="19">
        <f t="shared" si="335"/>
        <v>0</v>
      </c>
      <c r="AT100" s="19">
        <v>0</v>
      </c>
      <c r="AU100" s="19">
        <f t="shared" si="336"/>
        <v>0</v>
      </c>
      <c r="AV100" s="19"/>
      <c r="AW100" s="19">
        <f t="shared" si="337"/>
        <v>0</v>
      </c>
      <c r="AX100" s="19">
        <v>0</v>
      </c>
      <c r="AY100" s="19">
        <f t="shared" si="338"/>
        <v>0</v>
      </c>
      <c r="AZ100" s="19"/>
      <c r="BA100" s="19">
        <f t="shared" si="339"/>
        <v>0</v>
      </c>
      <c r="BB100" s="19">
        <v>0</v>
      </c>
      <c r="BC100" s="19">
        <f t="shared" si="340"/>
        <v>0</v>
      </c>
      <c r="BD100" s="19"/>
      <c r="BE100" s="19">
        <f t="shared" si="341"/>
        <v>0</v>
      </c>
      <c r="BF100" s="19">
        <v>0</v>
      </c>
      <c r="BG100" s="19">
        <f t="shared" si="342"/>
        <v>0</v>
      </c>
      <c r="BH100" s="19">
        <v>0</v>
      </c>
      <c r="BI100" s="19">
        <f t="shared" si="343"/>
        <v>0</v>
      </c>
      <c r="BJ100" s="19">
        <v>0</v>
      </c>
      <c r="BK100" s="19">
        <f t="shared" si="344"/>
        <v>0</v>
      </c>
      <c r="BL100" s="19">
        <v>0</v>
      </c>
      <c r="BM100" s="19">
        <f t="shared" si="345"/>
        <v>0</v>
      </c>
      <c r="BN100" s="19">
        <v>0</v>
      </c>
      <c r="BO100" s="19">
        <f t="shared" si="346"/>
        <v>0</v>
      </c>
      <c r="BP100" s="19"/>
      <c r="BQ100" s="19">
        <f t="shared" si="347"/>
        <v>0</v>
      </c>
      <c r="BR100" s="19"/>
      <c r="BS100" s="19">
        <f t="shared" si="348"/>
        <v>0</v>
      </c>
      <c r="BT100" s="19">
        <v>0</v>
      </c>
      <c r="BU100" s="19">
        <f t="shared" si="349"/>
        <v>0</v>
      </c>
      <c r="BV100" s="19">
        <v>0</v>
      </c>
      <c r="BW100" s="19">
        <f t="shared" si="350"/>
        <v>0</v>
      </c>
      <c r="BX100" s="19">
        <v>0</v>
      </c>
      <c r="BY100" s="19">
        <f t="shared" si="351"/>
        <v>0</v>
      </c>
      <c r="BZ100" s="19"/>
      <c r="CA100" s="19">
        <f t="shared" si="352"/>
        <v>0</v>
      </c>
      <c r="CB100" s="19">
        <v>0</v>
      </c>
      <c r="CC100" s="19">
        <f t="shared" si="353"/>
        <v>0</v>
      </c>
      <c r="CD100" s="19"/>
      <c r="CE100" s="19">
        <f t="shared" si="354"/>
        <v>0</v>
      </c>
      <c r="CF100" s="19"/>
      <c r="CG100" s="19">
        <f t="shared" si="355"/>
        <v>0</v>
      </c>
      <c r="CH100" s="19"/>
      <c r="CI100" s="19">
        <f t="shared" si="356"/>
        <v>0</v>
      </c>
      <c r="CJ100" s="19">
        <v>0</v>
      </c>
      <c r="CK100" s="19">
        <f t="shared" si="357"/>
        <v>0</v>
      </c>
      <c r="CL100" s="19">
        <v>0</v>
      </c>
      <c r="CM100" s="19">
        <f t="shared" si="358"/>
        <v>0</v>
      </c>
      <c r="CN100" s="19">
        <v>0</v>
      </c>
      <c r="CO100" s="19">
        <f t="shared" si="359"/>
        <v>0</v>
      </c>
      <c r="CP100" s="19">
        <v>0</v>
      </c>
      <c r="CQ100" s="19">
        <f t="shared" si="360"/>
        <v>0</v>
      </c>
      <c r="CR100" s="19">
        <v>0</v>
      </c>
      <c r="CS100" s="19">
        <f t="shared" si="361"/>
        <v>0</v>
      </c>
      <c r="CT100" s="20">
        <v>0</v>
      </c>
      <c r="CU100" s="19">
        <f t="shared" si="362"/>
        <v>0</v>
      </c>
      <c r="CV100" s="19">
        <v>0</v>
      </c>
      <c r="CW100" s="19">
        <f t="shared" si="363"/>
        <v>0</v>
      </c>
      <c r="CX100" s="19"/>
      <c r="CY100" s="19">
        <f t="shared" si="364"/>
        <v>0</v>
      </c>
      <c r="CZ100" s="19">
        <v>0</v>
      </c>
      <c r="DA100" s="19">
        <f t="shared" si="365"/>
        <v>0</v>
      </c>
      <c r="DB100" s="19">
        <v>0</v>
      </c>
      <c r="DC100" s="19">
        <f t="shared" si="366"/>
        <v>0</v>
      </c>
      <c r="DD100" s="19"/>
      <c r="DE100" s="19"/>
      <c r="DF100" s="21">
        <f t="shared" si="367"/>
        <v>0</v>
      </c>
      <c r="DG100" s="21">
        <f t="shared" si="368"/>
        <v>0</v>
      </c>
    </row>
    <row r="101" spans="1:111" ht="30" x14ac:dyDescent="0.25">
      <c r="A101" s="13">
        <v>88</v>
      </c>
      <c r="B101" s="22" t="s">
        <v>148</v>
      </c>
      <c r="C101" s="15">
        <f t="shared" si="268"/>
        <v>9657</v>
      </c>
      <c r="D101" s="16">
        <v>1.92</v>
      </c>
      <c r="E101" s="17">
        <v>1</v>
      </c>
      <c r="F101" s="15">
        <v>1.4</v>
      </c>
      <c r="G101" s="15">
        <v>1.68</v>
      </c>
      <c r="H101" s="15">
        <v>2.23</v>
      </c>
      <c r="I101" s="15">
        <v>2.39</v>
      </c>
      <c r="J101" s="18"/>
      <c r="K101" s="18">
        <f t="shared" si="321"/>
        <v>0</v>
      </c>
      <c r="L101" s="18"/>
      <c r="M101" s="18">
        <f t="shared" si="322"/>
        <v>0</v>
      </c>
      <c r="N101" s="19">
        <v>0</v>
      </c>
      <c r="O101" s="19">
        <f t="shared" si="323"/>
        <v>0</v>
      </c>
      <c r="P101" s="19">
        <v>0</v>
      </c>
      <c r="Q101" s="19">
        <f t="shared" si="324"/>
        <v>0</v>
      </c>
      <c r="R101" s="19">
        <v>0</v>
      </c>
      <c r="S101" s="19">
        <f t="shared" si="325"/>
        <v>0</v>
      </c>
      <c r="T101" s="19">
        <v>0</v>
      </c>
      <c r="U101" s="19">
        <f t="shared" si="326"/>
        <v>0</v>
      </c>
      <c r="V101" s="19">
        <v>0</v>
      </c>
      <c r="W101" s="19">
        <f t="shared" si="327"/>
        <v>0</v>
      </c>
      <c r="X101" s="19">
        <v>0</v>
      </c>
      <c r="Y101" s="19">
        <f t="shared" si="328"/>
        <v>0</v>
      </c>
      <c r="Z101" s="19">
        <v>0</v>
      </c>
      <c r="AA101" s="19">
        <f t="shared" si="329"/>
        <v>0</v>
      </c>
      <c r="AB101" s="19">
        <v>0</v>
      </c>
      <c r="AC101" s="19">
        <f t="shared" si="330"/>
        <v>0</v>
      </c>
      <c r="AD101" s="19"/>
      <c r="AE101" s="19">
        <f t="shared" si="265"/>
        <v>0</v>
      </c>
      <c r="AF101" s="19">
        <v>0</v>
      </c>
      <c r="AG101" s="19">
        <f t="shared" si="331"/>
        <v>0</v>
      </c>
      <c r="AH101" s="19">
        <v>0</v>
      </c>
      <c r="AI101" s="19">
        <f t="shared" si="332"/>
        <v>0</v>
      </c>
      <c r="AJ101" s="19"/>
      <c r="AK101" s="19">
        <f t="shared" si="333"/>
        <v>0</v>
      </c>
      <c r="AL101" s="19"/>
      <c r="AM101" s="19">
        <f t="shared" si="334"/>
        <v>0</v>
      </c>
      <c r="AN101" s="19"/>
      <c r="AO101" s="19">
        <f t="shared" si="266"/>
        <v>0</v>
      </c>
      <c r="AP101" s="19"/>
      <c r="AQ101" s="19">
        <f t="shared" si="267"/>
        <v>0</v>
      </c>
      <c r="AR101" s="19">
        <v>0</v>
      </c>
      <c r="AS101" s="19">
        <f t="shared" si="335"/>
        <v>0</v>
      </c>
      <c r="AT101" s="19">
        <v>0</v>
      </c>
      <c r="AU101" s="19">
        <f t="shared" si="336"/>
        <v>0</v>
      </c>
      <c r="AV101" s="19"/>
      <c r="AW101" s="19">
        <f t="shared" si="337"/>
        <v>0</v>
      </c>
      <c r="AX101" s="19">
        <v>0</v>
      </c>
      <c r="AY101" s="19">
        <f t="shared" si="338"/>
        <v>0</v>
      </c>
      <c r="AZ101" s="19"/>
      <c r="BA101" s="19">
        <f t="shared" si="339"/>
        <v>0</v>
      </c>
      <c r="BB101" s="19">
        <v>0</v>
      </c>
      <c r="BC101" s="19">
        <f t="shared" si="340"/>
        <v>0</v>
      </c>
      <c r="BD101" s="19"/>
      <c r="BE101" s="19">
        <f t="shared" si="341"/>
        <v>0</v>
      </c>
      <c r="BF101" s="19">
        <v>0</v>
      </c>
      <c r="BG101" s="19">
        <f t="shared" si="342"/>
        <v>0</v>
      </c>
      <c r="BH101" s="19">
        <v>0</v>
      </c>
      <c r="BI101" s="19">
        <f t="shared" si="343"/>
        <v>0</v>
      </c>
      <c r="BJ101" s="19">
        <v>0</v>
      </c>
      <c r="BK101" s="19">
        <f t="shared" si="344"/>
        <v>0</v>
      </c>
      <c r="BL101" s="19">
        <v>0</v>
      </c>
      <c r="BM101" s="19">
        <f t="shared" si="345"/>
        <v>0</v>
      </c>
      <c r="BN101" s="19">
        <v>0</v>
      </c>
      <c r="BO101" s="19">
        <f t="shared" si="346"/>
        <v>0</v>
      </c>
      <c r="BP101" s="19"/>
      <c r="BQ101" s="19">
        <f t="shared" si="347"/>
        <v>0</v>
      </c>
      <c r="BR101" s="19"/>
      <c r="BS101" s="19">
        <f t="shared" si="348"/>
        <v>0</v>
      </c>
      <c r="BT101" s="19">
        <v>0</v>
      </c>
      <c r="BU101" s="19">
        <f t="shared" si="349"/>
        <v>0</v>
      </c>
      <c r="BV101" s="19">
        <v>0</v>
      </c>
      <c r="BW101" s="19">
        <f t="shared" si="350"/>
        <v>0</v>
      </c>
      <c r="BX101" s="19">
        <v>0</v>
      </c>
      <c r="BY101" s="19">
        <f t="shared" si="351"/>
        <v>0</v>
      </c>
      <c r="BZ101" s="19"/>
      <c r="CA101" s="19">
        <f t="shared" si="352"/>
        <v>0</v>
      </c>
      <c r="CB101" s="19">
        <v>0</v>
      </c>
      <c r="CC101" s="19">
        <f t="shared" si="353"/>
        <v>0</v>
      </c>
      <c r="CD101" s="19"/>
      <c r="CE101" s="19">
        <f t="shared" si="354"/>
        <v>0</v>
      </c>
      <c r="CF101" s="19"/>
      <c r="CG101" s="19">
        <f t="shared" si="355"/>
        <v>0</v>
      </c>
      <c r="CH101" s="19"/>
      <c r="CI101" s="19">
        <f t="shared" si="356"/>
        <v>0</v>
      </c>
      <c r="CJ101" s="19">
        <v>0</v>
      </c>
      <c r="CK101" s="19">
        <f t="shared" si="357"/>
        <v>0</v>
      </c>
      <c r="CL101" s="19">
        <v>0</v>
      </c>
      <c r="CM101" s="19">
        <f t="shared" si="358"/>
        <v>0</v>
      </c>
      <c r="CN101" s="19">
        <v>0</v>
      </c>
      <c r="CO101" s="19">
        <f t="shared" si="359"/>
        <v>0</v>
      </c>
      <c r="CP101" s="19">
        <v>0</v>
      </c>
      <c r="CQ101" s="19">
        <f t="shared" si="360"/>
        <v>0</v>
      </c>
      <c r="CR101" s="19">
        <v>0</v>
      </c>
      <c r="CS101" s="19">
        <f t="shared" si="361"/>
        <v>0</v>
      </c>
      <c r="CT101" s="20">
        <v>0</v>
      </c>
      <c r="CU101" s="19">
        <f t="shared" si="362"/>
        <v>0</v>
      </c>
      <c r="CV101" s="19">
        <v>0</v>
      </c>
      <c r="CW101" s="19">
        <f t="shared" si="363"/>
        <v>0</v>
      </c>
      <c r="CX101" s="19"/>
      <c r="CY101" s="19">
        <f t="shared" si="364"/>
        <v>0</v>
      </c>
      <c r="CZ101" s="19">
        <v>0</v>
      </c>
      <c r="DA101" s="19">
        <f t="shared" si="365"/>
        <v>0</v>
      </c>
      <c r="DB101" s="19">
        <v>0</v>
      </c>
      <c r="DC101" s="19">
        <f t="shared" si="366"/>
        <v>0</v>
      </c>
      <c r="DD101" s="19"/>
      <c r="DE101" s="19"/>
      <c r="DF101" s="21">
        <f t="shared" si="367"/>
        <v>0</v>
      </c>
      <c r="DG101" s="21">
        <f t="shared" si="368"/>
        <v>0</v>
      </c>
    </row>
    <row r="102" spans="1:111" ht="30" x14ac:dyDescent="0.25">
      <c r="A102" s="13">
        <v>89</v>
      </c>
      <c r="B102" s="14" t="s">
        <v>149</v>
      </c>
      <c r="C102" s="15">
        <f t="shared" si="268"/>
        <v>9657</v>
      </c>
      <c r="D102" s="15">
        <v>1.02</v>
      </c>
      <c r="E102" s="17">
        <v>1</v>
      </c>
      <c r="F102" s="15">
        <v>1.4</v>
      </c>
      <c r="G102" s="15">
        <v>1.68</v>
      </c>
      <c r="H102" s="15">
        <v>2.23</v>
      </c>
      <c r="I102" s="15">
        <v>2.39</v>
      </c>
      <c r="J102" s="18"/>
      <c r="K102" s="18">
        <f t="shared" si="321"/>
        <v>0</v>
      </c>
      <c r="L102" s="18"/>
      <c r="M102" s="18">
        <f t="shared" si="322"/>
        <v>0</v>
      </c>
      <c r="N102" s="19">
        <v>0</v>
      </c>
      <c r="O102" s="19">
        <f t="shared" si="323"/>
        <v>0</v>
      </c>
      <c r="P102" s="19">
        <v>0</v>
      </c>
      <c r="Q102" s="19">
        <f t="shared" si="324"/>
        <v>0</v>
      </c>
      <c r="R102" s="19">
        <v>0</v>
      </c>
      <c r="S102" s="19">
        <f t="shared" si="325"/>
        <v>0</v>
      </c>
      <c r="T102" s="19">
        <v>0</v>
      </c>
      <c r="U102" s="19">
        <f t="shared" si="326"/>
        <v>0</v>
      </c>
      <c r="V102" s="19">
        <v>0</v>
      </c>
      <c r="W102" s="19">
        <f t="shared" si="327"/>
        <v>0</v>
      </c>
      <c r="X102" s="19">
        <v>0</v>
      </c>
      <c r="Y102" s="19">
        <f t="shared" si="328"/>
        <v>0</v>
      </c>
      <c r="Z102" s="19">
        <v>0</v>
      </c>
      <c r="AA102" s="19">
        <f t="shared" si="329"/>
        <v>0</v>
      </c>
      <c r="AB102" s="19">
        <v>0</v>
      </c>
      <c r="AC102" s="19">
        <f t="shared" si="330"/>
        <v>0</v>
      </c>
      <c r="AD102" s="19"/>
      <c r="AE102" s="19">
        <f t="shared" si="265"/>
        <v>0</v>
      </c>
      <c r="AF102" s="19">
        <v>0</v>
      </c>
      <c r="AG102" s="19">
        <f t="shared" si="331"/>
        <v>0</v>
      </c>
      <c r="AH102" s="19">
        <v>0</v>
      </c>
      <c r="AI102" s="19">
        <f t="shared" si="332"/>
        <v>0</v>
      </c>
      <c r="AJ102" s="19"/>
      <c r="AK102" s="19">
        <f t="shared" si="333"/>
        <v>0</v>
      </c>
      <c r="AL102" s="19"/>
      <c r="AM102" s="19">
        <f t="shared" si="334"/>
        <v>0</v>
      </c>
      <c r="AN102" s="19"/>
      <c r="AO102" s="19">
        <f t="shared" si="266"/>
        <v>0</v>
      </c>
      <c r="AP102" s="19"/>
      <c r="AQ102" s="19">
        <f t="shared" si="267"/>
        <v>0</v>
      </c>
      <c r="AR102" s="19">
        <v>0</v>
      </c>
      <c r="AS102" s="19">
        <f t="shared" si="335"/>
        <v>0</v>
      </c>
      <c r="AT102" s="19">
        <v>0</v>
      </c>
      <c r="AU102" s="19">
        <f t="shared" si="336"/>
        <v>0</v>
      </c>
      <c r="AV102" s="19"/>
      <c r="AW102" s="19">
        <f t="shared" si="337"/>
        <v>0</v>
      </c>
      <c r="AX102" s="19">
        <v>0</v>
      </c>
      <c r="AY102" s="19">
        <f t="shared" si="338"/>
        <v>0</v>
      </c>
      <c r="AZ102" s="19"/>
      <c r="BA102" s="19">
        <f t="shared" si="339"/>
        <v>0</v>
      </c>
      <c r="BB102" s="19">
        <v>0</v>
      </c>
      <c r="BC102" s="19">
        <f t="shared" si="340"/>
        <v>0</v>
      </c>
      <c r="BD102" s="19"/>
      <c r="BE102" s="19">
        <f t="shared" si="341"/>
        <v>0</v>
      </c>
      <c r="BF102" s="19">
        <v>0</v>
      </c>
      <c r="BG102" s="19">
        <f t="shared" si="342"/>
        <v>0</v>
      </c>
      <c r="BH102" s="19">
        <v>0</v>
      </c>
      <c r="BI102" s="19">
        <f t="shared" si="343"/>
        <v>0</v>
      </c>
      <c r="BJ102" s="19">
        <v>0</v>
      </c>
      <c r="BK102" s="19">
        <f t="shared" si="344"/>
        <v>0</v>
      </c>
      <c r="BL102" s="19">
        <v>0</v>
      </c>
      <c r="BM102" s="19">
        <f t="shared" si="345"/>
        <v>0</v>
      </c>
      <c r="BN102" s="19">
        <v>0</v>
      </c>
      <c r="BO102" s="19">
        <f t="shared" si="346"/>
        <v>0</v>
      </c>
      <c r="BP102" s="19"/>
      <c r="BQ102" s="19">
        <f t="shared" si="347"/>
        <v>0</v>
      </c>
      <c r="BR102" s="19"/>
      <c r="BS102" s="19">
        <f t="shared" si="348"/>
        <v>0</v>
      </c>
      <c r="BT102" s="19">
        <v>0</v>
      </c>
      <c r="BU102" s="19">
        <f t="shared" si="349"/>
        <v>0</v>
      </c>
      <c r="BV102" s="19">
        <v>0</v>
      </c>
      <c r="BW102" s="19">
        <f t="shared" si="350"/>
        <v>0</v>
      </c>
      <c r="BX102" s="19">
        <v>0</v>
      </c>
      <c r="BY102" s="19">
        <f t="shared" si="351"/>
        <v>0</v>
      </c>
      <c r="BZ102" s="19"/>
      <c r="CA102" s="19">
        <f t="shared" si="352"/>
        <v>0</v>
      </c>
      <c r="CB102" s="19">
        <v>0</v>
      </c>
      <c r="CC102" s="19">
        <f t="shared" si="353"/>
        <v>0</v>
      </c>
      <c r="CD102" s="19"/>
      <c r="CE102" s="19">
        <f t="shared" si="354"/>
        <v>0</v>
      </c>
      <c r="CF102" s="19"/>
      <c r="CG102" s="19">
        <f t="shared" si="355"/>
        <v>0</v>
      </c>
      <c r="CH102" s="19"/>
      <c r="CI102" s="19">
        <f t="shared" si="356"/>
        <v>0</v>
      </c>
      <c r="CJ102" s="19">
        <v>0</v>
      </c>
      <c r="CK102" s="19">
        <f t="shared" si="357"/>
        <v>0</v>
      </c>
      <c r="CL102" s="19">
        <v>0</v>
      </c>
      <c r="CM102" s="19">
        <f t="shared" si="358"/>
        <v>0</v>
      </c>
      <c r="CN102" s="19">
        <v>0</v>
      </c>
      <c r="CO102" s="19">
        <f t="shared" si="359"/>
        <v>0</v>
      </c>
      <c r="CP102" s="19">
        <v>0</v>
      </c>
      <c r="CQ102" s="19">
        <f t="shared" si="360"/>
        <v>0</v>
      </c>
      <c r="CR102" s="19">
        <v>0</v>
      </c>
      <c r="CS102" s="19">
        <f t="shared" si="361"/>
        <v>0</v>
      </c>
      <c r="CT102" s="20">
        <v>0</v>
      </c>
      <c r="CU102" s="19">
        <f t="shared" si="362"/>
        <v>0</v>
      </c>
      <c r="CV102" s="19">
        <v>0</v>
      </c>
      <c r="CW102" s="19">
        <f t="shared" si="363"/>
        <v>0</v>
      </c>
      <c r="CX102" s="19"/>
      <c r="CY102" s="19">
        <f t="shared" si="364"/>
        <v>0</v>
      </c>
      <c r="CZ102" s="19">
        <v>0</v>
      </c>
      <c r="DA102" s="19">
        <f t="shared" si="365"/>
        <v>0</v>
      </c>
      <c r="DB102" s="19">
        <v>0</v>
      </c>
      <c r="DC102" s="19">
        <f t="shared" si="366"/>
        <v>0</v>
      </c>
      <c r="DD102" s="19"/>
      <c r="DE102" s="19"/>
      <c r="DF102" s="21">
        <f t="shared" si="367"/>
        <v>0</v>
      </c>
      <c r="DG102" s="21">
        <f t="shared" si="368"/>
        <v>0</v>
      </c>
    </row>
    <row r="103" spans="1:111" s="50" customFormat="1" ht="14.25" x14ac:dyDescent="0.2">
      <c r="A103" s="49">
        <v>17</v>
      </c>
      <c r="B103" s="11" t="s">
        <v>150</v>
      </c>
      <c r="C103" s="33">
        <f t="shared" si="268"/>
        <v>9657</v>
      </c>
      <c r="D103" s="32">
        <v>2.96</v>
      </c>
      <c r="E103" s="48">
        <v>1</v>
      </c>
      <c r="F103" s="33">
        <v>1.4</v>
      </c>
      <c r="G103" s="33">
        <v>1.68</v>
      </c>
      <c r="H103" s="33">
        <v>2.23</v>
      </c>
      <c r="I103" s="33">
        <v>2.39</v>
      </c>
      <c r="J103" s="25">
        <f>SUM(J104:J111)</f>
        <v>0</v>
      </c>
      <c r="K103" s="25">
        <f t="shared" ref="K103:BX103" si="369">SUM(K104:K111)</f>
        <v>0</v>
      </c>
      <c r="L103" s="25">
        <f t="shared" si="369"/>
        <v>0</v>
      </c>
      <c r="M103" s="25">
        <f t="shared" si="369"/>
        <v>0</v>
      </c>
      <c r="N103" s="25">
        <f t="shared" si="369"/>
        <v>0</v>
      </c>
      <c r="O103" s="25">
        <f t="shared" si="369"/>
        <v>0</v>
      </c>
      <c r="P103" s="25">
        <f t="shared" si="369"/>
        <v>0</v>
      </c>
      <c r="Q103" s="25">
        <f t="shared" si="369"/>
        <v>0</v>
      </c>
      <c r="R103" s="25">
        <f t="shared" si="369"/>
        <v>0</v>
      </c>
      <c r="S103" s="25">
        <f t="shared" si="369"/>
        <v>0</v>
      </c>
      <c r="T103" s="25">
        <f t="shared" si="369"/>
        <v>0</v>
      </c>
      <c r="U103" s="25">
        <f t="shared" si="369"/>
        <v>0</v>
      </c>
      <c r="V103" s="25">
        <f t="shared" si="369"/>
        <v>0</v>
      </c>
      <c r="W103" s="25">
        <f t="shared" si="369"/>
        <v>0</v>
      </c>
      <c r="X103" s="25">
        <f t="shared" si="369"/>
        <v>0</v>
      </c>
      <c r="Y103" s="25">
        <f t="shared" si="369"/>
        <v>0</v>
      </c>
      <c r="Z103" s="25">
        <f t="shared" si="369"/>
        <v>0</v>
      </c>
      <c r="AA103" s="25">
        <f t="shared" si="369"/>
        <v>0</v>
      </c>
      <c r="AB103" s="25">
        <f t="shared" si="369"/>
        <v>0</v>
      </c>
      <c r="AC103" s="25">
        <f t="shared" si="369"/>
        <v>0</v>
      </c>
      <c r="AD103" s="25">
        <f t="shared" si="369"/>
        <v>0</v>
      </c>
      <c r="AE103" s="25">
        <f t="shared" si="369"/>
        <v>0</v>
      </c>
      <c r="AF103" s="25">
        <f t="shared" si="369"/>
        <v>0</v>
      </c>
      <c r="AG103" s="25">
        <f t="shared" si="369"/>
        <v>0</v>
      </c>
      <c r="AH103" s="25">
        <f t="shared" si="369"/>
        <v>0</v>
      </c>
      <c r="AI103" s="25">
        <f t="shared" si="369"/>
        <v>0</v>
      </c>
      <c r="AJ103" s="25">
        <f t="shared" si="369"/>
        <v>0</v>
      </c>
      <c r="AK103" s="25">
        <f t="shared" si="369"/>
        <v>0</v>
      </c>
      <c r="AL103" s="25">
        <f t="shared" si="369"/>
        <v>0</v>
      </c>
      <c r="AM103" s="25">
        <f t="shared" si="369"/>
        <v>0</v>
      </c>
      <c r="AN103" s="25">
        <f t="shared" si="369"/>
        <v>0</v>
      </c>
      <c r="AO103" s="25">
        <f t="shared" si="369"/>
        <v>0</v>
      </c>
      <c r="AP103" s="25">
        <f t="shared" si="369"/>
        <v>0</v>
      </c>
      <c r="AQ103" s="25">
        <f t="shared" si="369"/>
        <v>0</v>
      </c>
      <c r="AR103" s="25">
        <f t="shared" si="369"/>
        <v>0</v>
      </c>
      <c r="AS103" s="25">
        <f t="shared" si="369"/>
        <v>0</v>
      </c>
      <c r="AT103" s="25">
        <f t="shared" si="369"/>
        <v>0</v>
      </c>
      <c r="AU103" s="25">
        <f t="shared" si="369"/>
        <v>0</v>
      </c>
      <c r="AV103" s="25">
        <f t="shared" si="369"/>
        <v>0</v>
      </c>
      <c r="AW103" s="25">
        <f t="shared" si="369"/>
        <v>0</v>
      </c>
      <c r="AX103" s="25">
        <f t="shared" si="369"/>
        <v>0</v>
      </c>
      <c r="AY103" s="25">
        <f t="shared" si="369"/>
        <v>0</v>
      </c>
      <c r="AZ103" s="25">
        <f t="shared" si="369"/>
        <v>0</v>
      </c>
      <c r="BA103" s="25">
        <f t="shared" si="369"/>
        <v>0</v>
      </c>
      <c r="BB103" s="25">
        <f t="shared" si="369"/>
        <v>0</v>
      </c>
      <c r="BC103" s="25">
        <f t="shared" si="369"/>
        <v>0</v>
      </c>
      <c r="BD103" s="25">
        <f t="shared" si="369"/>
        <v>0</v>
      </c>
      <c r="BE103" s="25">
        <f t="shared" si="369"/>
        <v>0</v>
      </c>
      <c r="BF103" s="25">
        <f t="shared" si="369"/>
        <v>0</v>
      </c>
      <c r="BG103" s="25">
        <f t="shared" si="369"/>
        <v>0</v>
      </c>
      <c r="BH103" s="25">
        <f t="shared" si="369"/>
        <v>0</v>
      </c>
      <c r="BI103" s="25">
        <f t="shared" si="369"/>
        <v>0</v>
      </c>
      <c r="BJ103" s="25">
        <f t="shared" si="369"/>
        <v>0</v>
      </c>
      <c r="BK103" s="25">
        <f t="shared" si="369"/>
        <v>0</v>
      </c>
      <c r="BL103" s="25">
        <f t="shared" si="369"/>
        <v>6</v>
      </c>
      <c r="BM103" s="25">
        <f t="shared" si="369"/>
        <v>134507.94940799999</v>
      </c>
      <c r="BN103" s="25">
        <f t="shared" si="369"/>
        <v>0</v>
      </c>
      <c r="BO103" s="25">
        <f t="shared" si="369"/>
        <v>0</v>
      </c>
      <c r="BP103" s="25">
        <f t="shared" si="369"/>
        <v>0</v>
      </c>
      <c r="BQ103" s="25">
        <f t="shared" si="369"/>
        <v>0</v>
      </c>
      <c r="BR103" s="25">
        <f t="shared" si="369"/>
        <v>0</v>
      </c>
      <c r="BS103" s="25">
        <f t="shared" si="369"/>
        <v>0</v>
      </c>
      <c r="BT103" s="25">
        <f t="shared" si="369"/>
        <v>0</v>
      </c>
      <c r="BU103" s="25">
        <f t="shared" si="369"/>
        <v>0</v>
      </c>
      <c r="BV103" s="25">
        <f t="shared" si="369"/>
        <v>0</v>
      </c>
      <c r="BW103" s="25">
        <f t="shared" si="369"/>
        <v>0</v>
      </c>
      <c r="BX103" s="25">
        <f t="shared" si="369"/>
        <v>0</v>
      </c>
      <c r="BY103" s="25">
        <f t="shared" ref="BY103:DG103" si="370">SUM(BY104:BY111)</f>
        <v>0</v>
      </c>
      <c r="BZ103" s="25">
        <f t="shared" si="370"/>
        <v>0</v>
      </c>
      <c r="CA103" s="25">
        <f t="shared" si="370"/>
        <v>0</v>
      </c>
      <c r="CB103" s="25">
        <f t="shared" si="370"/>
        <v>0</v>
      </c>
      <c r="CC103" s="25">
        <f t="shared" si="370"/>
        <v>0</v>
      </c>
      <c r="CD103" s="25">
        <f t="shared" si="370"/>
        <v>0</v>
      </c>
      <c r="CE103" s="25">
        <f t="shared" si="370"/>
        <v>0</v>
      </c>
      <c r="CF103" s="25">
        <f t="shared" si="370"/>
        <v>0</v>
      </c>
      <c r="CG103" s="25">
        <f t="shared" si="370"/>
        <v>0</v>
      </c>
      <c r="CH103" s="25">
        <f t="shared" si="370"/>
        <v>0</v>
      </c>
      <c r="CI103" s="25">
        <f t="shared" si="370"/>
        <v>0</v>
      </c>
      <c r="CJ103" s="25">
        <f t="shared" si="370"/>
        <v>0</v>
      </c>
      <c r="CK103" s="25">
        <f t="shared" si="370"/>
        <v>0</v>
      </c>
      <c r="CL103" s="25">
        <f t="shared" si="370"/>
        <v>0</v>
      </c>
      <c r="CM103" s="25">
        <f t="shared" si="370"/>
        <v>0</v>
      </c>
      <c r="CN103" s="25">
        <f t="shared" si="370"/>
        <v>0</v>
      </c>
      <c r="CO103" s="25">
        <f t="shared" si="370"/>
        <v>0</v>
      </c>
      <c r="CP103" s="25">
        <f t="shared" si="370"/>
        <v>0</v>
      </c>
      <c r="CQ103" s="25">
        <f t="shared" si="370"/>
        <v>0</v>
      </c>
      <c r="CR103" s="25">
        <f t="shared" si="370"/>
        <v>0</v>
      </c>
      <c r="CS103" s="25">
        <f t="shared" si="370"/>
        <v>0</v>
      </c>
      <c r="CT103" s="25">
        <f t="shared" si="370"/>
        <v>0</v>
      </c>
      <c r="CU103" s="25">
        <f t="shared" si="370"/>
        <v>0</v>
      </c>
      <c r="CV103" s="25">
        <f t="shared" si="370"/>
        <v>0</v>
      </c>
      <c r="CW103" s="25">
        <f t="shared" si="370"/>
        <v>0</v>
      </c>
      <c r="CX103" s="25">
        <f t="shared" si="370"/>
        <v>0</v>
      </c>
      <c r="CY103" s="25">
        <f t="shared" si="370"/>
        <v>0</v>
      </c>
      <c r="CZ103" s="25">
        <f t="shared" si="370"/>
        <v>0</v>
      </c>
      <c r="DA103" s="25">
        <f t="shared" si="370"/>
        <v>0</v>
      </c>
      <c r="DB103" s="25">
        <f t="shared" si="370"/>
        <v>0</v>
      </c>
      <c r="DC103" s="25">
        <f t="shared" si="370"/>
        <v>0</v>
      </c>
      <c r="DD103" s="25"/>
      <c r="DE103" s="25"/>
      <c r="DF103" s="25">
        <f t="shared" si="370"/>
        <v>6</v>
      </c>
      <c r="DG103" s="25">
        <f t="shared" si="370"/>
        <v>134507.94940799999</v>
      </c>
    </row>
    <row r="104" spans="1:111" ht="30" x14ac:dyDescent="0.25">
      <c r="A104" s="13">
        <v>90</v>
      </c>
      <c r="B104" s="14" t="s">
        <v>151</v>
      </c>
      <c r="C104" s="15">
        <f t="shared" si="268"/>
        <v>9657</v>
      </c>
      <c r="D104" s="16">
        <v>4.21</v>
      </c>
      <c r="E104" s="17">
        <v>1</v>
      </c>
      <c r="F104" s="15">
        <v>1.4</v>
      </c>
      <c r="G104" s="15">
        <v>1.68</v>
      </c>
      <c r="H104" s="15">
        <v>2.23</v>
      </c>
      <c r="I104" s="15">
        <v>2.39</v>
      </c>
      <c r="J104" s="18"/>
      <c r="K104" s="18">
        <f t="shared" ref="K104:K111" si="371">SUM(J104*C104*D104*E104*F104*$K$6)</f>
        <v>0</v>
      </c>
      <c r="L104" s="18"/>
      <c r="M104" s="18">
        <f t="shared" ref="M104:M111" si="372">L104*C104*D104*E104*F104*$M$6</f>
        <v>0</v>
      </c>
      <c r="N104" s="19">
        <v>0</v>
      </c>
      <c r="O104" s="19">
        <f t="shared" ref="O104:O111" si="373">N104*C104*D104*E104*F104*$O$6</f>
        <v>0</v>
      </c>
      <c r="P104" s="19">
        <v>0</v>
      </c>
      <c r="Q104" s="19">
        <f t="shared" ref="Q104:Q111" si="374">P104*C104*D104*E104*F104*$Q$6</f>
        <v>0</v>
      </c>
      <c r="R104" s="19">
        <v>0</v>
      </c>
      <c r="S104" s="19">
        <f t="shared" ref="S104:S111" si="375">R104*C104*D104*E104*F104*$S$6</f>
        <v>0</v>
      </c>
      <c r="T104" s="19">
        <v>0</v>
      </c>
      <c r="U104" s="19">
        <f t="shared" ref="U104:U111" si="376">T104*C104*D104*E104*F104*$U$6</f>
        <v>0</v>
      </c>
      <c r="V104" s="19">
        <v>0</v>
      </c>
      <c r="W104" s="19">
        <f t="shared" ref="W104:W111" si="377">V104*C104*D104*E104*F104*$W$6</f>
        <v>0</v>
      </c>
      <c r="X104" s="19">
        <v>0</v>
      </c>
      <c r="Y104" s="19">
        <f t="shared" ref="Y104:Y111" si="378">X104*C104*D104*E104*F104*$Y$6</f>
        <v>0</v>
      </c>
      <c r="Z104" s="19">
        <v>0</v>
      </c>
      <c r="AA104" s="19">
        <f t="shared" ref="AA104:AA111" si="379">Z104*C104*D104*E104*F104*$AA$6</f>
        <v>0</v>
      </c>
      <c r="AB104" s="19">
        <v>0</v>
      </c>
      <c r="AC104" s="19">
        <f t="shared" ref="AC104:AC111" si="380">AB104*C104*D104*E104*F104*$AC$6</f>
        <v>0</v>
      </c>
      <c r="AD104" s="19"/>
      <c r="AE104" s="19">
        <f t="shared" si="265"/>
        <v>0</v>
      </c>
      <c r="AF104" s="19">
        <v>0</v>
      </c>
      <c r="AG104" s="19">
        <f t="shared" ref="AG104:AG111" si="381">AF104*C104*D104*E104*F104*$AG$6</f>
        <v>0</v>
      </c>
      <c r="AH104" s="19">
        <v>0</v>
      </c>
      <c r="AI104" s="19">
        <f t="shared" ref="AI104:AI111" si="382">AH104*C104*D104*E104*F104*$AI$6</f>
        <v>0</v>
      </c>
      <c r="AJ104" s="19"/>
      <c r="AK104" s="19">
        <f t="shared" ref="AK104:AK111" si="383">AJ104*C104*D104*E104*F104*$AK$6</f>
        <v>0</v>
      </c>
      <c r="AL104" s="19"/>
      <c r="AM104" s="19">
        <f t="shared" ref="AM104:AM111" si="384">AL104*C104*D104*E104*F104*$AM$6</f>
        <v>0</v>
      </c>
      <c r="AN104" s="19"/>
      <c r="AO104" s="19">
        <f t="shared" si="266"/>
        <v>0</v>
      </c>
      <c r="AP104" s="19"/>
      <c r="AQ104" s="19">
        <f t="shared" si="267"/>
        <v>0</v>
      </c>
      <c r="AR104" s="19">
        <v>0</v>
      </c>
      <c r="AS104" s="19">
        <f t="shared" ref="AS104:AS111" si="385">AR104*C104*D104*E104*F104*$AS$6</f>
        <v>0</v>
      </c>
      <c r="AT104" s="19">
        <v>0</v>
      </c>
      <c r="AU104" s="19">
        <f t="shared" ref="AU104:AU111" si="386">AT104*C104*D104*E104*F104*$AU$6</f>
        <v>0</v>
      </c>
      <c r="AV104" s="19"/>
      <c r="AW104" s="19">
        <f t="shared" ref="AW104:AW111" si="387">AV104*C104*D104*E104*F104*$AW$6</f>
        <v>0</v>
      </c>
      <c r="AX104" s="19">
        <v>0</v>
      </c>
      <c r="AY104" s="19">
        <f t="shared" ref="AY104:AY111" si="388">AX104*C104*D104*E104*F104*$AY$6</f>
        <v>0</v>
      </c>
      <c r="AZ104" s="19"/>
      <c r="BA104" s="19">
        <f t="shared" ref="BA104:BA111" si="389">AZ104*C104*D104*E104*F104*$BA$6</f>
        <v>0</v>
      </c>
      <c r="BB104" s="19">
        <v>0</v>
      </c>
      <c r="BC104" s="19">
        <f t="shared" ref="BC104:BC111" si="390">BB104*C104*D104*E104*F104*$BC$6</f>
        <v>0</v>
      </c>
      <c r="BD104" s="19"/>
      <c r="BE104" s="19">
        <f t="shared" ref="BE104:BE111" si="391">BD104*C104*D104*E104*F104*$BE$6</f>
        <v>0</v>
      </c>
      <c r="BF104" s="19">
        <v>0</v>
      </c>
      <c r="BG104" s="19">
        <f t="shared" ref="BG104:BG111" si="392">BF104*C104*D104*E104*F104*$BG$6</f>
        <v>0</v>
      </c>
      <c r="BH104" s="19">
        <v>0</v>
      </c>
      <c r="BI104" s="19">
        <f t="shared" ref="BI104:BI111" si="393">BH104*C104*D104*E104*G104*$BI$6</f>
        <v>0</v>
      </c>
      <c r="BJ104" s="19">
        <v>0</v>
      </c>
      <c r="BK104" s="19">
        <f t="shared" ref="BK104:BK111" si="394">BJ104*C104*D104*E104*G104*$BK$6</f>
        <v>0</v>
      </c>
      <c r="BL104" s="19">
        <v>0</v>
      </c>
      <c r="BM104" s="19">
        <f t="shared" ref="BM104:BM111" si="395">BL104*C104*D104*E104*G104*$BM$6</f>
        <v>0</v>
      </c>
      <c r="BN104" s="19">
        <v>0</v>
      </c>
      <c r="BO104" s="19">
        <f t="shared" ref="BO104:BO111" si="396">BN104*C104*D104*E104*G104*$BO$6</f>
        <v>0</v>
      </c>
      <c r="BP104" s="26"/>
      <c r="BQ104" s="19">
        <f t="shared" ref="BQ104:BQ111" si="397">SUM(BP104*$BQ$6*C104*D104*E104*G104)</f>
        <v>0</v>
      </c>
      <c r="BR104" s="26"/>
      <c r="BS104" s="19">
        <f t="shared" ref="BS104:BS111" si="398">SUM(BR104*$BS$6*C104*D104*E104*G104)</f>
        <v>0</v>
      </c>
      <c r="BT104" s="19">
        <v>0</v>
      </c>
      <c r="BU104" s="19">
        <f t="shared" ref="BU104:BU111" si="399">BT104*C104*D104*E104*G104*$BU$6</f>
        <v>0</v>
      </c>
      <c r="BV104" s="19">
        <v>0</v>
      </c>
      <c r="BW104" s="19">
        <f t="shared" ref="BW104:BW111" si="400">BV104*C104*D104*E104*G104*$BW$6</f>
        <v>0</v>
      </c>
      <c r="BX104" s="19">
        <v>0</v>
      </c>
      <c r="BY104" s="19">
        <f t="shared" ref="BY104:BY111" si="401">BX104*C104*D104*E104*G104*$BY$6</f>
        <v>0</v>
      </c>
      <c r="BZ104" s="19"/>
      <c r="CA104" s="19">
        <f t="shared" ref="CA104:CA111" si="402">C104*D104*E104*G104*BZ104*$CA$6</f>
        <v>0</v>
      </c>
      <c r="CB104" s="19">
        <v>0</v>
      </c>
      <c r="CC104" s="19">
        <f t="shared" ref="CC104:CC111" si="403">CB104*C104*D104*E104*G104*$CC$6</f>
        <v>0</v>
      </c>
      <c r="CD104" s="19"/>
      <c r="CE104" s="19">
        <f t="shared" ref="CE104:CE111" si="404">SUM(CD104*$CE$6*C104*D104*E104*G104)</f>
        <v>0</v>
      </c>
      <c r="CF104" s="19"/>
      <c r="CG104" s="19">
        <f t="shared" ref="CG104:CG111" si="405">SUM(CF104*$CG$6*C104*D104*E104*G104)</f>
        <v>0</v>
      </c>
      <c r="CH104" s="19"/>
      <c r="CI104" s="19">
        <f t="shared" ref="CI104:CI111" si="406">CH104*C104*D104*E104*G104*$CI$6</f>
        <v>0</v>
      </c>
      <c r="CJ104" s="19">
        <v>0</v>
      </c>
      <c r="CK104" s="19">
        <f t="shared" ref="CK104:CK111" si="407">CJ104*C104*D104*E104*G104*$CK$6</f>
        <v>0</v>
      </c>
      <c r="CL104" s="19">
        <v>0</v>
      </c>
      <c r="CM104" s="19">
        <f t="shared" ref="CM104:CM111" si="408">CL104*C104*D104*E104*G104*$CM$6</f>
        <v>0</v>
      </c>
      <c r="CN104" s="19">
        <v>0</v>
      </c>
      <c r="CO104" s="19">
        <f t="shared" ref="CO104:CO111" si="409">CN104*C104*D104*E104*G104*$CO$6</f>
        <v>0</v>
      </c>
      <c r="CP104" s="19">
        <v>0</v>
      </c>
      <c r="CQ104" s="19">
        <f t="shared" ref="CQ104:CQ111" si="410">CP104*C104*D104*E104*G104*$CQ$6</f>
        <v>0</v>
      </c>
      <c r="CR104" s="19">
        <v>0</v>
      </c>
      <c r="CS104" s="19">
        <f t="shared" ref="CS104:CS111" si="411">CR104*C104*D104*E104*G104*$CS$6</f>
        <v>0</v>
      </c>
      <c r="CT104" s="20">
        <v>0</v>
      </c>
      <c r="CU104" s="19">
        <f t="shared" ref="CU104:CU111" si="412">CT104*C104*D104*E104*G104*$CU$6</f>
        <v>0</v>
      </c>
      <c r="CV104" s="19">
        <v>0</v>
      </c>
      <c r="CW104" s="19">
        <f t="shared" ref="CW104:CW111" si="413">CV104*C104*D104*E104*G104*$CW$6</f>
        <v>0</v>
      </c>
      <c r="CX104" s="19"/>
      <c r="CY104" s="19">
        <f t="shared" ref="CY104:CY111" si="414">CX104*C104*D104*E104*G104*$CY$6</f>
        <v>0</v>
      </c>
      <c r="CZ104" s="19">
        <v>0</v>
      </c>
      <c r="DA104" s="19">
        <f t="shared" ref="DA104:DA111" si="415">CZ104*C104*D104*E104*H104*$DA$6</f>
        <v>0</v>
      </c>
      <c r="DB104" s="19">
        <v>0</v>
      </c>
      <c r="DC104" s="19">
        <f t="shared" ref="DC104:DC111" si="416">DB104*C104*D104*E104*I104*$DC$6</f>
        <v>0</v>
      </c>
      <c r="DD104" s="19"/>
      <c r="DE104" s="19"/>
      <c r="DF104" s="21">
        <f t="shared" ref="DF104:DF111" si="417">SUM(J104,L104,N104,P104,R104,T104,V104,X104,Z104,AB104,AF104,AH104,AJ104,AL104,AN104,AP104,AR104,AT104,AV104,AX104,AZ104,BB104,BD104,BF104,BH104,BJ104,BL104,BN104,BP104,BR104,BT104,BV104,BX104,BZ104,CB104,CD104,CF104,CH104,CJ104,CL104,CN104,CP104,CR104,CT104,CV104,CX104,CZ104,DB104,AD104,DD104)</f>
        <v>0</v>
      </c>
      <c r="DG104" s="21">
        <f t="shared" ref="DG104:DG111" si="418">SUM(K104,M104,O104,Q104,S104,U104,W104,Y104,AA104,AC104,AG104,AI104,AK104,AM104,AO104,AQ104,AS104,AU104,AW104,AY104,BA104,BC104,BE104,BG104,BI104,BK104,BM104,BO104,BQ104,BS104,BU104,BW104,BY104,CA104,CC104,CE104,CG104,CI104,CK104,CM104,CO104,CQ104,CS104,CU104,CW104,CY104,DA104,DC104,AE104,DE104)</f>
        <v>0</v>
      </c>
    </row>
    <row r="105" spans="1:111" ht="30" x14ac:dyDescent="0.25">
      <c r="A105" s="13">
        <v>91</v>
      </c>
      <c r="B105" s="14" t="s">
        <v>152</v>
      </c>
      <c r="C105" s="15">
        <f t="shared" si="268"/>
        <v>9657</v>
      </c>
      <c r="D105" s="16">
        <v>12.09</v>
      </c>
      <c r="E105" s="17">
        <v>1</v>
      </c>
      <c r="F105" s="15">
        <v>1.4</v>
      </c>
      <c r="G105" s="15">
        <v>1.68</v>
      </c>
      <c r="H105" s="15">
        <v>2.23</v>
      </c>
      <c r="I105" s="15">
        <v>2.39</v>
      </c>
      <c r="J105" s="18"/>
      <c r="K105" s="18">
        <f t="shared" si="371"/>
        <v>0</v>
      </c>
      <c r="L105" s="18"/>
      <c r="M105" s="18">
        <f t="shared" si="372"/>
        <v>0</v>
      </c>
      <c r="N105" s="19">
        <v>0</v>
      </c>
      <c r="O105" s="19">
        <f t="shared" si="373"/>
        <v>0</v>
      </c>
      <c r="P105" s="19">
        <v>0</v>
      </c>
      <c r="Q105" s="19">
        <f t="shared" si="374"/>
        <v>0</v>
      </c>
      <c r="R105" s="19">
        <v>0</v>
      </c>
      <c r="S105" s="19">
        <f t="shared" si="375"/>
        <v>0</v>
      </c>
      <c r="T105" s="19">
        <v>0</v>
      </c>
      <c r="U105" s="19">
        <f t="shared" si="376"/>
        <v>0</v>
      </c>
      <c r="V105" s="19">
        <v>0</v>
      </c>
      <c r="W105" s="19">
        <f t="shared" si="377"/>
        <v>0</v>
      </c>
      <c r="X105" s="19">
        <v>0</v>
      </c>
      <c r="Y105" s="19">
        <f t="shared" si="378"/>
        <v>0</v>
      </c>
      <c r="Z105" s="19">
        <v>0</v>
      </c>
      <c r="AA105" s="19">
        <f t="shared" si="379"/>
        <v>0</v>
      </c>
      <c r="AB105" s="19">
        <v>0</v>
      </c>
      <c r="AC105" s="19">
        <f t="shared" si="380"/>
        <v>0</v>
      </c>
      <c r="AD105" s="19"/>
      <c r="AE105" s="19">
        <f t="shared" si="265"/>
        <v>0</v>
      </c>
      <c r="AF105" s="19">
        <v>0</v>
      </c>
      <c r="AG105" s="19">
        <f t="shared" si="381"/>
        <v>0</v>
      </c>
      <c r="AH105" s="19">
        <v>0</v>
      </c>
      <c r="AI105" s="19">
        <f t="shared" si="382"/>
        <v>0</v>
      </c>
      <c r="AJ105" s="19"/>
      <c r="AK105" s="19">
        <f t="shared" si="383"/>
        <v>0</v>
      </c>
      <c r="AL105" s="19"/>
      <c r="AM105" s="19">
        <f t="shared" si="384"/>
        <v>0</v>
      </c>
      <c r="AN105" s="19"/>
      <c r="AO105" s="19">
        <f t="shared" si="266"/>
        <v>0</v>
      </c>
      <c r="AP105" s="19"/>
      <c r="AQ105" s="19">
        <f t="shared" si="267"/>
        <v>0</v>
      </c>
      <c r="AR105" s="19">
        <v>0</v>
      </c>
      <c r="AS105" s="19">
        <f t="shared" si="385"/>
        <v>0</v>
      </c>
      <c r="AT105" s="19">
        <v>0</v>
      </c>
      <c r="AU105" s="19">
        <f t="shared" si="386"/>
        <v>0</v>
      </c>
      <c r="AV105" s="19"/>
      <c r="AW105" s="19">
        <f t="shared" si="387"/>
        <v>0</v>
      </c>
      <c r="AX105" s="19">
        <v>0</v>
      </c>
      <c r="AY105" s="19">
        <f t="shared" si="388"/>
        <v>0</v>
      </c>
      <c r="AZ105" s="19"/>
      <c r="BA105" s="19">
        <f t="shared" si="389"/>
        <v>0</v>
      </c>
      <c r="BB105" s="19">
        <v>0</v>
      </c>
      <c r="BC105" s="19">
        <f t="shared" si="390"/>
        <v>0</v>
      </c>
      <c r="BD105" s="19"/>
      <c r="BE105" s="19">
        <f t="shared" si="391"/>
        <v>0</v>
      </c>
      <c r="BF105" s="19">
        <v>0</v>
      </c>
      <c r="BG105" s="19">
        <f t="shared" si="392"/>
        <v>0</v>
      </c>
      <c r="BH105" s="19">
        <v>0</v>
      </c>
      <c r="BI105" s="19">
        <f t="shared" si="393"/>
        <v>0</v>
      </c>
      <c r="BJ105" s="19">
        <v>0</v>
      </c>
      <c r="BK105" s="19">
        <f t="shared" si="394"/>
        <v>0</v>
      </c>
      <c r="BL105" s="19">
        <v>0</v>
      </c>
      <c r="BM105" s="19">
        <f t="shared" si="395"/>
        <v>0</v>
      </c>
      <c r="BN105" s="19">
        <v>0</v>
      </c>
      <c r="BO105" s="19">
        <f t="shared" si="396"/>
        <v>0</v>
      </c>
      <c r="BP105" s="19"/>
      <c r="BQ105" s="19">
        <f t="shared" si="397"/>
        <v>0</v>
      </c>
      <c r="BR105" s="19"/>
      <c r="BS105" s="19">
        <f t="shared" si="398"/>
        <v>0</v>
      </c>
      <c r="BT105" s="19">
        <v>0</v>
      </c>
      <c r="BU105" s="19">
        <f t="shared" si="399"/>
        <v>0</v>
      </c>
      <c r="BV105" s="19">
        <v>0</v>
      </c>
      <c r="BW105" s="19">
        <f t="shared" si="400"/>
        <v>0</v>
      </c>
      <c r="BX105" s="19">
        <v>0</v>
      </c>
      <c r="BY105" s="19">
        <f t="shared" si="401"/>
        <v>0</v>
      </c>
      <c r="BZ105" s="19"/>
      <c r="CA105" s="19">
        <f t="shared" si="402"/>
        <v>0</v>
      </c>
      <c r="CB105" s="19">
        <v>0</v>
      </c>
      <c r="CC105" s="19">
        <f t="shared" si="403"/>
        <v>0</v>
      </c>
      <c r="CD105" s="19"/>
      <c r="CE105" s="19">
        <f t="shared" si="404"/>
        <v>0</v>
      </c>
      <c r="CF105" s="19"/>
      <c r="CG105" s="19">
        <f t="shared" si="405"/>
        <v>0</v>
      </c>
      <c r="CH105" s="19"/>
      <c r="CI105" s="19">
        <f t="shared" si="406"/>
        <v>0</v>
      </c>
      <c r="CJ105" s="19">
        <v>0</v>
      </c>
      <c r="CK105" s="19">
        <f t="shared" si="407"/>
        <v>0</v>
      </c>
      <c r="CL105" s="19">
        <v>0</v>
      </c>
      <c r="CM105" s="19">
        <f t="shared" si="408"/>
        <v>0</v>
      </c>
      <c r="CN105" s="19">
        <v>0</v>
      </c>
      <c r="CO105" s="19">
        <f t="shared" si="409"/>
        <v>0</v>
      </c>
      <c r="CP105" s="19">
        <v>0</v>
      </c>
      <c r="CQ105" s="19">
        <f t="shared" si="410"/>
        <v>0</v>
      </c>
      <c r="CR105" s="19">
        <v>0</v>
      </c>
      <c r="CS105" s="19">
        <f t="shared" si="411"/>
        <v>0</v>
      </c>
      <c r="CT105" s="20">
        <v>0</v>
      </c>
      <c r="CU105" s="19">
        <f t="shared" si="412"/>
        <v>0</v>
      </c>
      <c r="CV105" s="19">
        <v>0</v>
      </c>
      <c r="CW105" s="19">
        <f t="shared" si="413"/>
        <v>0</v>
      </c>
      <c r="CX105" s="19"/>
      <c r="CY105" s="19">
        <f t="shared" si="414"/>
        <v>0</v>
      </c>
      <c r="CZ105" s="19">
        <v>0</v>
      </c>
      <c r="DA105" s="19">
        <f t="shared" si="415"/>
        <v>0</v>
      </c>
      <c r="DB105" s="19">
        <v>0</v>
      </c>
      <c r="DC105" s="19">
        <f t="shared" si="416"/>
        <v>0</v>
      </c>
      <c r="DD105" s="19"/>
      <c r="DE105" s="19"/>
      <c r="DF105" s="21">
        <f t="shared" si="417"/>
        <v>0</v>
      </c>
      <c r="DG105" s="21">
        <f t="shared" si="418"/>
        <v>0</v>
      </c>
    </row>
    <row r="106" spans="1:111" ht="60" x14ac:dyDescent="0.25">
      <c r="A106" s="13">
        <v>92</v>
      </c>
      <c r="B106" s="22" t="s">
        <v>153</v>
      </c>
      <c r="C106" s="15">
        <f t="shared" si="268"/>
        <v>9657</v>
      </c>
      <c r="D106" s="16">
        <v>7.4</v>
      </c>
      <c r="E106" s="17">
        <v>1</v>
      </c>
      <c r="F106" s="15">
        <v>1.4</v>
      </c>
      <c r="G106" s="15">
        <v>1.68</v>
      </c>
      <c r="H106" s="15">
        <v>2.23</v>
      </c>
      <c r="I106" s="15">
        <v>2.39</v>
      </c>
      <c r="J106" s="18"/>
      <c r="K106" s="18">
        <f t="shared" si="371"/>
        <v>0</v>
      </c>
      <c r="L106" s="18"/>
      <c r="M106" s="18">
        <f t="shared" si="372"/>
        <v>0</v>
      </c>
      <c r="N106" s="19"/>
      <c r="O106" s="19">
        <f t="shared" si="373"/>
        <v>0</v>
      </c>
      <c r="P106" s="19"/>
      <c r="Q106" s="19">
        <f t="shared" si="374"/>
        <v>0</v>
      </c>
      <c r="R106" s="19"/>
      <c r="S106" s="19">
        <f t="shared" si="375"/>
        <v>0</v>
      </c>
      <c r="T106" s="19"/>
      <c r="U106" s="19">
        <f t="shared" si="376"/>
        <v>0</v>
      </c>
      <c r="V106" s="19"/>
      <c r="W106" s="19">
        <f t="shared" si="377"/>
        <v>0</v>
      </c>
      <c r="X106" s="19"/>
      <c r="Y106" s="19">
        <f t="shared" si="378"/>
        <v>0</v>
      </c>
      <c r="Z106" s="19"/>
      <c r="AA106" s="19">
        <f t="shared" si="379"/>
        <v>0</v>
      </c>
      <c r="AB106" s="19"/>
      <c r="AC106" s="19">
        <f t="shared" si="380"/>
        <v>0</v>
      </c>
      <c r="AD106" s="19"/>
      <c r="AE106" s="19">
        <f t="shared" si="265"/>
        <v>0</v>
      </c>
      <c r="AF106" s="19"/>
      <c r="AG106" s="19">
        <f t="shared" si="381"/>
        <v>0</v>
      </c>
      <c r="AH106" s="19"/>
      <c r="AI106" s="19">
        <f t="shared" si="382"/>
        <v>0</v>
      </c>
      <c r="AJ106" s="19"/>
      <c r="AK106" s="19">
        <f t="shared" si="383"/>
        <v>0</v>
      </c>
      <c r="AL106" s="19"/>
      <c r="AM106" s="19">
        <f t="shared" si="384"/>
        <v>0</v>
      </c>
      <c r="AN106" s="19"/>
      <c r="AO106" s="19">
        <f t="shared" si="266"/>
        <v>0</v>
      </c>
      <c r="AP106" s="19"/>
      <c r="AQ106" s="19">
        <f t="shared" si="267"/>
        <v>0</v>
      </c>
      <c r="AR106" s="19"/>
      <c r="AS106" s="19">
        <f t="shared" si="385"/>
        <v>0</v>
      </c>
      <c r="AT106" s="19"/>
      <c r="AU106" s="19">
        <f t="shared" si="386"/>
        <v>0</v>
      </c>
      <c r="AV106" s="19"/>
      <c r="AW106" s="19">
        <f t="shared" si="387"/>
        <v>0</v>
      </c>
      <c r="AX106" s="19"/>
      <c r="AY106" s="19">
        <f t="shared" si="388"/>
        <v>0</v>
      </c>
      <c r="AZ106" s="19"/>
      <c r="BA106" s="19">
        <f t="shared" si="389"/>
        <v>0</v>
      </c>
      <c r="BB106" s="19"/>
      <c r="BC106" s="19">
        <f t="shared" si="390"/>
        <v>0</v>
      </c>
      <c r="BD106" s="19"/>
      <c r="BE106" s="19">
        <f t="shared" si="391"/>
        <v>0</v>
      </c>
      <c r="BF106" s="19"/>
      <c r="BG106" s="19">
        <f t="shared" si="392"/>
        <v>0</v>
      </c>
      <c r="BH106" s="19"/>
      <c r="BI106" s="19">
        <f t="shared" si="393"/>
        <v>0</v>
      </c>
      <c r="BJ106" s="19"/>
      <c r="BK106" s="19">
        <f t="shared" si="394"/>
        <v>0</v>
      </c>
      <c r="BL106" s="19"/>
      <c r="BM106" s="19">
        <f t="shared" si="395"/>
        <v>0</v>
      </c>
      <c r="BN106" s="19"/>
      <c r="BO106" s="19">
        <f t="shared" si="396"/>
        <v>0</v>
      </c>
      <c r="BP106" s="19"/>
      <c r="BQ106" s="19">
        <f t="shared" si="397"/>
        <v>0</v>
      </c>
      <c r="BR106" s="19"/>
      <c r="BS106" s="19">
        <f t="shared" si="398"/>
        <v>0</v>
      </c>
      <c r="BT106" s="19"/>
      <c r="BU106" s="19">
        <f t="shared" si="399"/>
        <v>0</v>
      </c>
      <c r="BV106" s="19"/>
      <c r="BW106" s="19">
        <f t="shared" si="400"/>
        <v>0</v>
      </c>
      <c r="BX106" s="19"/>
      <c r="BY106" s="19">
        <f t="shared" si="401"/>
        <v>0</v>
      </c>
      <c r="BZ106" s="19"/>
      <c r="CA106" s="19">
        <f t="shared" si="402"/>
        <v>0</v>
      </c>
      <c r="CB106" s="19"/>
      <c r="CC106" s="19">
        <f t="shared" si="403"/>
        <v>0</v>
      </c>
      <c r="CD106" s="19"/>
      <c r="CE106" s="19">
        <f t="shared" si="404"/>
        <v>0</v>
      </c>
      <c r="CF106" s="19"/>
      <c r="CG106" s="19">
        <f t="shared" si="405"/>
        <v>0</v>
      </c>
      <c r="CH106" s="19"/>
      <c r="CI106" s="19">
        <f t="shared" si="406"/>
        <v>0</v>
      </c>
      <c r="CJ106" s="19"/>
      <c r="CK106" s="19">
        <f t="shared" si="407"/>
        <v>0</v>
      </c>
      <c r="CL106" s="19"/>
      <c r="CM106" s="19">
        <f t="shared" si="408"/>
        <v>0</v>
      </c>
      <c r="CN106" s="19"/>
      <c r="CO106" s="19">
        <f t="shared" si="409"/>
        <v>0</v>
      </c>
      <c r="CP106" s="19"/>
      <c r="CQ106" s="19">
        <f t="shared" si="410"/>
        <v>0</v>
      </c>
      <c r="CR106" s="19"/>
      <c r="CS106" s="19">
        <f t="shared" si="411"/>
        <v>0</v>
      </c>
      <c r="CT106" s="20"/>
      <c r="CU106" s="19">
        <f t="shared" si="412"/>
        <v>0</v>
      </c>
      <c r="CV106" s="19"/>
      <c r="CW106" s="19">
        <f t="shared" si="413"/>
        <v>0</v>
      </c>
      <c r="CX106" s="19"/>
      <c r="CY106" s="19">
        <f t="shared" si="414"/>
        <v>0</v>
      </c>
      <c r="CZ106" s="19"/>
      <c r="DA106" s="19">
        <f t="shared" si="415"/>
        <v>0</v>
      </c>
      <c r="DB106" s="19"/>
      <c r="DC106" s="19">
        <f t="shared" si="416"/>
        <v>0</v>
      </c>
      <c r="DD106" s="19"/>
      <c r="DE106" s="19"/>
      <c r="DF106" s="21">
        <f t="shared" si="417"/>
        <v>0</v>
      </c>
      <c r="DG106" s="21">
        <f t="shared" si="418"/>
        <v>0</v>
      </c>
    </row>
    <row r="107" spans="1:111" ht="30" x14ac:dyDescent="0.25">
      <c r="A107" s="13">
        <v>93</v>
      </c>
      <c r="B107" s="14" t="s">
        <v>154</v>
      </c>
      <c r="C107" s="15">
        <f t="shared" si="268"/>
        <v>9657</v>
      </c>
      <c r="D107" s="16">
        <v>1.91</v>
      </c>
      <c r="E107" s="17">
        <v>1</v>
      </c>
      <c r="F107" s="15">
        <v>1.4</v>
      </c>
      <c r="G107" s="15">
        <v>1.68</v>
      </c>
      <c r="H107" s="15">
        <v>2.23</v>
      </c>
      <c r="I107" s="15">
        <v>2.39</v>
      </c>
      <c r="J107" s="18"/>
      <c r="K107" s="18">
        <f t="shared" si="371"/>
        <v>0</v>
      </c>
      <c r="L107" s="18"/>
      <c r="M107" s="18">
        <f t="shared" si="372"/>
        <v>0</v>
      </c>
      <c r="N107" s="19">
        <v>0</v>
      </c>
      <c r="O107" s="19">
        <f t="shared" si="373"/>
        <v>0</v>
      </c>
      <c r="P107" s="19">
        <v>0</v>
      </c>
      <c r="Q107" s="19">
        <f t="shared" si="374"/>
        <v>0</v>
      </c>
      <c r="R107" s="19">
        <v>0</v>
      </c>
      <c r="S107" s="19">
        <f t="shared" si="375"/>
        <v>0</v>
      </c>
      <c r="T107" s="19">
        <v>0</v>
      </c>
      <c r="U107" s="19">
        <f t="shared" si="376"/>
        <v>0</v>
      </c>
      <c r="V107" s="19">
        <v>0</v>
      </c>
      <c r="W107" s="19">
        <f t="shared" si="377"/>
        <v>0</v>
      </c>
      <c r="X107" s="19">
        <v>0</v>
      </c>
      <c r="Y107" s="19">
        <f t="shared" si="378"/>
        <v>0</v>
      </c>
      <c r="Z107" s="19">
        <v>0</v>
      </c>
      <c r="AA107" s="19">
        <f t="shared" si="379"/>
        <v>0</v>
      </c>
      <c r="AB107" s="19">
        <v>0</v>
      </c>
      <c r="AC107" s="19">
        <f t="shared" si="380"/>
        <v>0</v>
      </c>
      <c r="AD107" s="19"/>
      <c r="AE107" s="19">
        <f t="shared" si="265"/>
        <v>0</v>
      </c>
      <c r="AF107" s="19">
        <v>0</v>
      </c>
      <c r="AG107" s="19">
        <f t="shared" si="381"/>
        <v>0</v>
      </c>
      <c r="AH107" s="19">
        <v>0</v>
      </c>
      <c r="AI107" s="19">
        <f t="shared" si="382"/>
        <v>0</v>
      </c>
      <c r="AJ107" s="19"/>
      <c r="AK107" s="19">
        <f t="shared" si="383"/>
        <v>0</v>
      </c>
      <c r="AL107" s="19"/>
      <c r="AM107" s="19">
        <f t="shared" si="384"/>
        <v>0</v>
      </c>
      <c r="AN107" s="19"/>
      <c r="AO107" s="19">
        <f t="shared" si="266"/>
        <v>0</v>
      </c>
      <c r="AP107" s="19"/>
      <c r="AQ107" s="19">
        <f t="shared" si="267"/>
        <v>0</v>
      </c>
      <c r="AR107" s="19">
        <v>0</v>
      </c>
      <c r="AS107" s="19">
        <f t="shared" si="385"/>
        <v>0</v>
      </c>
      <c r="AT107" s="19">
        <v>0</v>
      </c>
      <c r="AU107" s="19">
        <f t="shared" si="386"/>
        <v>0</v>
      </c>
      <c r="AV107" s="19"/>
      <c r="AW107" s="19">
        <f t="shared" si="387"/>
        <v>0</v>
      </c>
      <c r="AX107" s="19">
        <v>0</v>
      </c>
      <c r="AY107" s="19">
        <f t="shared" si="388"/>
        <v>0</v>
      </c>
      <c r="AZ107" s="19"/>
      <c r="BA107" s="19">
        <f t="shared" si="389"/>
        <v>0</v>
      </c>
      <c r="BB107" s="19">
        <v>0</v>
      </c>
      <c r="BC107" s="19">
        <f t="shared" si="390"/>
        <v>0</v>
      </c>
      <c r="BD107" s="19"/>
      <c r="BE107" s="19">
        <f t="shared" si="391"/>
        <v>0</v>
      </c>
      <c r="BF107" s="19">
        <v>0</v>
      </c>
      <c r="BG107" s="19">
        <f t="shared" si="392"/>
        <v>0</v>
      </c>
      <c r="BH107" s="19">
        <v>0</v>
      </c>
      <c r="BI107" s="19">
        <f t="shared" si="393"/>
        <v>0</v>
      </c>
      <c r="BJ107" s="19">
        <v>0</v>
      </c>
      <c r="BK107" s="19">
        <f t="shared" si="394"/>
        <v>0</v>
      </c>
      <c r="BL107" s="19"/>
      <c r="BM107" s="19">
        <f t="shared" si="395"/>
        <v>0</v>
      </c>
      <c r="BN107" s="19">
        <v>0</v>
      </c>
      <c r="BO107" s="19">
        <f t="shared" si="396"/>
        <v>0</v>
      </c>
      <c r="BP107" s="19"/>
      <c r="BQ107" s="19">
        <f t="shared" si="397"/>
        <v>0</v>
      </c>
      <c r="BR107" s="19"/>
      <c r="BS107" s="19">
        <f t="shared" si="398"/>
        <v>0</v>
      </c>
      <c r="BT107" s="19">
        <v>0</v>
      </c>
      <c r="BU107" s="19">
        <f t="shared" si="399"/>
        <v>0</v>
      </c>
      <c r="BV107" s="19">
        <v>0</v>
      </c>
      <c r="BW107" s="19">
        <f t="shared" si="400"/>
        <v>0</v>
      </c>
      <c r="BX107" s="19">
        <v>0</v>
      </c>
      <c r="BY107" s="19">
        <f t="shared" si="401"/>
        <v>0</v>
      </c>
      <c r="BZ107" s="19"/>
      <c r="CA107" s="19">
        <f t="shared" si="402"/>
        <v>0</v>
      </c>
      <c r="CB107" s="19">
        <v>0</v>
      </c>
      <c r="CC107" s="19">
        <f t="shared" si="403"/>
        <v>0</v>
      </c>
      <c r="CD107" s="19"/>
      <c r="CE107" s="19">
        <f t="shared" si="404"/>
        <v>0</v>
      </c>
      <c r="CF107" s="19"/>
      <c r="CG107" s="19">
        <f t="shared" si="405"/>
        <v>0</v>
      </c>
      <c r="CH107" s="19"/>
      <c r="CI107" s="19">
        <f t="shared" si="406"/>
        <v>0</v>
      </c>
      <c r="CJ107" s="19">
        <v>0</v>
      </c>
      <c r="CK107" s="19">
        <f t="shared" si="407"/>
        <v>0</v>
      </c>
      <c r="CL107" s="19">
        <v>0</v>
      </c>
      <c r="CM107" s="19">
        <f t="shared" si="408"/>
        <v>0</v>
      </c>
      <c r="CN107" s="19">
        <v>0</v>
      </c>
      <c r="CO107" s="19">
        <f t="shared" si="409"/>
        <v>0</v>
      </c>
      <c r="CP107" s="19">
        <v>0</v>
      </c>
      <c r="CQ107" s="19">
        <f t="shared" si="410"/>
        <v>0</v>
      </c>
      <c r="CR107" s="19">
        <v>0</v>
      </c>
      <c r="CS107" s="19">
        <f t="shared" si="411"/>
        <v>0</v>
      </c>
      <c r="CT107" s="20">
        <v>0</v>
      </c>
      <c r="CU107" s="19">
        <f t="shared" si="412"/>
        <v>0</v>
      </c>
      <c r="CV107" s="19">
        <v>0</v>
      </c>
      <c r="CW107" s="19">
        <f t="shared" si="413"/>
        <v>0</v>
      </c>
      <c r="CX107" s="19"/>
      <c r="CY107" s="19">
        <f t="shared" si="414"/>
        <v>0</v>
      </c>
      <c r="CZ107" s="19">
        <v>0</v>
      </c>
      <c r="DA107" s="19">
        <f t="shared" si="415"/>
        <v>0</v>
      </c>
      <c r="DB107" s="19">
        <v>0</v>
      </c>
      <c r="DC107" s="19">
        <f t="shared" si="416"/>
        <v>0</v>
      </c>
      <c r="DD107" s="19"/>
      <c r="DE107" s="19"/>
      <c r="DF107" s="21">
        <f t="shared" si="417"/>
        <v>0</v>
      </c>
      <c r="DG107" s="21">
        <f t="shared" si="418"/>
        <v>0</v>
      </c>
    </row>
    <row r="108" spans="1:111" ht="30" x14ac:dyDescent="0.25">
      <c r="A108" s="13">
        <v>94</v>
      </c>
      <c r="B108" s="22" t="s">
        <v>155</v>
      </c>
      <c r="C108" s="15">
        <f t="shared" si="268"/>
        <v>9657</v>
      </c>
      <c r="D108" s="16">
        <v>1.41</v>
      </c>
      <c r="E108" s="17">
        <v>1</v>
      </c>
      <c r="F108" s="15">
        <v>1.4</v>
      </c>
      <c r="G108" s="15">
        <v>1.68</v>
      </c>
      <c r="H108" s="15">
        <v>2.23</v>
      </c>
      <c r="I108" s="15">
        <v>2.39</v>
      </c>
      <c r="J108" s="18"/>
      <c r="K108" s="18">
        <f t="shared" si="371"/>
        <v>0</v>
      </c>
      <c r="L108" s="18"/>
      <c r="M108" s="18">
        <f t="shared" si="372"/>
        <v>0</v>
      </c>
      <c r="N108" s="19">
        <v>0</v>
      </c>
      <c r="O108" s="19">
        <f t="shared" si="373"/>
        <v>0</v>
      </c>
      <c r="P108" s="19">
        <v>0</v>
      </c>
      <c r="Q108" s="19">
        <f t="shared" si="374"/>
        <v>0</v>
      </c>
      <c r="R108" s="19">
        <v>0</v>
      </c>
      <c r="S108" s="19">
        <f t="shared" si="375"/>
        <v>0</v>
      </c>
      <c r="T108" s="19">
        <v>0</v>
      </c>
      <c r="U108" s="19">
        <f t="shared" si="376"/>
        <v>0</v>
      </c>
      <c r="V108" s="19">
        <v>0</v>
      </c>
      <c r="W108" s="19">
        <f t="shared" si="377"/>
        <v>0</v>
      </c>
      <c r="X108" s="19">
        <v>0</v>
      </c>
      <c r="Y108" s="19">
        <f t="shared" si="378"/>
        <v>0</v>
      </c>
      <c r="Z108" s="19">
        <v>0</v>
      </c>
      <c r="AA108" s="19">
        <f t="shared" si="379"/>
        <v>0</v>
      </c>
      <c r="AB108" s="19">
        <v>0</v>
      </c>
      <c r="AC108" s="19">
        <f t="shared" si="380"/>
        <v>0</v>
      </c>
      <c r="AD108" s="19"/>
      <c r="AE108" s="19">
        <f t="shared" si="265"/>
        <v>0</v>
      </c>
      <c r="AF108" s="19">
        <v>0</v>
      </c>
      <c r="AG108" s="19">
        <f t="shared" si="381"/>
        <v>0</v>
      </c>
      <c r="AH108" s="19">
        <v>0</v>
      </c>
      <c r="AI108" s="19">
        <f t="shared" si="382"/>
        <v>0</v>
      </c>
      <c r="AJ108" s="19"/>
      <c r="AK108" s="19">
        <f t="shared" si="383"/>
        <v>0</v>
      </c>
      <c r="AL108" s="19"/>
      <c r="AM108" s="19">
        <f t="shared" si="384"/>
        <v>0</v>
      </c>
      <c r="AN108" s="19"/>
      <c r="AO108" s="19">
        <f t="shared" si="266"/>
        <v>0</v>
      </c>
      <c r="AP108" s="19"/>
      <c r="AQ108" s="19">
        <f t="shared" si="267"/>
        <v>0</v>
      </c>
      <c r="AR108" s="19">
        <v>0</v>
      </c>
      <c r="AS108" s="19">
        <f t="shared" si="385"/>
        <v>0</v>
      </c>
      <c r="AT108" s="19">
        <v>0</v>
      </c>
      <c r="AU108" s="19">
        <f t="shared" si="386"/>
        <v>0</v>
      </c>
      <c r="AV108" s="19"/>
      <c r="AW108" s="19">
        <f t="shared" si="387"/>
        <v>0</v>
      </c>
      <c r="AX108" s="19">
        <v>0</v>
      </c>
      <c r="AY108" s="19">
        <f t="shared" si="388"/>
        <v>0</v>
      </c>
      <c r="AZ108" s="19"/>
      <c r="BA108" s="19">
        <f t="shared" si="389"/>
        <v>0</v>
      </c>
      <c r="BB108" s="19">
        <v>0</v>
      </c>
      <c r="BC108" s="19">
        <f t="shared" si="390"/>
        <v>0</v>
      </c>
      <c r="BD108" s="19"/>
      <c r="BE108" s="19">
        <f t="shared" si="391"/>
        <v>0</v>
      </c>
      <c r="BF108" s="19">
        <v>0</v>
      </c>
      <c r="BG108" s="19">
        <f t="shared" si="392"/>
        <v>0</v>
      </c>
      <c r="BH108" s="19">
        <v>0</v>
      </c>
      <c r="BI108" s="19">
        <f t="shared" si="393"/>
        <v>0</v>
      </c>
      <c r="BJ108" s="19">
        <v>0</v>
      </c>
      <c r="BK108" s="19">
        <f t="shared" si="394"/>
        <v>0</v>
      </c>
      <c r="BL108" s="19">
        <v>6</v>
      </c>
      <c r="BM108" s="19">
        <f t="shared" si="395"/>
        <v>134507.94940799999</v>
      </c>
      <c r="BN108" s="19">
        <v>0</v>
      </c>
      <c r="BO108" s="19">
        <f t="shared" si="396"/>
        <v>0</v>
      </c>
      <c r="BP108" s="19"/>
      <c r="BQ108" s="19">
        <f t="shared" si="397"/>
        <v>0</v>
      </c>
      <c r="BR108" s="19"/>
      <c r="BS108" s="19">
        <f t="shared" si="398"/>
        <v>0</v>
      </c>
      <c r="BT108" s="19">
        <v>0</v>
      </c>
      <c r="BU108" s="19">
        <f t="shared" si="399"/>
        <v>0</v>
      </c>
      <c r="BV108" s="19">
        <v>0</v>
      </c>
      <c r="BW108" s="19">
        <f t="shared" si="400"/>
        <v>0</v>
      </c>
      <c r="BX108" s="19">
        <v>0</v>
      </c>
      <c r="BY108" s="19">
        <f t="shared" si="401"/>
        <v>0</v>
      </c>
      <c r="BZ108" s="19"/>
      <c r="CA108" s="19">
        <f t="shared" si="402"/>
        <v>0</v>
      </c>
      <c r="CB108" s="19">
        <v>0</v>
      </c>
      <c r="CC108" s="19">
        <f t="shared" si="403"/>
        <v>0</v>
      </c>
      <c r="CD108" s="19"/>
      <c r="CE108" s="19">
        <f t="shared" si="404"/>
        <v>0</v>
      </c>
      <c r="CF108" s="19"/>
      <c r="CG108" s="19">
        <f t="shared" si="405"/>
        <v>0</v>
      </c>
      <c r="CH108" s="19"/>
      <c r="CI108" s="19">
        <f t="shared" si="406"/>
        <v>0</v>
      </c>
      <c r="CJ108" s="19">
        <v>0</v>
      </c>
      <c r="CK108" s="19">
        <f t="shared" si="407"/>
        <v>0</v>
      </c>
      <c r="CL108" s="19">
        <v>0</v>
      </c>
      <c r="CM108" s="19">
        <f t="shared" si="408"/>
        <v>0</v>
      </c>
      <c r="CN108" s="19">
        <v>0</v>
      </c>
      <c r="CO108" s="19">
        <f t="shared" si="409"/>
        <v>0</v>
      </c>
      <c r="CP108" s="19">
        <v>0</v>
      </c>
      <c r="CQ108" s="19">
        <f t="shared" si="410"/>
        <v>0</v>
      </c>
      <c r="CR108" s="19">
        <v>0</v>
      </c>
      <c r="CS108" s="19">
        <f t="shared" si="411"/>
        <v>0</v>
      </c>
      <c r="CT108" s="20">
        <v>0</v>
      </c>
      <c r="CU108" s="19">
        <f t="shared" si="412"/>
        <v>0</v>
      </c>
      <c r="CV108" s="19">
        <v>0</v>
      </c>
      <c r="CW108" s="19">
        <f t="shared" si="413"/>
        <v>0</v>
      </c>
      <c r="CX108" s="19"/>
      <c r="CY108" s="19">
        <f t="shared" si="414"/>
        <v>0</v>
      </c>
      <c r="CZ108" s="19">
        <v>0</v>
      </c>
      <c r="DA108" s="19">
        <f t="shared" si="415"/>
        <v>0</v>
      </c>
      <c r="DB108" s="19">
        <v>0</v>
      </c>
      <c r="DC108" s="19">
        <f t="shared" si="416"/>
        <v>0</v>
      </c>
      <c r="DD108" s="19"/>
      <c r="DE108" s="19"/>
      <c r="DF108" s="21">
        <f t="shared" si="417"/>
        <v>6</v>
      </c>
      <c r="DG108" s="21">
        <f t="shared" si="418"/>
        <v>134507.94940799999</v>
      </c>
    </row>
    <row r="109" spans="1:111" ht="30" x14ac:dyDescent="0.25">
      <c r="A109" s="13">
        <v>95</v>
      </c>
      <c r="B109" s="22" t="s">
        <v>156</v>
      </c>
      <c r="C109" s="15">
        <f t="shared" si="268"/>
        <v>9657</v>
      </c>
      <c r="D109" s="16">
        <v>1.87</v>
      </c>
      <c r="E109" s="17">
        <v>1</v>
      </c>
      <c r="F109" s="15">
        <v>1.4</v>
      </c>
      <c r="G109" s="15">
        <v>1.68</v>
      </c>
      <c r="H109" s="15">
        <v>2.23</v>
      </c>
      <c r="I109" s="15">
        <v>2.39</v>
      </c>
      <c r="J109" s="18"/>
      <c r="K109" s="18">
        <f t="shared" si="371"/>
        <v>0</v>
      </c>
      <c r="L109" s="18"/>
      <c r="M109" s="18">
        <f t="shared" si="372"/>
        <v>0</v>
      </c>
      <c r="N109" s="19"/>
      <c r="O109" s="19">
        <f t="shared" si="373"/>
        <v>0</v>
      </c>
      <c r="P109" s="19"/>
      <c r="Q109" s="19">
        <f t="shared" si="374"/>
        <v>0</v>
      </c>
      <c r="R109" s="19"/>
      <c r="S109" s="19">
        <f t="shared" si="375"/>
        <v>0</v>
      </c>
      <c r="T109" s="19"/>
      <c r="U109" s="19">
        <f t="shared" si="376"/>
        <v>0</v>
      </c>
      <c r="V109" s="19"/>
      <c r="W109" s="19">
        <f t="shared" si="377"/>
        <v>0</v>
      </c>
      <c r="X109" s="19"/>
      <c r="Y109" s="19">
        <f t="shared" si="378"/>
        <v>0</v>
      </c>
      <c r="Z109" s="19"/>
      <c r="AA109" s="19">
        <f t="shared" si="379"/>
        <v>0</v>
      </c>
      <c r="AB109" s="19"/>
      <c r="AC109" s="19">
        <f t="shared" si="380"/>
        <v>0</v>
      </c>
      <c r="AD109" s="19"/>
      <c r="AE109" s="19">
        <f t="shared" si="265"/>
        <v>0</v>
      </c>
      <c r="AF109" s="19"/>
      <c r="AG109" s="19">
        <f t="shared" si="381"/>
        <v>0</v>
      </c>
      <c r="AH109" s="19"/>
      <c r="AI109" s="19">
        <f t="shared" si="382"/>
        <v>0</v>
      </c>
      <c r="AJ109" s="19"/>
      <c r="AK109" s="19">
        <f t="shared" si="383"/>
        <v>0</v>
      </c>
      <c r="AL109" s="19"/>
      <c r="AM109" s="19">
        <f t="shared" si="384"/>
        <v>0</v>
      </c>
      <c r="AN109" s="19"/>
      <c r="AO109" s="19">
        <f t="shared" si="266"/>
        <v>0</v>
      </c>
      <c r="AP109" s="19"/>
      <c r="AQ109" s="19">
        <f t="shared" si="267"/>
        <v>0</v>
      </c>
      <c r="AR109" s="19"/>
      <c r="AS109" s="19">
        <f t="shared" si="385"/>
        <v>0</v>
      </c>
      <c r="AT109" s="19"/>
      <c r="AU109" s="19">
        <f t="shared" si="386"/>
        <v>0</v>
      </c>
      <c r="AV109" s="19"/>
      <c r="AW109" s="19">
        <f t="shared" si="387"/>
        <v>0</v>
      </c>
      <c r="AX109" s="19"/>
      <c r="AY109" s="19">
        <f t="shared" si="388"/>
        <v>0</v>
      </c>
      <c r="AZ109" s="19"/>
      <c r="BA109" s="19">
        <f t="shared" si="389"/>
        <v>0</v>
      </c>
      <c r="BB109" s="19"/>
      <c r="BC109" s="19">
        <f t="shared" si="390"/>
        <v>0</v>
      </c>
      <c r="BD109" s="19"/>
      <c r="BE109" s="19">
        <f t="shared" si="391"/>
        <v>0</v>
      </c>
      <c r="BF109" s="19"/>
      <c r="BG109" s="19">
        <f t="shared" si="392"/>
        <v>0</v>
      </c>
      <c r="BH109" s="19"/>
      <c r="BI109" s="19">
        <f t="shared" si="393"/>
        <v>0</v>
      </c>
      <c r="BJ109" s="19"/>
      <c r="BK109" s="19">
        <f t="shared" si="394"/>
        <v>0</v>
      </c>
      <c r="BL109" s="19"/>
      <c r="BM109" s="19">
        <f t="shared" si="395"/>
        <v>0</v>
      </c>
      <c r="BN109" s="19"/>
      <c r="BO109" s="19">
        <f t="shared" si="396"/>
        <v>0</v>
      </c>
      <c r="BP109" s="19"/>
      <c r="BQ109" s="19">
        <f t="shared" si="397"/>
        <v>0</v>
      </c>
      <c r="BR109" s="19"/>
      <c r="BS109" s="19">
        <f t="shared" si="398"/>
        <v>0</v>
      </c>
      <c r="BT109" s="19"/>
      <c r="BU109" s="19">
        <f t="shared" si="399"/>
        <v>0</v>
      </c>
      <c r="BV109" s="19"/>
      <c r="BW109" s="19">
        <f t="shared" si="400"/>
        <v>0</v>
      </c>
      <c r="BX109" s="19"/>
      <c r="BY109" s="19">
        <f t="shared" si="401"/>
        <v>0</v>
      </c>
      <c r="BZ109" s="19"/>
      <c r="CA109" s="19">
        <f t="shared" si="402"/>
        <v>0</v>
      </c>
      <c r="CB109" s="19"/>
      <c r="CC109" s="19">
        <f t="shared" si="403"/>
        <v>0</v>
      </c>
      <c r="CD109" s="19"/>
      <c r="CE109" s="19">
        <f t="shared" si="404"/>
        <v>0</v>
      </c>
      <c r="CF109" s="19"/>
      <c r="CG109" s="19">
        <f t="shared" si="405"/>
        <v>0</v>
      </c>
      <c r="CH109" s="19"/>
      <c r="CI109" s="19">
        <f t="shared" si="406"/>
        <v>0</v>
      </c>
      <c r="CJ109" s="19"/>
      <c r="CK109" s="19">
        <f t="shared" si="407"/>
        <v>0</v>
      </c>
      <c r="CL109" s="19"/>
      <c r="CM109" s="19">
        <f t="shared" si="408"/>
        <v>0</v>
      </c>
      <c r="CN109" s="19"/>
      <c r="CO109" s="19">
        <f t="shared" si="409"/>
        <v>0</v>
      </c>
      <c r="CP109" s="19"/>
      <c r="CQ109" s="19">
        <f t="shared" si="410"/>
        <v>0</v>
      </c>
      <c r="CR109" s="19"/>
      <c r="CS109" s="19">
        <f t="shared" si="411"/>
        <v>0</v>
      </c>
      <c r="CT109" s="20"/>
      <c r="CU109" s="19">
        <f t="shared" si="412"/>
        <v>0</v>
      </c>
      <c r="CV109" s="19"/>
      <c r="CW109" s="19">
        <f t="shared" si="413"/>
        <v>0</v>
      </c>
      <c r="CX109" s="19"/>
      <c r="CY109" s="19">
        <f t="shared" si="414"/>
        <v>0</v>
      </c>
      <c r="CZ109" s="19"/>
      <c r="DA109" s="19">
        <f t="shared" si="415"/>
        <v>0</v>
      </c>
      <c r="DB109" s="19"/>
      <c r="DC109" s="19">
        <f t="shared" si="416"/>
        <v>0</v>
      </c>
      <c r="DD109" s="19"/>
      <c r="DE109" s="19"/>
      <c r="DF109" s="21">
        <f t="shared" si="417"/>
        <v>0</v>
      </c>
      <c r="DG109" s="21">
        <f t="shared" si="418"/>
        <v>0</v>
      </c>
    </row>
    <row r="110" spans="1:111" ht="30" x14ac:dyDescent="0.25">
      <c r="A110" s="13">
        <v>96</v>
      </c>
      <c r="B110" s="22" t="s">
        <v>157</v>
      </c>
      <c r="C110" s="15">
        <f t="shared" si="268"/>
        <v>9657</v>
      </c>
      <c r="D110" s="16">
        <v>2.54</v>
      </c>
      <c r="E110" s="17">
        <v>1</v>
      </c>
      <c r="F110" s="15">
        <v>1.4</v>
      </c>
      <c r="G110" s="15">
        <v>1.68</v>
      </c>
      <c r="H110" s="15">
        <v>2.23</v>
      </c>
      <c r="I110" s="15">
        <v>2.39</v>
      </c>
      <c r="J110" s="18"/>
      <c r="K110" s="18">
        <f t="shared" si="371"/>
        <v>0</v>
      </c>
      <c r="L110" s="18"/>
      <c r="M110" s="18">
        <f t="shared" si="372"/>
        <v>0</v>
      </c>
      <c r="N110" s="19"/>
      <c r="O110" s="19">
        <f t="shared" si="373"/>
        <v>0</v>
      </c>
      <c r="P110" s="19"/>
      <c r="Q110" s="19">
        <f t="shared" si="374"/>
        <v>0</v>
      </c>
      <c r="R110" s="19"/>
      <c r="S110" s="19">
        <f t="shared" si="375"/>
        <v>0</v>
      </c>
      <c r="T110" s="19"/>
      <c r="U110" s="19">
        <f t="shared" si="376"/>
        <v>0</v>
      </c>
      <c r="V110" s="19"/>
      <c r="W110" s="19">
        <f t="shared" si="377"/>
        <v>0</v>
      </c>
      <c r="X110" s="19"/>
      <c r="Y110" s="19">
        <f t="shared" si="378"/>
        <v>0</v>
      </c>
      <c r="Z110" s="19"/>
      <c r="AA110" s="19">
        <f t="shared" si="379"/>
        <v>0</v>
      </c>
      <c r="AB110" s="19"/>
      <c r="AC110" s="19">
        <f t="shared" si="380"/>
        <v>0</v>
      </c>
      <c r="AD110" s="19"/>
      <c r="AE110" s="19">
        <f t="shared" si="265"/>
        <v>0</v>
      </c>
      <c r="AF110" s="19"/>
      <c r="AG110" s="19">
        <f t="shared" si="381"/>
        <v>0</v>
      </c>
      <c r="AH110" s="19"/>
      <c r="AI110" s="19">
        <f t="shared" si="382"/>
        <v>0</v>
      </c>
      <c r="AJ110" s="19"/>
      <c r="AK110" s="19">
        <f t="shared" si="383"/>
        <v>0</v>
      </c>
      <c r="AL110" s="19"/>
      <c r="AM110" s="19">
        <f t="shared" si="384"/>
        <v>0</v>
      </c>
      <c r="AN110" s="19"/>
      <c r="AO110" s="19">
        <f t="shared" si="266"/>
        <v>0</v>
      </c>
      <c r="AP110" s="19"/>
      <c r="AQ110" s="19">
        <f t="shared" si="267"/>
        <v>0</v>
      </c>
      <c r="AR110" s="19"/>
      <c r="AS110" s="19">
        <f t="shared" si="385"/>
        <v>0</v>
      </c>
      <c r="AT110" s="19"/>
      <c r="AU110" s="19">
        <f t="shared" si="386"/>
        <v>0</v>
      </c>
      <c r="AV110" s="19"/>
      <c r="AW110" s="19">
        <f t="shared" si="387"/>
        <v>0</v>
      </c>
      <c r="AX110" s="19"/>
      <c r="AY110" s="19">
        <f t="shared" si="388"/>
        <v>0</v>
      </c>
      <c r="AZ110" s="19"/>
      <c r="BA110" s="19">
        <f t="shared" si="389"/>
        <v>0</v>
      </c>
      <c r="BB110" s="19"/>
      <c r="BC110" s="19">
        <f t="shared" si="390"/>
        <v>0</v>
      </c>
      <c r="BD110" s="19"/>
      <c r="BE110" s="19">
        <f t="shared" si="391"/>
        <v>0</v>
      </c>
      <c r="BF110" s="19"/>
      <c r="BG110" s="19">
        <f t="shared" si="392"/>
        <v>0</v>
      </c>
      <c r="BH110" s="19"/>
      <c r="BI110" s="19">
        <f t="shared" si="393"/>
        <v>0</v>
      </c>
      <c r="BJ110" s="19"/>
      <c r="BK110" s="19">
        <f t="shared" si="394"/>
        <v>0</v>
      </c>
      <c r="BL110" s="19"/>
      <c r="BM110" s="19">
        <f t="shared" si="395"/>
        <v>0</v>
      </c>
      <c r="BN110" s="19"/>
      <c r="BO110" s="19">
        <f t="shared" si="396"/>
        <v>0</v>
      </c>
      <c r="BP110" s="19"/>
      <c r="BQ110" s="19">
        <f t="shared" si="397"/>
        <v>0</v>
      </c>
      <c r="BR110" s="19"/>
      <c r="BS110" s="19">
        <f t="shared" si="398"/>
        <v>0</v>
      </c>
      <c r="BT110" s="19"/>
      <c r="BU110" s="19">
        <f t="shared" si="399"/>
        <v>0</v>
      </c>
      <c r="BV110" s="19"/>
      <c r="BW110" s="19">
        <f t="shared" si="400"/>
        <v>0</v>
      </c>
      <c r="BX110" s="19"/>
      <c r="BY110" s="19">
        <f t="shared" si="401"/>
        <v>0</v>
      </c>
      <c r="BZ110" s="19"/>
      <c r="CA110" s="19">
        <f t="shared" si="402"/>
        <v>0</v>
      </c>
      <c r="CB110" s="19"/>
      <c r="CC110" s="19">
        <f t="shared" si="403"/>
        <v>0</v>
      </c>
      <c r="CD110" s="19"/>
      <c r="CE110" s="19">
        <f t="shared" si="404"/>
        <v>0</v>
      </c>
      <c r="CF110" s="19"/>
      <c r="CG110" s="19">
        <f t="shared" si="405"/>
        <v>0</v>
      </c>
      <c r="CH110" s="19"/>
      <c r="CI110" s="19">
        <f t="shared" si="406"/>
        <v>0</v>
      </c>
      <c r="CJ110" s="19"/>
      <c r="CK110" s="19">
        <f t="shared" si="407"/>
        <v>0</v>
      </c>
      <c r="CL110" s="19"/>
      <c r="CM110" s="19">
        <f t="shared" si="408"/>
        <v>0</v>
      </c>
      <c r="CN110" s="19"/>
      <c r="CO110" s="19">
        <f t="shared" si="409"/>
        <v>0</v>
      </c>
      <c r="CP110" s="19"/>
      <c r="CQ110" s="19">
        <f t="shared" si="410"/>
        <v>0</v>
      </c>
      <c r="CR110" s="19"/>
      <c r="CS110" s="19">
        <f t="shared" si="411"/>
        <v>0</v>
      </c>
      <c r="CT110" s="20"/>
      <c r="CU110" s="19">
        <f t="shared" si="412"/>
        <v>0</v>
      </c>
      <c r="CV110" s="19"/>
      <c r="CW110" s="19">
        <f t="shared" si="413"/>
        <v>0</v>
      </c>
      <c r="CX110" s="19"/>
      <c r="CY110" s="19">
        <f t="shared" si="414"/>
        <v>0</v>
      </c>
      <c r="CZ110" s="19"/>
      <c r="DA110" s="19">
        <f t="shared" si="415"/>
        <v>0</v>
      </c>
      <c r="DB110" s="19"/>
      <c r="DC110" s="19">
        <f t="shared" si="416"/>
        <v>0</v>
      </c>
      <c r="DD110" s="19"/>
      <c r="DE110" s="19"/>
      <c r="DF110" s="21">
        <f t="shared" si="417"/>
        <v>0</v>
      </c>
      <c r="DG110" s="21">
        <f t="shared" si="418"/>
        <v>0</v>
      </c>
    </row>
    <row r="111" spans="1:111" x14ac:dyDescent="0.25">
      <c r="A111" s="13">
        <v>44</v>
      </c>
      <c r="B111" s="22" t="s">
        <v>158</v>
      </c>
      <c r="C111" s="15">
        <f t="shared" si="268"/>
        <v>9657</v>
      </c>
      <c r="D111" s="16">
        <v>4.3499999999999996</v>
      </c>
      <c r="E111" s="17">
        <v>1</v>
      </c>
      <c r="F111" s="15">
        <v>1.4</v>
      </c>
      <c r="G111" s="15">
        <v>1.68</v>
      </c>
      <c r="H111" s="15">
        <v>2.23</v>
      </c>
      <c r="I111" s="15">
        <v>2.39</v>
      </c>
      <c r="J111" s="18"/>
      <c r="K111" s="18">
        <f t="shared" si="371"/>
        <v>0</v>
      </c>
      <c r="L111" s="18"/>
      <c r="M111" s="18">
        <f t="shared" si="372"/>
        <v>0</v>
      </c>
      <c r="N111" s="19"/>
      <c r="O111" s="19">
        <f t="shared" si="373"/>
        <v>0</v>
      </c>
      <c r="P111" s="19"/>
      <c r="Q111" s="19">
        <f t="shared" si="374"/>
        <v>0</v>
      </c>
      <c r="R111" s="19"/>
      <c r="S111" s="19">
        <f t="shared" si="375"/>
        <v>0</v>
      </c>
      <c r="T111" s="19"/>
      <c r="U111" s="19">
        <f t="shared" si="376"/>
        <v>0</v>
      </c>
      <c r="V111" s="19"/>
      <c r="W111" s="19">
        <f t="shared" si="377"/>
        <v>0</v>
      </c>
      <c r="X111" s="19"/>
      <c r="Y111" s="19">
        <f t="shared" si="378"/>
        <v>0</v>
      </c>
      <c r="Z111" s="19"/>
      <c r="AA111" s="19">
        <f t="shared" si="379"/>
        <v>0</v>
      </c>
      <c r="AB111" s="19"/>
      <c r="AC111" s="19">
        <f t="shared" si="380"/>
        <v>0</v>
      </c>
      <c r="AD111" s="19"/>
      <c r="AE111" s="19">
        <f t="shared" si="265"/>
        <v>0</v>
      </c>
      <c r="AF111" s="19"/>
      <c r="AG111" s="19">
        <f t="shared" si="381"/>
        <v>0</v>
      </c>
      <c r="AH111" s="19"/>
      <c r="AI111" s="19">
        <f t="shared" si="382"/>
        <v>0</v>
      </c>
      <c r="AJ111" s="19"/>
      <c r="AK111" s="19">
        <f t="shared" si="383"/>
        <v>0</v>
      </c>
      <c r="AL111" s="19"/>
      <c r="AM111" s="19">
        <f t="shared" si="384"/>
        <v>0</v>
      </c>
      <c r="AN111" s="19"/>
      <c r="AO111" s="19">
        <f t="shared" si="266"/>
        <v>0</v>
      </c>
      <c r="AP111" s="19"/>
      <c r="AQ111" s="19">
        <f t="shared" si="267"/>
        <v>0</v>
      </c>
      <c r="AR111" s="19"/>
      <c r="AS111" s="19">
        <f t="shared" si="385"/>
        <v>0</v>
      </c>
      <c r="AT111" s="19"/>
      <c r="AU111" s="19">
        <f t="shared" si="386"/>
        <v>0</v>
      </c>
      <c r="AV111" s="19"/>
      <c r="AW111" s="19">
        <f t="shared" si="387"/>
        <v>0</v>
      </c>
      <c r="AX111" s="19"/>
      <c r="AY111" s="19">
        <f t="shared" si="388"/>
        <v>0</v>
      </c>
      <c r="AZ111" s="19"/>
      <c r="BA111" s="19">
        <f t="shared" si="389"/>
        <v>0</v>
      </c>
      <c r="BB111" s="19"/>
      <c r="BC111" s="19">
        <f t="shared" si="390"/>
        <v>0</v>
      </c>
      <c r="BD111" s="19"/>
      <c r="BE111" s="19">
        <f t="shared" si="391"/>
        <v>0</v>
      </c>
      <c r="BF111" s="19"/>
      <c r="BG111" s="19">
        <f t="shared" si="392"/>
        <v>0</v>
      </c>
      <c r="BH111" s="19"/>
      <c r="BI111" s="19">
        <f t="shared" si="393"/>
        <v>0</v>
      </c>
      <c r="BJ111" s="19"/>
      <c r="BK111" s="19">
        <f t="shared" si="394"/>
        <v>0</v>
      </c>
      <c r="BL111" s="19"/>
      <c r="BM111" s="19">
        <f t="shared" si="395"/>
        <v>0</v>
      </c>
      <c r="BN111" s="19"/>
      <c r="BO111" s="19">
        <f t="shared" si="396"/>
        <v>0</v>
      </c>
      <c r="BP111" s="19"/>
      <c r="BQ111" s="19">
        <f t="shared" si="397"/>
        <v>0</v>
      </c>
      <c r="BR111" s="19"/>
      <c r="BS111" s="19">
        <f t="shared" si="398"/>
        <v>0</v>
      </c>
      <c r="BT111" s="19"/>
      <c r="BU111" s="19">
        <f t="shared" si="399"/>
        <v>0</v>
      </c>
      <c r="BV111" s="19"/>
      <c r="BW111" s="19">
        <f t="shared" si="400"/>
        <v>0</v>
      </c>
      <c r="BX111" s="19"/>
      <c r="BY111" s="19">
        <f t="shared" si="401"/>
        <v>0</v>
      </c>
      <c r="BZ111" s="19"/>
      <c r="CA111" s="19">
        <f t="shared" si="402"/>
        <v>0</v>
      </c>
      <c r="CB111" s="19"/>
      <c r="CC111" s="19">
        <f t="shared" si="403"/>
        <v>0</v>
      </c>
      <c r="CD111" s="19"/>
      <c r="CE111" s="19">
        <f t="shared" si="404"/>
        <v>0</v>
      </c>
      <c r="CF111" s="19"/>
      <c r="CG111" s="19">
        <f t="shared" si="405"/>
        <v>0</v>
      </c>
      <c r="CH111" s="19"/>
      <c r="CI111" s="19">
        <f t="shared" si="406"/>
        <v>0</v>
      </c>
      <c r="CJ111" s="19"/>
      <c r="CK111" s="19">
        <f t="shared" si="407"/>
        <v>0</v>
      </c>
      <c r="CL111" s="19"/>
      <c r="CM111" s="19">
        <f t="shared" si="408"/>
        <v>0</v>
      </c>
      <c r="CN111" s="19"/>
      <c r="CO111" s="19">
        <f t="shared" si="409"/>
        <v>0</v>
      </c>
      <c r="CP111" s="19"/>
      <c r="CQ111" s="19">
        <f t="shared" si="410"/>
        <v>0</v>
      </c>
      <c r="CR111" s="19"/>
      <c r="CS111" s="19">
        <f t="shared" si="411"/>
        <v>0</v>
      </c>
      <c r="CT111" s="20"/>
      <c r="CU111" s="19">
        <f t="shared" si="412"/>
        <v>0</v>
      </c>
      <c r="CV111" s="19"/>
      <c r="CW111" s="19">
        <f t="shared" si="413"/>
        <v>0</v>
      </c>
      <c r="CX111" s="19"/>
      <c r="CY111" s="19">
        <f t="shared" si="414"/>
        <v>0</v>
      </c>
      <c r="CZ111" s="19"/>
      <c r="DA111" s="19">
        <f t="shared" si="415"/>
        <v>0</v>
      </c>
      <c r="DB111" s="19"/>
      <c r="DC111" s="19">
        <f t="shared" si="416"/>
        <v>0</v>
      </c>
      <c r="DD111" s="19"/>
      <c r="DE111" s="19"/>
      <c r="DF111" s="21">
        <f t="shared" si="417"/>
        <v>0</v>
      </c>
      <c r="DG111" s="21">
        <f t="shared" si="418"/>
        <v>0</v>
      </c>
    </row>
    <row r="112" spans="1:111" s="50" customFormat="1" ht="14.25" x14ac:dyDescent="0.2">
      <c r="A112" s="49">
        <v>18</v>
      </c>
      <c r="B112" s="11" t="s">
        <v>159</v>
      </c>
      <c r="C112" s="33">
        <f t="shared" si="268"/>
        <v>9657</v>
      </c>
      <c r="D112" s="32">
        <v>2.25</v>
      </c>
      <c r="E112" s="48">
        <v>1</v>
      </c>
      <c r="F112" s="33">
        <v>1.4</v>
      </c>
      <c r="G112" s="33">
        <v>1.68</v>
      </c>
      <c r="H112" s="33">
        <v>2.23</v>
      </c>
      <c r="I112" s="33">
        <v>2.39</v>
      </c>
      <c r="J112" s="23">
        <f>J113+J115+J114</f>
        <v>0</v>
      </c>
      <c r="K112" s="23">
        <f t="shared" ref="K112:BX112" si="419">K113+K115+K114</f>
        <v>0</v>
      </c>
      <c r="L112" s="23">
        <f t="shared" si="419"/>
        <v>0</v>
      </c>
      <c r="M112" s="23">
        <f t="shared" si="419"/>
        <v>0</v>
      </c>
      <c r="N112" s="23">
        <f t="shared" si="419"/>
        <v>0</v>
      </c>
      <c r="O112" s="23">
        <f t="shared" si="419"/>
        <v>0</v>
      </c>
      <c r="P112" s="23">
        <f t="shared" si="419"/>
        <v>0</v>
      </c>
      <c r="Q112" s="23">
        <f t="shared" si="419"/>
        <v>0</v>
      </c>
      <c r="R112" s="23">
        <f t="shared" si="419"/>
        <v>0</v>
      </c>
      <c r="S112" s="23">
        <f t="shared" si="419"/>
        <v>0</v>
      </c>
      <c r="T112" s="23">
        <f t="shared" si="419"/>
        <v>0</v>
      </c>
      <c r="U112" s="23">
        <f t="shared" si="419"/>
        <v>0</v>
      </c>
      <c r="V112" s="23">
        <f t="shared" si="419"/>
        <v>0</v>
      </c>
      <c r="W112" s="23">
        <f t="shared" si="419"/>
        <v>0</v>
      </c>
      <c r="X112" s="23">
        <f t="shared" si="419"/>
        <v>0</v>
      </c>
      <c r="Y112" s="23">
        <f t="shared" si="419"/>
        <v>0</v>
      </c>
      <c r="Z112" s="23">
        <f t="shared" si="419"/>
        <v>0</v>
      </c>
      <c r="AA112" s="23">
        <f t="shared" si="419"/>
        <v>0</v>
      </c>
      <c r="AB112" s="23">
        <f t="shared" si="419"/>
        <v>0</v>
      </c>
      <c r="AC112" s="23">
        <f t="shared" si="419"/>
        <v>0</v>
      </c>
      <c r="AD112" s="23">
        <f t="shared" si="419"/>
        <v>0</v>
      </c>
      <c r="AE112" s="23">
        <f t="shared" si="419"/>
        <v>0</v>
      </c>
      <c r="AF112" s="23">
        <f t="shared" si="419"/>
        <v>0</v>
      </c>
      <c r="AG112" s="23">
        <f t="shared" si="419"/>
        <v>0</v>
      </c>
      <c r="AH112" s="23">
        <f t="shared" si="419"/>
        <v>0</v>
      </c>
      <c r="AI112" s="23">
        <f t="shared" si="419"/>
        <v>0</v>
      </c>
      <c r="AJ112" s="23">
        <f t="shared" si="419"/>
        <v>0</v>
      </c>
      <c r="AK112" s="23">
        <f t="shared" si="419"/>
        <v>0</v>
      </c>
      <c r="AL112" s="23">
        <f t="shared" si="419"/>
        <v>0</v>
      </c>
      <c r="AM112" s="23">
        <f t="shared" si="419"/>
        <v>0</v>
      </c>
      <c r="AN112" s="23">
        <f t="shared" si="419"/>
        <v>0</v>
      </c>
      <c r="AO112" s="23">
        <f t="shared" si="419"/>
        <v>0</v>
      </c>
      <c r="AP112" s="23">
        <f t="shared" si="419"/>
        <v>0</v>
      </c>
      <c r="AQ112" s="23">
        <f t="shared" si="419"/>
        <v>0</v>
      </c>
      <c r="AR112" s="23">
        <f t="shared" si="419"/>
        <v>0</v>
      </c>
      <c r="AS112" s="23">
        <f t="shared" si="419"/>
        <v>0</v>
      </c>
      <c r="AT112" s="23">
        <f t="shared" si="419"/>
        <v>0</v>
      </c>
      <c r="AU112" s="23">
        <f t="shared" si="419"/>
        <v>0</v>
      </c>
      <c r="AV112" s="23">
        <f t="shared" si="419"/>
        <v>0</v>
      </c>
      <c r="AW112" s="23">
        <f t="shared" si="419"/>
        <v>0</v>
      </c>
      <c r="AX112" s="23">
        <f t="shared" si="419"/>
        <v>0</v>
      </c>
      <c r="AY112" s="23">
        <f t="shared" si="419"/>
        <v>0</v>
      </c>
      <c r="AZ112" s="23">
        <f t="shared" si="419"/>
        <v>0</v>
      </c>
      <c r="BA112" s="23">
        <f t="shared" si="419"/>
        <v>0</v>
      </c>
      <c r="BB112" s="23">
        <f t="shared" si="419"/>
        <v>0</v>
      </c>
      <c r="BC112" s="23">
        <f t="shared" si="419"/>
        <v>0</v>
      </c>
      <c r="BD112" s="23">
        <f t="shared" si="419"/>
        <v>0</v>
      </c>
      <c r="BE112" s="23">
        <f t="shared" si="419"/>
        <v>0</v>
      </c>
      <c r="BF112" s="23">
        <f t="shared" si="419"/>
        <v>70</v>
      </c>
      <c r="BG112" s="23">
        <f t="shared" si="419"/>
        <v>3517175.9699999997</v>
      </c>
      <c r="BH112" s="23">
        <f t="shared" si="419"/>
        <v>0</v>
      </c>
      <c r="BI112" s="23">
        <f t="shared" si="419"/>
        <v>0</v>
      </c>
      <c r="BJ112" s="23">
        <f t="shared" si="419"/>
        <v>0</v>
      </c>
      <c r="BK112" s="23">
        <f t="shared" si="419"/>
        <v>0</v>
      </c>
      <c r="BL112" s="23">
        <f t="shared" si="419"/>
        <v>0</v>
      </c>
      <c r="BM112" s="23">
        <f t="shared" si="419"/>
        <v>0</v>
      </c>
      <c r="BN112" s="23">
        <f t="shared" si="419"/>
        <v>0</v>
      </c>
      <c r="BO112" s="23">
        <f t="shared" si="419"/>
        <v>0</v>
      </c>
      <c r="BP112" s="23">
        <f t="shared" si="419"/>
        <v>0</v>
      </c>
      <c r="BQ112" s="23">
        <f t="shared" si="419"/>
        <v>0</v>
      </c>
      <c r="BR112" s="23">
        <f t="shared" si="419"/>
        <v>0</v>
      </c>
      <c r="BS112" s="23">
        <f t="shared" si="419"/>
        <v>0</v>
      </c>
      <c r="BT112" s="23">
        <f t="shared" si="419"/>
        <v>0</v>
      </c>
      <c r="BU112" s="23">
        <f t="shared" si="419"/>
        <v>0</v>
      </c>
      <c r="BV112" s="23">
        <f t="shared" si="419"/>
        <v>0</v>
      </c>
      <c r="BW112" s="23">
        <f t="shared" si="419"/>
        <v>0</v>
      </c>
      <c r="BX112" s="23">
        <f t="shared" si="419"/>
        <v>0</v>
      </c>
      <c r="BY112" s="23">
        <f t="shared" ref="BY112:DG112" si="420">BY113+BY115+BY114</f>
        <v>0</v>
      </c>
      <c r="BZ112" s="23">
        <f t="shared" si="420"/>
        <v>0</v>
      </c>
      <c r="CA112" s="23">
        <f t="shared" si="420"/>
        <v>0</v>
      </c>
      <c r="CB112" s="23">
        <f t="shared" si="420"/>
        <v>0</v>
      </c>
      <c r="CC112" s="23">
        <f t="shared" si="420"/>
        <v>0</v>
      </c>
      <c r="CD112" s="23">
        <f t="shared" si="420"/>
        <v>0</v>
      </c>
      <c r="CE112" s="23">
        <f t="shared" si="420"/>
        <v>0</v>
      </c>
      <c r="CF112" s="23">
        <f t="shared" si="420"/>
        <v>0</v>
      </c>
      <c r="CG112" s="23">
        <f t="shared" si="420"/>
        <v>0</v>
      </c>
      <c r="CH112" s="23">
        <f t="shared" si="420"/>
        <v>0</v>
      </c>
      <c r="CI112" s="23">
        <f t="shared" si="420"/>
        <v>0</v>
      </c>
      <c r="CJ112" s="23">
        <f t="shared" si="420"/>
        <v>0</v>
      </c>
      <c r="CK112" s="23">
        <f t="shared" si="420"/>
        <v>0</v>
      </c>
      <c r="CL112" s="23">
        <f t="shared" si="420"/>
        <v>385</v>
      </c>
      <c r="CM112" s="23">
        <f t="shared" si="420"/>
        <v>13319090.457119998</v>
      </c>
      <c r="CN112" s="23">
        <f t="shared" si="420"/>
        <v>0</v>
      </c>
      <c r="CO112" s="23">
        <f t="shared" si="420"/>
        <v>0</v>
      </c>
      <c r="CP112" s="23">
        <f t="shared" si="420"/>
        <v>0</v>
      </c>
      <c r="CQ112" s="23">
        <f t="shared" si="420"/>
        <v>0</v>
      </c>
      <c r="CR112" s="23">
        <f t="shared" si="420"/>
        <v>0</v>
      </c>
      <c r="CS112" s="23">
        <f t="shared" si="420"/>
        <v>0</v>
      </c>
      <c r="CT112" s="23">
        <f t="shared" si="420"/>
        <v>0</v>
      </c>
      <c r="CU112" s="23">
        <f t="shared" si="420"/>
        <v>0</v>
      </c>
      <c r="CV112" s="23">
        <f t="shared" si="420"/>
        <v>0</v>
      </c>
      <c r="CW112" s="23">
        <f t="shared" si="420"/>
        <v>0</v>
      </c>
      <c r="CX112" s="23">
        <f t="shared" si="420"/>
        <v>0</v>
      </c>
      <c r="CY112" s="23">
        <f t="shared" si="420"/>
        <v>0</v>
      </c>
      <c r="CZ112" s="23">
        <f t="shared" si="420"/>
        <v>0</v>
      </c>
      <c r="DA112" s="23">
        <f t="shared" si="420"/>
        <v>0</v>
      </c>
      <c r="DB112" s="23">
        <f t="shared" si="420"/>
        <v>0</v>
      </c>
      <c r="DC112" s="23">
        <f t="shared" si="420"/>
        <v>0</v>
      </c>
      <c r="DD112" s="23"/>
      <c r="DE112" s="23"/>
      <c r="DF112" s="23">
        <f t="shared" si="420"/>
        <v>455</v>
      </c>
      <c r="DG112" s="23">
        <f t="shared" si="420"/>
        <v>16836266.42712</v>
      </c>
    </row>
    <row r="113" spans="1:111" x14ac:dyDescent="0.25">
      <c r="A113" s="13">
        <v>97</v>
      </c>
      <c r="B113" s="22" t="s">
        <v>160</v>
      </c>
      <c r="C113" s="15">
        <f t="shared" si="268"/>
        <v>9657</v>
      </c>
      <c r="D113" s="16">
        <v>2.0099999999999998</v>
      </c>
      <c r="E113" s="17">
        <v>1</v>
      </c>
      <c r="F113" s="15">
        <v>1.4</v>
      </c>
      <c r="G113" s="15">
        <v>1.68</v>
      </c>
      <c r="H113" s="15">
        <v>2.23</v>
      </c>
      <c r="I113" s="15">
        <v>2.39</v>
      </c>
      <c r="J113" s="18"/>
      <c r="K113" s="18">
        <f>SUM(J113*C113*D113*E113*F113*$K$6)</f>
        <v>0</v>
      </c>
      <c r="L113" s="18"/>
      <c r="M113" s="18">
        <f>L113*C113*D113*E113*F113*$M$6</f>
        <v>0</v>
      </c>
      <c r="N113" s="19">
        <v>0</v>
      </c>
      <c r="O113" s="19">
        <f>N113*C113*D113*E113*F113*$O$6</f>
        <v>0</v>
      </c>
      <c r="P113" s="19">
        <v>0</v>
      </c>
      <c r="Q113" s="19">
        <f>P113*C113*D113*E113*F113*$Q$6</f>
        <v>0</v>
      </c>
      <c r="R113" s="19">
        <v>0</v>
      </c>
      <c r="S113" s="19">
        <f>R113*C113*D113*E113*F113*$S$6</f>
        <v>0</v>
      </c>
      <c r="T113" s="19">
        <v>0</v>
      </c>
      <c r="U113" s="19">
        <f>T113*C113*D113*E113*F113*$U$6</f>
        <v>0</v>
      </c>
      <c r="V113" s="19">
        <v>0</v>
      </c>
      <c r="W113" s="19">
        <f>V113*C113*D113*E113*F113*$W$6</f>
        <v>0</v>
      </c>
      <c r="X113" s="19">
        <v>0</v>
      </c>
      <c r="Y113" s="19">
        <f>X113*C113*D113*E113*F113*$Y$6</f>
        <v>0</v>
      </c>
      <c r="Z113" s="19">
        <v>0</v>
      </c>
      <c r="AA113" s="19">
        <f>Z113*C113*D113*E113*F113*$AA$6</f>
        <v>0</v>
      </c>
      <c r="AB113" s="19">
        <v>0</v>
      </c>
      <c r="AC113" s="19">
        <f>AB113*C113*D113*E113*F113*$AC$6</f>
        <v>0</v>
      </c>
      <c r="AD113" s="19"/>
      <c r="AE113" s="19">
        <f t="shared" si="265"/>
        <v>0</v>
      </c>
      <c r="AF113" s="19"/>
      <c r="AG113" s="19">
        <f>AF113*C113*D113*E113*F113*$AG$6</f>
        <v>0</v>
      </c>
      <c r="AH113" s="19">
        <v>0</v>
      </c>
      <c r="AI113" s="19">
        <f>AH113*C113*D113*E113*F113*$AI$6</f>
        <v>0</v>
      </c>
      <c r="AJ113" s="19"/>
      <c r="AK113" s="19">
        <f>AJ113*C113*D113*E113*F113*$AK$6</f>
        <v>0</v>
      </c>
      <c r="AL113" s="19"/>
      <c r="AM113" s="19">
        <f>AL113*C113*D113*E113*F113*$AM$6</f>
        <v>0</v>
      </c>
      <c r="AN113" s="19"/>
      <c r="AO113" s="19">
        <f t="shared" si="266"/>
        <v>0</v>
      </c>
      <c r="AP113" s="19"/>
      <c r="AQ113" s="19">
        <f t="shared" si="267"/>
        <v>0</v>
      </c>
      <c r="AR113" s="19">
        <v>0</v>
      </c>
      <c r="AS113" s="19">
        <f>AR113*C113*D113*E113*F113*$AS$6</f>
        <v>0</v>
      </c>
      <c r="AT113" s="19">
        <v>0</v>
      </c>
      <c r="AU113" s="19">
        <f>AT113*C113*D113*E113*F113*$AU$6</f>
        <v>0</v>
      </c>
      <c r="AV113" s="19"/>
      <c r="AW113" s="19">
        <f>AV113*C113*D113*E113*F113*$AW$6</f>
        <v>0</v>
      </c>
      <c r="AX113" s="19">
        <v>0</v>
      </c>
      <c r="AY113" s="19">
        <f>AX113*C113*D113*E113*F113*$AY$6</f>
        <v>0</v>
      </c>
      <c r="AZ113" s="19"/>
      <c r="BA113" s="19">
        <f>AZ113*C113*D113*E113*F113*$BA$6</f>
        <v>0</v>
      </c>
      <c r="BB113" s="19">
        <v>0</v>
      </c>
      <c r="BC113" s="19">
        <f>BB113*C113*D113*E113*F113*$BC$6</f>
        <v>0</v>
      </c>
      <c r="BD113" s="19"/>
      <c r="BE113" s="19">
        <f>BD113*C113*D113*E113*F113*$BE$6</f>
        <v>0</v>
      </c>
      <c r="BF113" s="19"/>
      <c r="BG113" s="19">
        <f>BF113*C113*D113*E113*F113*$BG$6</f>
        <v>0</v>
      </c>
      <c r="BH113" s="19">
        <v>0</v>
      </c>
      <c r="BI113" s="19">
        <f>BH113*C113*D113*E113*G113*$BI$6</f>
        <v>0</v>
      </c>
      <c r="BJ113" s="19"/>
      <c r="BK113" s="19">
        <f>BJ113*C113*D113*E113*G113*$BK$6</f>
        <v>0</v>
      </c>
      <c r="BL113" s="19">
        <v>0</v>
      </c>
      <c r="BM113" s="19">
        <f>BL113*C113*D113*E113*G113*$BM$6</f>
        <v>0</v>
      </c>
      <c r="BN113" s="19">
        <v>0</v>
      </c>
      <c r="BO113" s="19">
        <f>BN113*C113*D113*E113*G113*$BO$6</f>
        <v>0</v>
      </c>
      <c r="BP113" s="19"/>
      <c r="BQ113" s="19">
        <f>SUM(BP113*$BQ$6*C113*D113*E113*G113)</f>
        <v>0</v>
      </c>
      <c r="BR113" s="19"/>
      <c r="BS113" s="19">
        <f>SUM(BR113*$BS$6*C113*D113*E113*G113)</f>
        <v>0</v>
      </c>
      <c r="BT113" s="19"/>
      <c r="BU113" s="19">
        <f>BT113*C113*D113*E113*G113*$BU$6</f>
        <v>0</v>
      </c>
      <c r="BV113" s="19">
        <v>0</v>
      </c>
      <c r="BW113" s="19">
        <f>BV113*C113*D113*E113*G113*$BW$6</f>
        <v>0</v>
      </c>
      <c r="BX113" s="19">
        <v>0</v>
      </c>
      <c r="BY113" s="19">
        <f>BX113*C113*D113*E113*G113*$BY$6</f>
        <v>0</v>
      </c>
      <c r="BZ113" s="19"/>
      <c r="CA113" s="19">
        <f>C113*D113*E113*G113*BZ113*$CA$6</f>
        <v>0</v>
      </c>
      <c r="CB113" s="19">
        <v>0</v>
      </c>
      <c r="CC113" s="19">
        <f>CB113*C113*D113*E113*G113*$CC$6</f>
        <v>0</v>
      </c>
      <c r="CD113" s="19"/>
      <c r="CE113" s="19">
        <f>SUM(CD113*$CE$6*C113*D113*E113*G113)</f>
        <v>0</v>
      </c>
      <c r="CF113" s="19"/>
      <c r="CG113" s="19">
        <f>SUM(CF113*$CG$6*C113*D113*E113*G113)</f>
        <v>0</v>
      </c>
      <c r="CH113" s="19"/>
      <c r="CI113" s="19">
        <f>CH113*C113*D113*E113*G113*$CI$6</f>
        <v>0</v>
      </c>
      <c r="CJ113" s="19">
        <v>0</v>
      </c>
      <c r="CK113" s="19">
        <f>CJ113*C113*D113*E113*G113*$CK$6</f>
        <v>0</v>
      </c>
      <c r="CL113" s="19"/>
      <c r="CM113" s="19">
        <f>CL113*C113*D113*E113*G113*$CM$6</f>
        <v>0</v>
      </c>
      <c r="CN113" s="19">
        <v>0</v>
      </c>
      <c r="CO113" s="19">
        <f>CN113*C113*D113*E113*G113*$CO$6</f>
        <v>0</v>
      </c>
      <c r="CP113" s="19">
        <v>0</v>
      </c>
      <c r="CQ113" s="19">
        <f>CP113*C113*D113*E113*G113*$CQ$6</f>
        <v>0</v>
      </c>
      <c r="CR113" s="19">
        <v>0</v>
      </c>
      <c r="CS113" s="19">
        <f>CR113*C113*D113*E113*G113*$CS$6</f>
        <v>0</v>
      </c>
      <c r="CT113" s="20">
        <v>0</v>
      </c>
      <c r="CU113" s="19">
        <f>CT113*C113*D113*E113*G113*$CU$6</f>
        <v>0</v>
      </c>
      <c r="CV113" s="19">
        <v>0</v>
      </c>
      <c r="CW113" s="19">
        <f>CV113*C113*D113*E113*G113*$CW$6</f>
        <v>0</v>
      </c>
      <c r="CX113" s="19"/>
      <c r="CY113" s="19">
        <f>CX113*C113*D113*E113*G113*$CY$6</f>
        <v>0</v>
      </c>
      <c r="CZ113" s="19">
        <v>0</v>
      </c>
      <c r="DA113" s="19">
        <f>CZ113*C113*D113*E113*H113*$DA$6</f>
        <v>0</v>
      </c>
      <c r="DB113" s="19">
        <v>0</v>
      </c>
      <c r="DC113" s="19">
        <f>DB113*C113*D113*E113*I113*$DC$6</f>
        <v>0</v>
      </c>
      <c r="DD113" s="19"/>
      <c r="DE113" s="19"/>
      <c r="DF113" s="21">
        <f t="shared" ref="DF113:DF115" si="421">SUM(J113,L113,N113,P113,R113,T113,V113,X113,Z113,AB113,AF113,AH113,AJ113,AL113,AN113,AP113,AR113,AT113,AV113,AX113,AZ113,BB113,BD113,BF113,BH113,BJ113,BL113,BN113,BP113,BR113,BT113,BV113,BX113,BZ113,CB113,CD113,CF113,CH113,CJ113,CL113,CN113,CP113,CR113,CT113,CV113,CX113,CZ113,DB113,AD113,DD113)</f>
        <v>0</v>
      </c>
      <c r="DG113" s="21">
        <f t="shared" ref="DG113:DG115" si="422">SUM(K113,M113,O113,Q113,S113,U113,W113,Y113,AA113,AC113,AG113,AI113,AK113,AM113,AO113,AQ113,AS113,AU113,AW113,AY113,BA113,BC113,BE113,BG113,BI113,BK113,BM113,BO113,BQ113,BS113,BU113,BW113,BY113,CA113,CC113,CE113,CG113,CI113,CK113,CM113,CO113,CQ113,CS113,CU113,CW113,CY113,DA113,DC113,AE113,DE113)</f>
        <v>0</v>
      </c>
    </row>
    <row r="114" spans="1:111" x14ac:dyDescent="0.25">
      <c r="A114" s="13">
        <v>98</v>
      </c>
      <c r="B114" s="22" t="s">
        <v>161</v>
      </c>
      <c r="C114" s="15">
        <f t="shared" si="268"/>
        <v>9657</v>
      </c>
      <c r="D114" s="16">
        <v>3.67</v>
      </c>
      <c r="E114" s="17">
        <v>1</v>
      </c>
      <c r="F114" s="15">
        <v>1.4</v>
      </c>
      <c r="G114" s="15">
        <v>1.68</v>
      </c>
      <c r="H114" s="15">
        <v>2.23</v>
      </c>
      <c r="I114" s="15">
        <v>2.39</v>
      </c>
      <c r="J114" s="18"/>
      <c r="K114" s="18">
        <f>SUM(J114*C114*D114*E114*F114*$K$6)</f>
        <v>0</v>
      </c>
      <c r="L114" s="18"/>
      <c r="M114" s="18">
        <f>L114*C114*D114*E114*F114*$M$6</f>
        <v>0</v>
      </c>
      <c r="N114" s="19"/>
      <c r="O114" s="19">
        <f>N114*C114*D114*E114*F114*$O$6</f>
        <v>0</v>
      </c>
      <c r="P114" s="19"/>
      <c r="Q114" s="19">
        <f>P114*C114*D114*E114*F114*$Q$6</f>
        <v>0</v>
      </c>
      <c r="R114" s="19"/>
      <c r="S114" s="19">
        <f>R114*C114*D114*E114*F114*$S$6</f>
        <v>0</v>
      </c>
      <c r="T114" s="19"/>
      <c r="U114" s="19">
        <f>T114*C114*D114*E114*F114*$U$6</f>
        <v>0</v>
      </c>
      <c r="V114" s="19"/>
      <c r="W114" s="19">
        <f>V114*C114*D114*E114*F114*$W$6</f>
        <v>0</v>
      </c>
      <c r="X114" s="19"/>
      <c r="Y114" s="19">
        <f>X114*C114*D114*E114*F114*$Y$6</f>
        <v>0</v>
      </c>
      <c r="Z114" s="19"/>
      <c r="AA114" s="19">
        <f>Z114*C114*D114*E114*F114*$AA$6</f>
        <v>0</v>
      </c>
      <c r="AB114" s="19"/>
      <c r="AC114" s="19">
        <f>AB114*C114*D114*E114*F114*$AC$6</f>
        <v>0</v>
      </c>
      <c r="AD114" s="19"/>
      <c r="AE114" s="19">
        <f t="shared" si="265"/>
        <v>0</v>
      </c>
      <c r="AF114" s="19"/>
      <c r="AG114" s="19">
        <f>AF114*C114*D114*E114*F114*$AG$6</f>
        <v>0</v>
      </c>
      <c r="AH114" s="19"/>
      <c r="AI114" s="19">
        <f>AH114*C114*D114*E114*F114*$AI$6</f>
        <v>0</v>
      </c>
      <c r="AJ114" s="19"/>
      <c r="AK114" s="19">
        <f>AJ114*C114*D114*E114*F114*$AK$6</f>
        <v>0</v>
      </c>
      <c r="AL114" s="19"/>
      <c r="AM114" s="19">
        <f>AL114*C114*D114*E114*F114*$AM$6</f>
        <v>0</v>
      </c>
      <c r="AN114" s="19"/>
      <c r="AO114" s="19">
        <f t="shared" si="266"/>
        <v>0</v>
      </c>
      <c r="AP114" s="19"/>
      <c r="AQ114" s="19">
        <f t="shared" si="267"/>
        <v>0</v>
      </c>
      <c r="AR114" s="19"/>
      <c r="AS114" s="19">
        <f>AR114*C114*D114*E114*F114*$AS$6</f>
        <v>0</v>
      </c>
      <c r="AT114" s="19"/>
      <c r="AU114" s="19">
        <f>AT114*C114*D114*E114*F114*$AU$6</f>
        <v>0</v>
      </c>
      <c r="AV114" s="19"/>
      <c r="AW114" s="19">
        <f>AV114*C114*D114*E114*F114*$AW$6</f>
        <v>0</v>
      </c>
      <c r="AX114" s="19"/>
      <c r="AY114" s="19">
        <f>AX114*C114*D114*E114*F114*$AY$6</f>
        <v>0</v>
      </c>
      <c r="AZ114" s="19"/>
      <c r="BA114" s="19">
        <f>AZ114*C114*D114*E114*F114*$BA$6</f>
        <v>0</v>
      </c>
      <c r="BB114" s="19"/>
      <c r="BC114" s="19">
        <f>BB114*C114*D114*E114*F114*$BC$6</f>
        <v>0</v>
      </c>
      <c r="BD114" s="19"/>
      <c r="BE114" s="19">
        <f>BD114*C114*D114*E114*F114*$BE$6</f>
        <v>0</v>
      </c>
      <c r="BF114" s="19">
        <v>60</v>
      </c>
      <c r="BG114" s="19">
        <f>BF114*C114*D114*E114*F114*$BG$6</f>
        <v>3274765.9559999998</v>
      </c>
      <c r="BH114" s="19"/>
      <c r="BI114" s="19">
        <f>BH114*C114*D114*E114*G114*$BI$6</f>
        <v>0</v>
      </c>
      <c r="BJ114" s="19"/>
      <c r="BK114" s="19">
        <f>BJ114*C114*D114*E114*G114*$BK$6</f>
        <v>0</v>
      </c>
      <c r="BL114" s="19"/>
      <c r="BM114" s="19">
        <f>BL114*C114*D114*E114*G114*$BM$6</f>
        <v>0</v>
      </c>
      <c r="BN114" s="19"/>
      <c r="BO114" s="19">
        <f>BN114*C114*D114*E114*G114*$BO$6</f>
        <v>0</v>
      </c>
      <c r="BP114" s="19"/>
      <c r="BQ114" s="19">
        <f>SUM(BP114*$BQ$6*C114*D114*E114*G114)</f>
        <v>0</v>
      </c>
      <c r="BR114" s="19"/>
      <c r="BS114" s="19">
        <f>SUM(BR114*$BS$6*C114*D114*E114*G114)</f>
        <v>0</v>
      </c>
      <c r="BT114" s="19"/>
      <c r="BU114" s="19">
        <f>BT114*C114*D114*E114*G114*$BU$6</f>
        <v>0</v>
      </c>
      <c r="BV114" s="19"/>
      <c r="BW114" s="19">
        <f>BV114*C114*D114*E114*G114*$BW$6</f>
        <v>0</v>
      </c>
      <c r="BX114" s="19"/>
      <c r="BY114" s="19">
        <f>BX114*C114*D114*E114*G114*$BY$6</f>
        <v>0</v>
      </c>
      <c r="BZ114" s="19"/>
      <c r="CA114" s="19">
        <f>C114*D114*E114*G114*BZ114*$CA$6</f>
        <v>0</v>
      </c>
      <c r="CB114" s="19"/>
      <c r="CC114" s="19">
        <f>CB114*C114*D114*E114*G114*$CC$6</f>
        <v>0</v>
      </c>
      <c r="CD114" s="19"/>
      <c r="CE114" s="19">
        <f>SUM(CD114*$CE$6*C114*D114*E114*G114)</f>
        <v>0</v>
      </c>
      <c r="CF114" s="19"/>
      <c r="CG114" s="19">
        <f>SUM(CF114*$CG$6*C114*D114*E114*G114)</f>
        <v>0</v>
      </c>
      <c r="CH114" s="19"/>
      <c r="CI114" s="19">
        <f>CH114*C114*D114*E114*G114*$CI$6</f>
        <v>0</v>
      </c>
      <c r="CJ114" s="19"/>
      <c r="CK114" s="19">
        <f>CJ114*C114*D114*E114*G114*$CK$6</f>
        <v>0</v>
      </c>
      <c r="CL114" s="19">
        <v>65</v>
      </c>
      <c r="CM114" s="19">
        <f>CL114*C114*D114*E114*G114*$CM$6</f>
        <v>4179792.1838400001</v>
      </c>
      <c r="CN114" s="19"/>
      <c r="CO114" s="19">
        <f>CN114*C114*D114*E114*G114*$CO$6</f>
        <v>0</v>
      </c>
      <c r="CP114" s="19"/>
      <c r="CQ114" s="19">
        <f>CP114*C114*D114*E114*G114*$CQ$6</f>
        <v>0</v>
      </c>
      <c r="CR114" s="19"/>
      <c r="CS114" s="19">
        <f>CR114*C114*D114*E114*G114*$CS$6</f>
        <v>0</v>
      </c>
      <c r="CT114" s="20"/>
      <c r="CU114" s="19">
        <f>CT114*C114*D114*E114*G114*$CU$6</f>
        <v>0</v>
      </c>
      <c r="CV114" s="19"/>
      <c r="CW114" s="19">
        <f>CV114*C114*D114*E114*G114*$CW$6</f>
        <v>0</v>
      </c>
      <c r="CX114" s="19"/>
      <c r="CY114" s="19">
        <f>CX114*C114*D114*E114*G114*$CY$6</f>
        <v>0</v>
      </c>
      <c r="CZ114" s="19"/>
      <c r="DA114" s="19">
        <f>CZ114*C114*D114*E114*H114*$DA$6</f>
        <v>0</v>
      </c>
      <c r="DB114" s="19"/>
      <c r="DC114" s="19">
        <f>DB114*C114*D114*E114*I114*$DC$6</f>
        <v>0</v>
      </c>
      <c r="DD114" s="19"/>
      <c r="DE114" s="19"/>
      <c r="DF114" s="21">
        <f t="shared" si="421"/>
        <v>125</v>
      </c>
      <c r="DG114" s="21">
        <f t="shared" si="422"/>
        <v>7454558.1398399994</v>
      </c>
    </row>
    <row r="115" spans="1:111" x14ac:dyDescent="0.25">
      <c r="A115" s="13">
        <v>101</v>
      </c>
      <c r="B115" s="14" t="s">
        <v>162</v>
      </c>
      <c r="C115" s="15">
        <f t="shared" si="268"/>
        <v>9657</v>
      </c>
      <c r="D115" s="16">
        <v>1.63</v>
      </c>
      <c r="E115" s="17">
        <v>1</v>
      </c>
      <c r="F115" s="15">
        <v>1.4</v>
      </c>
      <c r="G115" s="15">
        <v>1.68</v>
      </c>
      <c r="H115" s="15">
        <v>2.23</v>
      </c>
      <c r="I115" s="15">
        <v>2.39</v>
      </c>
      <c r="J115" s="18"/>
      <c r="K115" s="18">
        <f>SUM(J115*C115*D115*E115*F115*$K$6)</f>
        <v>0</v>
      </c>
      <c r="L115" s="18"/>
      <c r="M115" s="18">
        <f>L115*C115*D115*E115*F115*$M$6</f>
        <v>0</v>
      </c>
      <c r="N115" s="19">
        <v>0</v>
      </c>
      <c r="O115" s="19">
        <f>N115*C115*D115*E115*F115*$O$6</f>
        <v>0</v>
      </c>
      <c r="P115" s="19">
        <v>0</v>
      </c>
      <c r="Q115" s="19">
        <f>P115*C115*D115*E115*F115*$Q$6</f>
        <v>0</v>
      </c>
      <c r="R115" s="19">
        <v>0</v>
      </c>
      <c r="S115" s="19">
        <f>R115*C115*D115*E115*F115*$S$6</f>
        <v>0</v>
      </c>
      <c r="T115" s="19">
        <v>0</v>
      </c>
      <c r="U115" s="19">
        <f>T115*C115*D115*E115*F115*$U$6</f>
        <v>0</v>
      </c>
      <c r="V115" s="19">
        <v>0</v>
      </c>
      <c r="W115" s="19">
        <f>V115*C115*D115*E115*F115*$W$6</f>
        <v>0</v>
      </c>
      <c r="X115" s="19">
        <v>0</v>
      </c>
      <c r="Y115" s="19">
        <f>X115*C115*D115*E115*F115*$Y$6</f>
        <v>0</v>
      </c>
      <c r="Z115" s="19">
        <v>0</v>
      </c>
      <c r="AA115" s="19">
        <f>Z115*C115*D115*E115*F115*$AA$6</f>
        <v>0</v>
      </c>
      <c r="AB115" s="19">
        <v>0</v>
      </c>
      <c r="AC115" s="19">
        <f>AB115*C115*D115*E115*F115*$AC$6</f>
        <v>0</v>
      </c>
      <c r="AD115" s="19"/>
      <c r="AE115" s="19">
        <f t="shared" si="265"/>
        <v>0</v>
      </c>
      <c r="AF115" s="19">
        <v>0</v>
      </c>
      <c r="AG115" s="19">
        <f>AF115*C115*D115*E115*F115*$AG$6</f>
        <v>0</v>
      </c>
      <c r="AH115" s="19">
        <v>0</v>
      </c>
      <c r="AI115" s="19">
        <f>AH115*C115*D115*E115*F115*$AI$6</f>
        <v>0</v>
      </c>
      <c r="AJ115" s="19"/>
      <c r="AK115" s="19">
        <f>AJ115*C115*D115*E115*F115*$AK$6</f>
        <v>0</v>
      </c>
      <c r="AL115" s="19"/>
      <c r="AM115" s="19">
        <f>AL115*C115*D115*E115*F115*$AM$6</f>
        <v>0</v>
      </c>
      <c r="AN115" s="19"/>
      <c r="AO115" s="19">
        <f t="shared" si="266"/>
        <v>0</v>
      </c>
      <c r="AP115" s="19"/>
      <c r="AQ115" s="19">
        <f t="shared" si="267"/>
        <v>0</v>
      </c>
      <c r="AR115" s="19">
        <v>0</v>
      </c>
      <c r="AS115" s="19">
        <f>AR115*C115*D115*E115*F115*$AS$6</f>
        <v>0</v>
      </c>
      <c r="AT115" s="19"/>
      <c r="AU115" s="19">
        <f>AT115*C115*D115*E115*F115*$AU$6</f>
        <v>0</v>
      </c>
      <c r="AV115" s="19"/>
      <c r="AW115" s="19">
        <f>AV115*C115*D115*E115*F115*$AW$6</f>
        <v>0</v>
      </c>
      <c r="AX115" s="19">
        <v>0</v>
      </c>
      <c r="AY115" s="19">
        <f>AX115*C115*D115*E115*F115*$AY$6</f>
        <v>0</v>
      </c>
      <c r="AZ115" s="19"/>
      <c r="BA115" s="19">
        <f>AZ115*C115*D115*E115*F115*$BA$6</f>
        <v>0</v>
      </c>
      <c r="BB115" s="19">
        <v>0</v>
      </c>
      <c r="BC115" s="19">
        <f>BB115*C115*D115*E115*F115*$BC$6</f>
        <v>0</v>
      </c>
      <c r="BD115" s="19"/>
      <c r="BE115" s="19">
        <f>BD115*C115*D115*E115*F115*$BE$6</f>
        <v>0</v>
      </c>
      <c r="BF115" s="19">
        <v>10</v>
      </c>
      <c r="BG115" s="19">
        <f>BF115*C115*D115*E115*F115*$BG$6</f>
        <v>242410.01399999997</v>
      </c>
      <c r="BH115" s="19">
        <v>0</v>
      </c>
      <c r="BI115" s="19">
        <f>BH115*C115*D115*E115*G115*$BI$6</f>
        <v>0</v>
      </c>
      <c r="BJ115" s="19">
        <v>0</v>
      </c>
      <c r="BK115" s="19">
        <f>BJ115*C115*D115*E115*G115*$BK$6</f>
        <v>0</v>
      </c>
      <c r="BL115" s="19">
        <v>0</v>
      </c>
      <c r="BM115" s="19">
        <f>BL115*C115*D115*E115*G115*$BM$6</f>
        <v>0</v>
      </c>
      <c r="BN115" s="19">
        <v>0</v>
      </c>
      <c r="BO115" s="19">
        <f>BN115*C115*D115*E115*G115*$BO$6</f>
        <v>0</v>
      </c>
      <c r="BP115" s="19"/>
      <c r="BQ115" s="19">
        <f>SUM(BP115*$BQ$6*C115*D115*E115*G115)</f>
        <v>0</v>
      </c>
      <c r="BR115" s="19"/>
      <c r="BS115" s="19">
        <f>SUM(BR115*$BS$6*C115*D115*E115*G115)</f>
        <v>0</v>
      </c>
      <c r="BT115" s="19">
        <v>0</v>
      </c>
      <c r="BU115" s="19">
        <f>BT115*C115*D115*E115*G115*$BU$6</f>
        <v>0</v>
      </c>
      <c r="BV115" s="19">
        <v>0</v>
      </c>
      <c r="BW115" s="19">
        <f>BV115*C115*D115*E115*G115*$BW$6</f>
        <v>0</v>
      </c>
      <c r="BX115" s="19">
        <v>0</v>
      </c>
      <c r="BY115" s="19">
        <f>BX115*C115*D115*E115*G115*$BY$6</f>
        <v>0</v>
      </c>
      <c r="BZ115" s="19"/>
      <c r="CA115" s="19">
        <f>C115*D115*E115*G115*BZ115*$CA$6</f>
        <v>0</v>
      </c>
      <c r="CB115" s="19">
        <v>0</v>
      </c>
      <c r="CC115" s="19">
        <f>CB115*C115*D115*E115*G115*$CC$6</f>
        <v>0</v>
      </c>
      <c r="CD115" s="19"/>
      <c r="CE115" s="19">
        <f>SUM(CD115*$CE$6*C115*D115*E115*G115)</f>
        <v>0</v>
      </c>
      <c r="CF115" s="19"/>
      <c r="CG115" s="19">
        <f>SUM(CF115*$CG$6*C115*D115*E115*G115)</f>
        <v>0</v>
      </c>
      <c r="CH115" s="19"/>
      <c r="CI115" s="19">
        <f>CH115*C115*D115*E115*G115*$CI$6</f>
        <v>0</v>
      </c>
      <c r="CJ115" s="19">
        <v>0</v>
      </c>
      <c r="CK115" s="19">
        <f>CJ115*C115*D115*E115*G115*$CK$6</f>
        <v>0</v>
      </c>
      <c r="CL115" s="19">
        <v>320</v>
      </c>
      <c r="CM115" s="19">
        <f>CL115*C115*D115*E115*G115*$CM$6</f>
        <v>9139298.2732799985</v>
      </c>
      <c r="CN115" s="19">
        <v>0</v>
      </c>
      <c r="CO115" s="19">
        <f>CN115*C115*D115*E115*G115*$CO$6</f>
        <v>0</v>
      </c>
      <c r="CP115" s="19">
        <v>0</v>
      </c>
      <c r="CQ115" s="19">
        <f>CP115*C115*D115*E115*G115*$CQ$6</f>
        <v>0</v>
      </c>
      <c r="CR115" s="19">
        <v>0</v>
      </c>
      <c r="CS115" s="19">
        <f>CR115*C115*D115*E115*G115*$CS$6</f>
        <v>0</v>
      </c>
      <c r="CT115" s="20"/>
      <c r="CU115" s="19">
        <f>CT115*C115*D115*E115*G115*$CU$6</f>
        <v>0</v>
      </c>
      <c r="CV115" s="19">
        <v>0</v>
      </c>
      <c r="CW115" s="19">
        <f>CV115*C115*D115*E115*G115*$CW$6</f>
        <v>0</v>
      </c>
      <c r="CX115" s="19"/>
      <c r="CY115" s="19">
        <f>CX115*C115*D115*E115*G115*$CY$6</f>
        <v>0</v>
      </c>
      <c r="CZ115" s="19">
        <v>0</v>
      </c>
      <c r="DA115" s="19">
        <f>CZ115*C115*D115*E115*H115*$DA$6</f>
        <v>0</v>
      </c>
      <c r="DB115" s="19">
        <v>0</v>
      </c>
      <c r="DC115" s="19">
        <f>DB115*C115*D115*E115*I115*$DC$6</f>
        <v>0</v>
      </c>
      <c r="DD115" s="19"/>
      <c r="DE115" s="19"/>
      <c r="DF115" s="21">
        <f t="shared" si="421"/>
        <v>330</v>
      </c>
      <c r="DG115" s="21">
        <f t="shared" si="422"/>
        <v>9381708.2872799989</v>
      </c>
    </row>
    <row r="116" spans="1:111" s="50" customFormat="1" ht="14.25" x14ac:dyDescent="0.2">
      <c r="A116" s="49">
        <v>20</v>
      </c>
      <c r="B116" s="11" t="s">
        <v>163</v>
      </c>
      <c r="C116" s="33">
        <f t="shared" si="268"/>
        <v>9657</v>
      </c>
      <c r="D116" s="32">
        <v>0.87</v>
      </c>
      <c r="E116" s="48">
        <v>1</v>
      </c>
      <c r="F116" s="33">
        <v>1.4</v>
      </c>
      <c r="G116" s="33">
        <v>1.68</v>
      </c>
      <c r="H116" s="33">
        <v>2.23</v>
      </c>
      <c r="I116" s="33">
        <v>2.39</v>
      </c>
      <c r="J116" s="25">
        <f>SUM(J117:J125)</f>
        <v>0</v>
      </c>
      <c r="K116" s="25">
        <f t="shared" ref="K116:BX116" si="423">SUM(K117:K125)</f>
        <v>0</v>
      </c>
      <c r="L116" s="25">
        <f t="shared" si="423"/>
        <v>0</v>
      </c>
      <c r="M116" s="25">
        <f t="shared" si="423"/>
        <v>0</v>
      </c>
      <c r="N116" s="25">
        <f t="shared" si="423"/>
        <v>0</v>
      </c>
      <c r="O116" s="25">
        <f t="shared" si="423"/>
        <v>0</v>
      </c>
      <c r="P116" s="25">
        <f t="shared" si="423"/>
        <v>0</v>
      </c>
      <c r="Q116" s="25">
        <f t="shared" si="423"/>
        <v>0</v>
      </c>
      <c r="R116" s="25">
        <f t="shared" si="423"/>
        <v>0</v>
      </c>
      <c r="S116" s="25">
        <f t="shared" si="423"/>
        <v>0</v>
      </c>
      <c r="T116" s="25">
        <f t="shared" si="423"/>
        <v>0</v>
      </c>
      <c r="U116" s="25">
        <f t="shared" si="423"/>
        <v>0</v>
      </c>
      <c r="V116" s="25">
        <f t="shared" si="423"/>
        <v>116</v>
      </c>
      <c r="W116" s="25">
        <f t="shared" si="423"/>
        <v>1292803.8354000002</v>
      </c>
      <c r="X116" s="25">
        <f t="shared" si="423"/>
        <v>3</v>
      </c>
      <c r="Y116" s="25">
        <f t="shared" si="423"/>
        <v>28618.712639999994</v>
      </c>
      <c r="Z116" s="25">
        <f t="shared" si="423"/>
        <v>2</v>
      </c>
      <c r="AA116" s="25">
        <f t="shared" si="423"/>
        <v>17754.201359999999</v>
      </c>
      <c r="AB116" s="25">
        <f t="shared" si="423"/>
        <v>0</v>
      </c>
      <c r="AC116" s="25">
        <f t="shared" si="423"/>
        <v>0</v>
      </c>
      <c r="AD116" s="25">
        <f t="shared" si="423"/>
        <v>0</v>
      </c>
      <c r="AE116" s="25">
        <f t="shared" si="423"/>
        <v>0</v>
      </c>
      <c r="AF116" s="25">
        <f t="shared" si="423"/>
        <v>2</v>
      </c>
      <c r="AG116" s="25">
        <f t="shared" si="423"/>
        <v>17754.201359999999</v>
      </c>
      <c r="AH116" s="25">
        <f t="shared" si="423"/>
        <v>0</v>
      </c>
      <c r="AI116" s="25">
        <f t="shared" si="423"/>
        <v>0</v>
      </c>
      <c r="AJ116" s="25">
        <f t="shared" si="423"/>
        <v>1</v>
      </c>
      <c r="AK116" s="25">
        <f t="shared" si="423"/>
        <v>8877.1006799999996</v>
      </c>
      <c r="AL116" s="25">
        <f t="shared" si="423"/>
        <v>0</v>
      </c>
      <c r="AM116" s="25">
        <f t="shared" si="423"/>
        <v>0</v>
      </c>
      <c r="AN116" s="25">
        <f t="shared" si="423"/>
        <v>2</v>
      </c>
      <c r="AO116" s="25">
        <f t="shared" si="423"/>
        <v>17754.201359999999</v>
      </c>
      <c r="AP116" s="25">
        <f t="shared" si="423"/>
        <v>26</v>
      </c>
      <c r="AQ116" s="25">
        <f t="shared" si="423"/>
        <v>236766.84947999998</v>
      </c>
      <c r="AR116" s="25">
        <f t="shared" si="423"/>
        <v>551</v>
      </c>
      <c r="AS116" s="25">
        <f t="shared" si="423"/>
        <v>5895016.7623199997</v>
      </c>
      <c r="AT116" s="25">
        <f t="shared" si="423"/>
        <v>2</v>
      </c>
      <c r="AU116" s="25">
        <f t="shared" si="423"/>
        <v>21025.99296</v>
      </c>
      <c r="AV116" s="25">
        <f t="shared" si="423"/>
        <v>0</v>
      </c>
      <c r="AW116" s="25">
        <f t="shared" si="423"/>
        <v>0</v>
      </c>
      <c r="AX116" s="25">
        <f t="shared" si="423"/>
        <v>0</v>
      </c>
      <c r="AY116" s="25">
        <f t="shared" si="423"/>
        <v>0</v>
      </c>
      <c r="AZ116" s="25">
        <f t="shared" si="423"/>
        <v>0</v>
      </c>
      <c r="BA116" s="25">
        <f t="shared" si="423"/>
        <v>0</v>
      </c>
      <c r="BB116" s="25">
        <f t="shared" si="423"/>
        <v>0</v>
      </c>
      <c r="BC116" s="25">
        <f t="shared" si="423"/>
        <v>0</v>
      </c>
      <c r="BD116" s="25">
        <f t="shared" si="423"/>
        <v>0</v>
      </c>
      <c r="BE116" s="25">
        <f t="shared" si="423"/>
        <v>0</v>
      </c>
      <c r="BF116" s="25">
        <f t="shared" si="423"/>
        <v>60</v>
      </c>
      <c r="BG116" s="25">
        <f t="shared" si="423"/>
        <v>642460.89599999995</v>
      </c>
      <c r="BH116" s="25">
        <f t="shared" si="423"/>
        <v>0</v>
      </c>
      <c r="BI116" s="25">
        <f t="shared" si="423"/>
        <v>0</v>
      </c>
      <c r="BJ116" s="25">
        <f t="shared" si="423"/>
        <v>0</v>
      </c>
      <c r="BK116" s="25">
        <f t="shared" si="423"/>
        <v>0</v>
      </c>
      <c r="BL116" s="25">
        <f t="shared" si="423"/>
        <v>29</v>
      </c>
      <c r="BM116" s="25">
        <f t="shared" si="423"/>
        <v>320847.56726399995</v>
      </c>
      <c r="BN116" s="25">
        <f t="shared" si="423"/>
        <v>2</v>
      </c>
      <c r="BO116" s="25">
        <f t="shared" si="423"/>
        <v>26074.827071999996</v>
      </c>
      <c r="BP116" s="25">
        <f t="shared" si="423"/>
        <v>0</v>
      </c>
      <c r="BQ116" s="25">
        <f t="shared" si="423"/>
        <v>0</v>
      </c>
      <c r="BR116" s="25">
        <f t="shared" si="423"/>
        <v>0</v>
      </c>
      <c r="BS116" s="25">
        <f t="shared" si="423"/>
        <v>0</v>
      </c>
      <c r="BT116" s="25">
        <f t="shared" si="423"/>
        <v>6</v>
      </c>
      <c r="BU116" s="25">
        <f t="shared" si="423"/>
        <v>71069.80305599999</v>
      </c>
      <c r="BV116" s="25">
        <f t="shared" si="423"/>
        <v>0</v>
      </c>
      <c r="BW116" s="25">
        <f t="shared" si="423"/>
        <v>0</v>
      </c>
      <c r="BX116" s="25">
        <f t="shared" si="423"/>
        <v>112</v>
      </c>
      <c r="BY116" s="25">
        <f t="shared" ref="BY116:DG116" si="424">SUM(BY117:BY125)</f>
        <v>1290067.9686719999</v>
      </c>
      <c r="BZ116" s="25">
        <f t="shared" si="424"/>
        <v>0</v>
      </c>
      <c r="CA116" s="25">
        <f t="shared" si="424"/>
        <v>0</v>
      </c>
      <c r="CB116" s="25">
        <f t="shared" si="424"/>
        <v>4</v>
      </c>
      <c r="CC116" s="25">
        <f t="shared" si="424"/>
        <v>50559.725663999991</v>
      </c>
      <c r="CD116" s="25">
        <f t="shared" si="424"/>
        <v>0</v>
      </c>
      <c r="CE116" s="25">
        <f t="shared" si="424"/>
        <v>0</v>
      </c>
      <c r="CF116" s="25">
        <f t="shared" si="424"/>
        <v>0</v>
      </c>
      <c r="CG116" s="25">
        <f t="shared" si="424"/>
        <v>0</v>
      </c>
      <c r="CH116" s="25">
        <f t="shared" si="424"/>
        <v>0</v>
      </c>
      <c r="CI116" s="25">
        <f t="shared" si="424"/>
        <v>0</v>
      </c>
      <c r="CJ116" s="25">
        <f t="shared" si="424"/>
        <v>0</v>
      </c>
      <c r="CK116" s="25">
        <f t="shared" si="424"/>
        <v>0</v>
      </c>
      <c r="CL116" s="25">
        <f t="shared" si="424"/>
        <v>0</v>
      </c>
      <c r="CM116" s="25">
        <f t="shared" si="424"/>
        <v>0</v>
      </c>
      <c r="CN116" s="25">
        <f t="shared" si="424"/>
        <v>753</v>
      </c>
      <c r="CO116" s="25">
        <f t="shared" si="424"/>
        <v>9687025.3898879979</v>
      </c>
      <c r="CP116" s="25">
        <f t="shared" si="424"/>
        <v>0</v>
      </c>
      <c r="CQ116" s="25">
        <f t="shared" si="424"/>
        <v>0</v>
      </c>
      <c r="CR116" s="25">
        <f t="shared" si="424"/>
        <v>0</v>
      </c>
      <c r="CS116" s="25">
        <f t="shared" si="424"/>
        <v>0</v>
      </c>
      <c r="CT116" s="25">
        <f t="shared" si="424"/>
        <v>0</v>
      </c>
      <c r="CU116" s="25">
        <f t="shared" si="424"/>
        <v>0</v>
      </c>
      <c r="CV116" s="25">
        <f t="shared" si="424"/>
        <v>25</v>
      </c>
      <c r="CW116" s="25">
        <f t="shared" si="424"/>
        <v>278237.484</v>
      </c>
      <c r="CX116" s="25">
        <f t="shared" si="424"/>
        <v>0</v>
      </c>
      <c r="CY116" s="25">
        <f t="shared" si="424"/>
        <v>0</v>
      </c>
      <c r="CZ116" s="25">
        <f t="shared" si="424"/>
        <v>3</v>
      </c>
      <c r="DA116" s="25">
        <f t="shared" si="424"/>
        <v>64928.356650000002</v>
      </c>
      <c r="DB116" s="25">
        <f t="shared" si="424"/>
        <v>0</v>
      </c>
      <c r="DC116" s="25">
        <f t="shared" si="424"/>
        <v>0</v>
      </c>
      <c r="DD116" s="25"/>
      <c r="DE116" s="25"/>
      <c r="DF116" s="25">
        <f t="shared" si="424"/>
        <v>1699</v>
      </c>
      <c r="DG116" s="25">
        <f t="shared" si="424"/>
        <v>19967643.875826001</v>
      </c>
    </row>
    <row r="117" spans="1:111" ht="45" x14ac:dyDescent="0.25">
      <c r="A117" s="13">
        <v>130</v>
      </c>
      <c r="B117" s="14" t="s">
        <v>164</v>
      </c>
      <c r="C117" s="15">
        <f t="shared" si="268"/>
        <v>9657</v>
      </c>
      <c r="D117" s="16">
        <v>0.66</v>
      </c>
      <c r="E117" s="17">
        <v>1</v>
      </c>
      <c r="F117" s="15">
        <v>1.4</v>
      </c>
      <c r="G117" s="15">
        <v>1.68</v>
      </c>
      <c r="H117" s="15">
        <v>2.23</v>
      </c>
      <c r="I117" s="15">
        <v>2.39</v>
      </c>
      <c r="J117" s="18"/>
      <c r="K117" s="18">
        <f t="shared" ref="K117:K125" si="425">SUM(J117*C117*D117*E117*F117*$K$6)</f>
        <v>0</v>
      </c>
      <c r="L117" s="18"/>
      <c r="M117" s="18">
        <f t="shared" ref="M117:M125" si="426">L117*C117*D117*E117*F117*$M$6</f>
        <v>0</v>
      </c>
      <c r="N117" s="19">
        <v>0</v>
      </c>
      <c r="O117" s="19">
        <f t="shared" ref="O117:O125" si="427">N117*C117*D117*E117*F117*$O$6</f>
        <v>0</v>
      </c>
      <c r="P117" s="19">
        <v>0</v>
      </c>
      <c r="Q117" s="19">
        <f t="shared" ref="Q117:Q125" si="428">P117*C117*D117*E117*F117*$Q$6</f>
        <v>0</v>
      </c>
      <c r="R117" s="19">
        <v>0</v>
      </c>
      <c r="S117" s="19">
        <f t="shared" ref="S117:S125" si="429">R117*C117*D117*E117*F117*$S$6</f>
        <v>0</v>
      </c>
      <c r="T117" s="19">
        <v>0</v>
      </c>
      <c r="U117" s="19">
        <f t="shared" ref="U117:U125" si="430">T117*C117*D117*E117*F117*$U$6</f>
        <v>0</v>
      </c>
      <c r="V117" s="19"/>
      <c r="W117" s="19">
        <f t="shared" ref="W117:W125" si="431">V117*C117*D117*E117*F117*$W$6</f>
        <v>0</v>
      </c>
      <c r="X117" s="19">
        <v>0</v>
      </c>
      <c r="Y117" s="19">
        <f t="shared" ref="Y117:Y125" si="432">X117*C117*D117*E117*F117*$Y$6</f>
        <v>0</v>
      </c>
      <c r="Z117" s="19">
        <v>0</v>
      </c>
      <c r="AA117" s="19">
        <f t="shared" ref="AA117:AA125" si="433">Z117*C117*D117*E117*F117*$AA$6</f>
        <v>0</v>
      </c>
      <c r="AB117" s="19">
        <v>0</v>
      </c>
      <c r="AC117" s="19">
        <f t="shared" ref="AC117:AC125" si="434">AB117*C117*D117*E117*F117*$AC$6</f>
        <v>0</v>
      </c>
      <c r="AD117" s="19"/>
      <c r="AE117" s="19">
        <f t="shared" si="265"/>
        <v>0</v>
      </c>
      <c r="AF117" s="19">
        <v>0</v>
      </c>
      <c r="AG117" s="19">
        <f t="shared" ref="AG117:AG125" si="435">AF117*C117*D117*E117*F117*$AG$6</f>
        <v>0</v>
      </c>
      <c r="AH117" s="19">
        <v>0</v>
      </c>
      <c r="AI117" s="19">
        <f t="shared" ref="AI117:AI125" si="436">AH117*C117*D117*E117*F117*$AI$6</f>
        <v>0</v>
      </c>
      <c r="AJ117" s="19"/>
      <c r="AK117" s="19">
        <f t="shared" ref="AK117:AK125" si="437">AJ117*C117*D117*E117*F117*$AK$6</f>
        <v>0</v>
      </c>
      <c r="AL117" s="19"/>
      <c r="AM117" s="19">
        <f t="shared" ref="AM117:AM125" si="438">AL117*C117*D117*E117*F117*$AM$6</f>
        <v>0</v>
      </c>
      <c r="AN117" s="19"/>
      <c r="AO117" s="19">
        <f t="shared" si="266"/>
        <v>0</v>
      </c>
      <c r="AP117" s="19"/>
      <c r="AQ117" s="19">
        <f t="shared" si="267"/>
        <v>0</v>
      </c>
      <c r="AR117" s="19">
        <v>2</v>
      </c>
      <c r="AS117" s="19">
        <f t="shared" ref="AS117:AS125" si="439">AR117*C117*D117*E117*F117*$AS$6</f>
        <v>19273.826880000001</v>
      </c>
      <c r="AT117" s="19">
        <v>0</v>
      </c>
      <c r="AU117" s="19">
        <f t="shared" ref="AU117:AU125" si="440">AT117*C117*D117*E117*F117*$AU$6</f>
        <v>0</v>
      </c>
      <c r="AV117" s="19"/>
      <c r="AW117" s="19">
        <f t="shared" ref="AW117:AW125" si="441">AV117*C117*D117*E117*F117*$AW$6</f>
        <v>0</v>
      </c>
      <c r="AX117" s="19">
        <v>0</v>
      </c>
      <c r="AY117" s="19">
        <f t="shared" ref="AY117:AY125" si="442">AX117*C117*D117*E117*F117*$AY$6</f>
        <v>0</v>
      </c>
      <c r="AZ117" s="19"/>
      <c r="BA117" s="19">
        <f t="shared" ref="BA117:BA125" si="443">AZ117*C117*D117*E117*F117*$BA$6</f>
        <v>0</v>
      </c>
      <c r="BB117" s="19">
        <v>0</v>
      </c>
      <c r="BC117" s="19">
        <f t="shared" ref="BC117:BC125" si="444">BB117*C117*D117*E117*F117*$BC$6</f>
        <v>0</v>
      </c>
      <c r="BD117" s="19"/>
      <c r="BE117" s="19">
        <f t="shared" ref="BE117:BE125" si="445">BD117*C117*D117*E117*F117*$BE$6</f>
        <v>0</v>
      </c>
      <c r="BF117" s="19"/>
      <c r="BG117" s="19">
        <f t="shared" ref="BG117:BG125" si="446">BF117*C117*D117*E117*F117*$BG$6</f>
        <v>0</v>
      </c>
      <c r="BH117" s="19">
        <v>0</v>
      </c>
      <c r="BI117" s="19">
        <f t="shared" ref="BI117:BI125" si="447">BH117*C117*D117*E117*G117*$BI$6</f>
        <v>0</v>
      </c>
      <c r="BJ117" s="19">
        <v>0</v>
      </c>
      <c r="BK117" s="19">
        <f t="shared" ref="BK117:BK125" si="448">BJ117*C117*D117*E117*G117*$BK$6</f>
        <v>0</v>
      </c>
      <c r="BL117" s="19">
        <v>0</v>
      </c>
      <c r="BM117" s="19">
        <f t="shared" ref="BM117:BM125" si="449">BL117*C117*D117*E117*G117*$BM$6</f>
        <v>0</v>
      </c>
      <c r="BN117" s="19">
        <v>0</v>
      </c>
      <c r="BO117" s="19">
        <f t="shared" ref="BO117:BO125" si="450">BN117*C117*D117*E117*G117*$BO$6</f>
        <v>0</v>
      </c>
      <c r="BP117" s="26"/>
      <c r="BQ117" s="19">
        <f t="shared" ref="BQ117:BQ125" si="451">SUM(BP117*$BQ$6*C117*D117*E117*G117)</f>
        <v>0</v>
      </c>
      <c r="BR117" s="26"/>
      <c r="BS117" s="19">
        <f t="shared" ref="BS117:BS125" si="452">SUM(BR117*$BS$6*C117*D117*E117*G117)</f>
        <v>0</v>
      </c>
      <c r="BT117" s="19">
        <v>0</v>
      </c>
      <c r="BU117" s="19">
        <f t="shared" ref="BU117:BU125" si="453">BT117*C117*D117*E117*G117*$BU$6</f>
        <v>0</v>
      </c>
      <c r="BV117" s="19">
        <v>0</v>
      </c>
      <c r="BW117" s="19">
        <f t="shared" ref="BW117:BW125" si="454">BV117*C117*D117*E117*G117*$BW$6</f>
        <v>0</v>
      </c>
      <c r="BX117" s="19">
        <v>0</v>
      </c>
      <c r="BY117" s="19">
        <f t="shared" ref="BY117:BY125" si="455">BX117*C117*D117*E117*G117*$BY$6</f>
        <v>0</v>
      </c>
      <c r="BZ117" s="19"/>
      <c r="CA117" s="19">
        <f t="shared" ref="CA117:CA125" si="456">C117*D117*E117*G117*BZ117*$CA$6</f>
        <v>0</v>
      </c>
      <c r="CB117" s="19">
        <v>0</v>
      </c>
      <c r="CC117" s="19">
        <f t="shared" ref="CC117:CC125" si="457">CB117*C117*D117*E117*G117*$CC$6</f>
        <v>0</v>
      </c>
      <c r="CD117" s="19"/>
      <c r="CE117" s="19">
        <f t="shared" ref="CE117:CE125" si="458">SUM(CD117*$CE$6*C117*D117*E117*G117)</f>
        <v>0</v>
      </c>
      <c r="CF117" s="19"/>
      <c r="CG117" s="19">
        <f t="shared" ref="CG117:CG125" si="459">SUM(CF117*$CG$6*C117*D117*E117*G117)</f>
        <v>0</v>
      </c>
      <c r="CH117" s="19"/>
      <c r="CI117" s="19">
        <f t="shared" ref="CI117:CI125" si="460">CH117*C117*D117*E117*G117*$CI$6</f>
        <v>0</v>
      </c>
      <c r="CJ117" s="19">
        <v>0</v>
      </c>
      <c r="CK117" s="19">
        <f t="shared" ref="CK117:CK125" si="461">CJ117*C117*D117*E117*G117*$CK$6</f>
        <v>0</v>
      </c>
      <c r="CL117" s="19">
        <v>0</v>
      </c>
      <c r="CM117" s="19">
        <f t="shared" ref="CM117:CM125" si="462">CL117*C117*D117*E117*G117*$CM$6</f>
        <v>0</v>
      </c>
      <c r="CN117" s="19">
        <v>2</v>
      </c>
      <c r="CO117" s="19">
        <f t="shared" ref="CO117:CO125" si="463">CN117*C117*D117*E117*G117*$CO$6</f>
        <v>23128.592256</v>
      </c>
      <c r="CP117" s="19">
        <v>0</v>
      </c>
      <c r="CQ117" s="19">
        <f t="shared" ref="CQ117:CQ125" si="464">CP117*C117*D117*E117*G117*$CQ$6</f>
        <v>0</v>
      </c>
      <c r="CR117" s="19">
        <v>0</v>
      </c>
      <c r="CS117" s="19">
        <f t="shared" ref="CS117:CS125" si="465">CR117*C117*D117*E117*G117*$CS$6</f>
        <v>0</v>
      </c>
      <c r="CT117" s="20">
        <v>0</v>
      </c>
      <c r="CU117" s="19">
        <f t="shared" ref="CU117:CU125" si="466">CT117*C117*D117*E117*G117*$CU$6</f>
        <v>0</v>
      </c>
      <c r="CV117" s="19">
        <v>0</v>
      </c>
      <c r="CW117" s="19">
        <f t="shared" ref="CW117:CW125" si="467">CV117*C117*D117*E117*G117*$CW$6</f>
        <v>0</v>
      </c>
      <c r="CX117" s="19"/>
      <c r="CY117" s="19">
        <f t="shared" ref="CY117:CY125" si="468">CX117*C117*D117*E117*G117*$CY$6</f>
        <v>0</v>
      </c>
      <c r="CZ117" s="19">
        <v>0</v>
      </c>
      <c r="DA117" s="19">
        <f t="shared" ref="DA117:DA125" si="469">CZ117*C117*D117*E117*H117*$DA$6</f>
        <v>0</v>
      </c>
      <c r="DB117" s="19">
        <v>0</v>
      </c>
      <c r="DC117" s="19">
        <f t="shared" ref="DC117:DC125" si="470">DB117*C117*D117*E117*I117*$DC$6</f>
        <v>0</v>
      </c>
      <c r="DD117" s="19"/>
      <c r="DE117" s="19"/>
      <c r="DF117" s="21">
        <f t="shared" ref="DF117:DF125" si="471">SUM(J117,L117,N117,P117,R117,T117,V117,X117,Z117,AB117,AF117,AH117,AJ117,AL117,AN117,AP117,AR117,AT117,AV117,AX117,AZ117,BB117,BD117,BF117,BH117,BJ117,BL117,BN117,BP117,BR117,BT117,BV117,BX117,BZ117,CB117,CD117,CF117,CH117,CJ117,CL117,CN117,CP117,CR117,CT117,CV117,CX117,CZ117,DB117,AD117,DD117)</f>
        <v>4</v>
      </c>
      <c r="DG117" s="21">
        <f t="shared" ref="DG117:DG125" si="472">SUM(K117,M117,O117,Q117,S117,U117,W117,Y117,AA117,AC117,AG117,AI117,AK117,AM117,AO117,AQ117,AS117,AU117,AW117,AY117,BA117,BC117,BE117,BG117,BI117,BK117,BM117,BO117,BQ117,BS117,BU117,BW117,BY117,CA117,CC117,CE117,CG117,CI117,CK117,CM117,CO117,CQ117,CS117,CU117,CW117,CY117,DA117,DC117,AE117,DE117)</f>
        <v>42402.419135999997</v>
      </c>
    </row>
    <row r="118" spans="1:111" ht="30" x14ac:dyDescent="0.25">
      <c r="A118" s="13">
        <v>131</v>
      </c>
      <c r="B118" s="14" t="s">
        <v>165</v>
      </c>
      <c r="C118" s="15">
        <f t="shared" si="268"/>
        <v>9657</v>
      </c>
      <c r="D118" s="16">
        <v>0.67</v>
      </c>
      <c r="E118" s="17">
        <v>1</v>
      </c>
      <c r="F118" s="15">
        <v>1.4</v>
      </c>
      <c r="G118" s="15">
        <v>1.68</v>
      </c>
      <c r="H118" s="15">
        <v>2.23</v>
      </c>
      <c r="I118" s="15">
        <v>2.39</v>
      </c>
      <c r="J118" s="18"/>
      <c r="K118" s="18">
        <f t="shared" si="425"/>
        <v>0</v>
      </c>
      <c r="L118" s="18"/>
      <c r="M118" s="18">
        <f t="shared" si="426"/>
        <v>0</v>
      </c>
      <c r="N118" s="19">
        <v>0</v>
      </c>
      <c r="O118" s="19">
        <f t="shared" si="427"/>
        <v>0</v>
      </c>
      <c r="P118" s="19">
        <v>0</v>
      </c>
      <c r="Q118" s="19">
        <f t="shared" si="428"/>
        <v>0</v>
      </c>
      <c r="R118" s="19">
        <v>0</v>
      </c>
      <c r="S118" s="19">
        <f t="shared" si="429"/>
        <v>0</v>
      </c>
      <c r="T118" s="19">
        <v>0</v>
      </c>
      <c r="U118" s="19">
        <f t="shared" si="430"/>
        <v>0</v>
      </c>
      <c r="V118" s="19">
        <v>67</v>
      </c>
      <c r="W118" s="19">
        <f t="shared" si="431"/>
        <v>667594.20420000015</v>
      </c>
      <c r="X118" s="19"/>
      <c r="Y118" s="19">
        <f t="shared" si="432"/>
        <v>0</v>
      </c>
      <c r="Z118" s="19">
        <v>2</v>
      </c>
      <c r="AA118" s="19">
        <f t="shared" si="433"/>
        <v>17754.201359999999</v>
      </c>
      <c r="AB118" s="19"/>
      <c r="AC118" s="19">
        <f t="shared" si="434"/>
        <v>0</v>
      </c>
      <c r="AD118" s="19"/>
      <c r="AE118" s="19">
        <f t="shared" si="265"/>
        <v>0</v>
      </c>
      <c r="AF118" s="19">
        <v>2</v>
      </c>
      <c r="AG118" s="19">
        <f t="shared" si="435"/>
        <v>17754.201359999999</v>
      </c>
      <c r="AH118" s="19">
        <v>0</v>
      </c>
      <c r="AI118" s="19">
        <f t="shared" si="436"/>
        <v>0</v>
      </c>
      <c r="AJ118" s="19">
        <v>1</v>
      </c>
      <c r="AK118" s="19">
        <f t="shared" si="437"/>
        <v>8877.1006799999996</v>
      </c>
      <c r="AL118" s="19"/>
      <c r="AM118" s="19">
        <f t="shared" si="438"/>
        <v>0</v>
      </c>
      <c r="AN118" s="19">
        <v>2</v>
      </c>
      <c r="AO118" s="19">
        <f t="shared" si="266"/>
        <v>17754.201359999999</v>
      </c>
      <c r="AP118" s="19">
        <v>23</v>
      </c>
      <c r="AQ118" s="19">
        <f t="shared" si="267"/>
        <v>204173.31563999999</v>
      </c>
      <c r="AR118" s="19">
        <v>271</v>
      </c>
      <c r="AS118" s="19">
        <f t="shared" si="439"/>
        <v>2651173.2928799996</v>
      </c>
      <c r="AT118" s="19">
        <v>0</v>
      </c>
      <c r="AU118" s="19">
        <f t="shared" si="440"/>
        <v>0</v>
      </c>
      <c r="AV118" s="19"/>
      <c r="AW118" s="19">
        <f t="shared" si="441"/>
        <v>0</v>
      </c>
      <c r="AX118" s="19">
        <v>0</v>
      </c>
      <c r="AY118" s="19">
        <f t="shared" si="442"/>
        <v>0</v>
      </c>
      <c r="AZ118" s="19"/>
      <c r="BA118" s="19">
        <f t="shared" si="443"/>
        <v>0</v>
      </c>
      <c r="BB118" s="19">
        <v>0</v>
      </c>
      <c r="BC118" s="19">
        <f t="shared" si="444"/>
        <v>0</v>
      </c>
      <c r="BD118" s="19"/>
      <c r="BE118" s="19">
        <f t="shared" si="445"/>
        <v>0</v>
      </c>
      <c r="BF118" s="19"/>
      <c r="BG118" s="19">
        <f t="shared" si="446"/>
        <v>0</v>
      </c>
      <c r="BH118" s="19"/>
      <c r="BI118" s="19">
        <f t="shared" si="447"/>
        <v>0</v>
      </c>
      <c r="BJ118" s="19">
        <v>0</v>
      </c>
      <c r="BK118" s="19">
        <f t="shared" si="448"/>
        <v>0</v>
      </c>
      <c r="BL118" s="19">
        <v>24</v>
      </c>
      <c r="BM118" s="19">
        <f t="shared" si="449"/>
        <v>255660.49958399998</v>
      </c>
      <c r="BN118" s="19">
        <v>0</v>
      </c>
      <c r="BO118" s="19">
        <f t="shared" si="450"/>
        <v>0</v>
      </c>
      <c r="BP118" s="19"/>
      <c r="BQ118" s="19">
        <f t="shared" si="451"/>
        <v>0</v>
      </c>
      <c r="BR118" s="19"/>
      <c r="BS118" s="19">
        <f t="shared" si="452"/>
        <v>0</v>
      </c>
      <c r="BT118" s="19">
        <v>3</v>
      </c>
      <c r="BU118" s="19">
        <f t="shared" si="453"/>
        <v>31957.562447999997</v>
      </c>
      <c r="BV118" s="19">
        <v>0</v>
      </c>
      <c r="BW118" s="19">
        <f t="shared" si="454"/>
        <v>0</v>
      </c>
      <c r="BX118" s="19">
        <v>50</v>
      </c>
      <c r="BY118" s="19">
        <f t="shared" si="455"/>
        <v>532626.04079999996</v>
      </c>
      <c r="BZ118" s="19"/>
      <c r="CA118" s="19">
        <f t="shared" si="456"/>
        <v>0</v>
      </c>
      <c r="CB118" s="19"/>
      <c r="CC118" s="19">
        <f t="shared" si="457"/>
        <v>0</v>
      </c>
      <c r="CD118" s="19"/>
      <c r="CE118" s="19">
        <f t="shared" si="458"/>
        <v>0</v>
      </c>
      <c r="CF118" s="19"/>
      <c r="CG118" s="19">
        <f t="shared" si="459"/>
        <v>0</v>
      </c>
      <c r="CH118" s="19"/>
      <c r="CI118" s="19">
        <f t="shared" si="460"/>
        <v>0</v>
      </c>
      <c r="CJ118" s="19">
        <v>0</v>
      </c>
      <c r="CK118" s="19">
        <f t="shared" si="461"/>
        <v>0</v>
      </c>
      <c r="CL118" s="19">
        <v>0</v>
      </c>
      <c r="CM118" s="19">
        <f t="shared" si="462"/>
        <v>0</v>
      </c>
      <c r="CN118" s="19">
        <v>50</v>
      </c>
      <c r="CO118" s="19">
        <f t="shared" si="463"/>
        <v>586975.63679999998</v>
      </c>
      <c r="CP118" s="19">
        <v>0</v>
      </c>
      <c r="CQ118" s="19">
        <f t="shared" si="464"/>
        <v>0</v>
      </c>
      <c r="CR118" s="19">
        <v>0</v>
      </c>
      <c r="CS118" s="19">
        <f t="shared" si="465"/>
        <v>0</v>
      </c>
      <c r="CT118" s="20">
        <v>0</v>
      </c>
      <c r="CU118" s="19">
        <f t="shared" si="466"/>
        <v>0</v>
      </c>
      <c r="CV118" s="19">
        <v>10</v>
      </c>
      <c r="CW118" s="19">
        <f t="shared" si="467"/>
        <v>106525.20815999999</v>
      </c>
      <c r="CX118" s="19"/>
      <c r="CY118" s="19">
        <f t="shared" si="468"/>
        <v>0</v>
      </c>
      <c r="CZ118" s="19">
        <v>3</v>
      </c>
      <c r="DA118" s="19">
        <f t="shared" si="469"/>
        <v>64928.356650000002</v>
      </c>
      <c r="DB118" s="19">
        <v>0</v>
      </c>
      <c r="DC118" s="19">
        <f t="shared" si="470"/>
        <v>0</v>
      </c>
      <c r="DD118" s="19"/>
      <c r="DE118" s="19"/>
      <c r="DF118" s="21">
        <f t="shared" si="471"/>
        <v>508</v>
      </c>
      <c r="DG118" s="21">
        <f t="shared" si="472"/>
        <v>5163753.8219220005</v>
      </c>
    </row>
    <row r="119" spans="1:111" x14ac:dyDescent="0.25">
      <c r="A119" s="13">
        <v>132</v>
      </c>
      <c r="B119" s="14" t="s">
        <v>166</v>
      </c>
      <c r="C119" s="15">
        <f t="shared" si="268"/>
        <v>9657</v>
      </c>
      <c r="D119" s="16">
        <v>0.72</v>
      </c>
      <c r="E119" s="17">
        <v>1</v>
      </c>
      <c r="F119" s="15">
        <v>1.4</v>
      </c>
      <c r="G119" s="15">
        <v>1.68</v>
      </c>
      <c r="H119" s="15">
        <v>2.23</v>
      </c>
      <c r="I119" s="15">
        <v>2.39</v>
      </c>
      <c r="J119" s="18"/>
      <c r="K119" s="18">
        <f t="shared" si="425"/>
        <v>0</v>
      </c>
      <c r="L119" s="18"/>
      <c r="M119" s="18">
        <f t="shared" si="426"/>
        <v>0</v>
      </c>
      <c r="N119" s="19">
        <v>0</v>
      </c>
      <c r="O119" s="19">
        <f t="shared" si="427"/>
        <v>0</v>
      </c>
      <c r="P119" s="19">
        <v>0</v>
      </c>
      <c r="Q119" s="19">
        <f t="shared" si="428"/>
        <v>0</v>
      </c>
      <c r="R119" s="19">
        <v>0</v>
      </c>
      <c r="S119" s="19">
        <f t="shared" si="429"/>
        <v>0</v>
      </c>
      <c r="T119" s="19">
        <v>0</v>
      </c>
      <c r="U119" s="19">
        <f t="shared" si="430"/>
        <v>0</v>
      </c>
      <c r="V119" s="19">
        <v>3</v>
      </c>
      <c r="W119" s="19">
        <f t="shared" si="431"/>
        <v>32123.0448</v>
      </c>
      <c r="X119" s="19">
        <v>3</v>
      </c>
      <c r="Y119" s="19">
        <f t="shared" si="432"/>
        <v>28618.712639999994</v>
      </c>
      <c r="Z119" s="19">
        <v>0</v>
      </c>
      <c r="AA119" s="19">
        <f t="shared" si="433"/>
        <v>0</v>
      </c>
      <c r="AB119" s="19">
        <v>0</v>
      </c>
      <c r="AC119" s="19">
        <f t="shared" si="434"/>
        <v>0</v>
      </c>
      <c r="AD119" s="19"/>
      <c r="AE119" s="19">
        <f t="shared" si="265"/>
        <v>0</v>
      </c>
      <c r="AF119" s="19">
        <v>0</v>
      </c>
      <c r="AG119" s="19">
        <f t="shared" si="435"/>
        <v>0</v>
      </c>
      <c r="AH119" s="19">
        <v>0</v>
      </c>
      <c r="AI119" s="19">
        <f t="shared" si="436"/>
        <v>0</v>
      </c>
      <c r="AJ119" s="19"/>
      <c r="AK119" s="19">
        <f t="shared" si="437"/>
        <v>0</v>
      </c>
      <c r="AL119" s="19"/>
      <c r="AM119" s="19">
        <f t="shared" si="438"/>
        <v>0</v>
      </c>
      <c r="AN119" s="19"/>
      <c r="AO119" s="19">
        <f t="shared" si="266"/>
        <v>0</v>
      </c>
      <c r="AP119" s="19"/>
      <c r="AQ119" s="19">
        <f t="shared" si="267"/>
        <v>0</v>
      </c>
      <c r="AR119" s="19">
        <v>84</v>
      </c>
      <c r="AS119" s="19">
        <f t="shared" si="439"/>
        <v>883091.70432000002</v>
      </c>
      <c r="AT119" s="19">
        <v>2</v>
      </c>
      <c r="AU119" s="19">
        <f t="shared" si="440"/>
        <v>21025.99296</v>
      </c>
      <c r="AV119" s="19"/>
      <c r="AW119" s="19">
        <f t="shared" si="441"/>
        <v>0</v>
      </c>
      <c r="AX119" s="19">
        <v>0</v>
      </c>
      <c r="AY119" s="19">
        <f t="shared" si="442"/>
        <v>0</v>
      </c>
      <c r="AZ119" s="19"/>
      <c r="BA119" s="19">
        <f t="shared" si="443"/>
        <v>0</v>
      </c>
      <c r="BB119" s="19">
        <v>0</v>
      </c>
      <c r="BC119" s="19">
        <f t="shared" si="444"/>
        <v>0</v>
      </c>
      <c r="BD119" s="19"/>
      <c r="BE119" s="19">
        <f t="shared" si="445"/>
        <v>0</v>
      </c>
      <c r="BF119" s="19">
        <v>60</v>
      </c>
      <c r="BG119" s="19">
        <f t="shared" si="446"/>
        <v>642460.89599999995</v>
      </c>
      <c r="BH119" s="19">
        <v>0</v>
      </c>
      <c r="BI119" s="19">
        <f t="shared" si="447"/>
        <v>0</v>
      </c>
      <c r="BJ119" s="19">
        <v>0</v>
      </c>
      <c r="BK119" s="19">
        <f t="shared" si="448"/>
        <v>0</v>
      </c>
      <c r="BL119" s="19"/>
      <c r="BM119" s="19">
        <f t="shared" si="449"/>
        <v>0</v>
      </c>
      <c r="BN119" s="19">
        <v>0</v>
      </c>
      <c r="BO119" s="19">
        <f t="shared" si="450"/>
        <v>0</v>
      </c>
      <c r="BP119" s="19"/>
      <c r="BQ119" s="19">
        <f t="shared" si="451"/>
        <v>0</v>
      </c>
      <c r="BR119" s="19"/>
      <c r="BS119" s="19">
        <f t="shared" si="452"/>
        <v>0</v>
      </c>
      <c r="BT119" s="19">
        <v>0</v>
      </c>
      <c r="BU119" s="19">
        <f t="shared" si="453"/>
        <v>0</v>
      </c>
      <c r="BV119" s="19">
        <v>0</v>
      </c>
      <c r="BW119" s="19">
        <f t="shared" si="454"/>
        <v>0</v>
      </c>
      <c r="BX119" s="19">
        <v>32</v>
      </c>
      <c r="BY119" s="19">
        <f t="shared" si="455"/>
        <v>366319.52179199998</v>
      </c>
      <c r="BZ119" s="19"/>
      <c r="CA119" s="19">
        <f t="shared" si="456"/>
        <v>0</v>
      </c>
      <c r="CB119" s="19">
        <v>1</v>
      </c>
      <c r="CC119" s="19">
        <f t="shared" si="457"/>
        <v>11447.485056</v>
      </c>
      <c r="CD119" s="19"/>
      <c r="CE119" s="19">
        <f t="shared" si="458"/>
        <v>0</v>
      </c>
      <c r="CF119" s="19"/>
      <c r="CG119" s="19">
        <f t="shared" si="459"/>
        <v>0</v>
      </c>
      <c r="CH119" s="19"/>
      <c r="CI119" s="19">
        <f t="shared" si="460"/>
        <v>0</v>
      </c>
      <c r="CJ119" s="19">
        <v>0</v>
      </c>
      <c r="CK119" s="19">
        <f t="shared" si="461"/>
        <v>0</v>
      </c>
      <c r="CL119" s="19">
        <v>0</v>
      </c>
      <c r="CM119" s="19">
        <f t="shared" si="462"/>
        <v>0</v>
      </c>
      <c r="CN119" s="19">
        <v>580</v>
      </c>
      <c r="CO119" s="19">
        <f t="shared" si="463"/>
        <v>7317045.5500799995</v>
      </c>
      <c r="CP119" s="19">
        <v>0</v>
      </c>
      <c r="CQ119" s="19">
        <f t="shared" si="464"/>
        <v>0</v>
      </c>
      <c r="CR119" s="19">
        <v>0</v>
      </c>
      <c r="CS119" s="19">
        <f t="shared" si="465"/>
        <v>0</v>
      </c>
      <c r="CT119" s="20">
        <v>0</v>
      </c>
      <c r="CU119" s="19">
        <f t="shared" si="466"/>
        <v>0</v>
      </c>
      <c r="CV119" s="19">
        <v>15</v>
      </c>
      <c r="CW119" s="19">
        <f t="shared" si="467"/>
        <v>171712.27583999999</v>
      </c>
      <c r="CX119" s="19"/>
      <c r="CY119" s="19">
        <f t="shared" si="468"/>
        <v>0</v>
      </c>
      <c r="CZ119" s="19">
        <v>0</v>
      </c>
      <c r="DA119" s="19">
        <f t="shared" si="469"/>
        <v>0</v>
      </c>
      <c r="DB119" s="19">
        <v>0</v>
      </c>
      <c r="DC119" s="19">
        <f t="shared" si="470"/>
        <v>0</v>
      </c>
      <c r="DD119" s="19"/>
      <c r="DE119" s="19"/>
      <c r="DF119" s="21">
        <f t="shared" si="471"/>
        <v>780</v>
      </c>
      <c r="DG119" s="21">
        <f t="shared" si="472"/>
        <v>9473845.1834879983</v>
      </c>
    </row>
    <row r="120" spans="1:111" ht="60" x14ac:dyDescent="0.25">
      <c r="A120" s="13">
        <v>133</v>
      </c>
      <c r="B120" s="14" t="s">
        <v>167</v>
      </c>
      <c r="C120" s="15">
        <f t="shared" si="268"/>
        <v>9657</v>
      </c>
      <c r="D120" s="16">
        <v>0.82</v>
      </c>
      <c r="E120" s="17">
        <v>1</v>
      </c>
      <c r="F120" s="15">
        <v>1.4</v>
      </c>
      <c r="G120" s="15">
        <v>1.68</v>
      </c>
      <c r="H120" s="15">
        <v>2.23</v>
      </c>
      <c r="I120" s="15">
        <v>2.39</v>
      </c>
      <c r="J120" s="18"/>
      <c r="K120" s="18">
        <f t="shared" si="425"/>
        <v>0</v>
      </c>
      <c r="L120" s="18"/>
      <c r="M120" s="18">
        <f t="shared" si="426"/>
        <v>0</v>
      </c>
      <c r="N120" s="19">
        <v>0</v>
      </c>
      <c r="O120" s="19">
        <f t="shared" si="427"/>
        <v>0</v>
      </c>
      <c r="P120" s="19">
        <v>0</v>
      </c>
      <c r="Q120" s="19">
        <f t="shared" si="428"/>
        <v>0</v>
      </c>
      <c r="R120" s="19">
        <v>0</v>
      </c>
      <c r="S120" s="19">
        <f t="shared" si="429"/>
        <v>0</v>
      </c>
      <c r="T120" s="19">
        <v>0</v>
      </c>
      <c r="U120" s="19">
        <f t="shared" si="430"/>
        <v>0</v>
      </c>
      <c r="V120" s="19">
        <v>15</v>
      </c>
      <c r="W120" s="19">
        <f t="shared" si="431"/>
        <v>182922.894</v>
      </c>
      <c r="X120" s="19"/>
      <c r="Y120" s="19">
        <f t="shared" si="432"/>
        <v>0</v>
      </c>
      <c r="Z120" s="19"/>
      <c r="AA120" s="19">
        <f t="shared" si="433"/>
        <v>0</v>
      </c>
      <c r="AB120" s="19"/>
      <c r="AC120" s="19">
        <f t="shared" si="434"/>
        <v>0</v>
      </c>
      <c r="AD120" s="19"/>
      <c r="AE120" s="19">
        <f t="shared" si="265"/>
        <v>0</v>
      </c>
      <c r="AF120" s="19">
        <v>0</v>
      </c>
      <c r="AG120" s="19">
        <f t="shared" si="435"/>
        <v>0</v>
      </c>
      <c r="AH120" s="19">
        <v>0</v>
      </c>
      <c r="AI120" s="19">
        <f t="shared" si="436"/>
        <v>0</v>
      </c>
      <c r="AJ120" s="19"/>
      <c r="AK120" s="19">
        <f t="shared" si="437"/>
        <v>0</v>
      </c>
      <c r="AL120" s="19"/>
      <c r="AM120" s="19">
        <f t="shared" si="438"/>
        <v>0</v>
      </c>
      <c r="AN120" s="19"/>
      <c r="AO120" s="19">
        <f t="shared" si="266"/>
        <v>0</v>
      </c>
      <c r="AP120" s="19">
        <v>3</v>
      </c>
      <c r="AQ120" s="19">
        <f t="shared" si="267"/>
        <v>32593.533839999993</v>
      </c>
      <c r="AR120" s="19">
        <v>165</v>
      </c>
      <c r="AS120" s="19">
        <f t="shared" si="439"/>
        <v>1975567.2551999998</v>
      </c>
      <c r="AT120" s="19">
        <v>0</v>
      </c>
      <c r="AU120" s="19">
        <f t="shared" si="440"/>
        <v>0</v>
      </c>
      <c r="AV120" s="19"/>
      <c r="AW120" s="19">
        <f t="shared" si="441"/>
        <v>0</v>
      </c>
      <c r="AX120" s="19">
        <v>0</v>
      </c>
      <c r="AY120" s="19">
        <f t="shared" si="442"/>
        <v>0</v>
      </c>
      <c r="AZ120" s="19"/>
      <c r="BA120" s="19">
        <f t="shared" si="443"/>
        <v>0</v>
      </c>
      <c r="BB120" s="19"/>
      <c r="BC120" s="19">
        <f t="shared" si="444"/>
        <v>0</v>
      </c>
      <c r="BD120" s="19"/>
      <c r="BE120" s="19">
        <f t="shared" si="445"/>
        <v>0</v>
      </c>
      <c r="BF120" s="19">
        <v>0</v>
      </c>
      <c r="BG120" s="19">
        <f t="shared" si="446"/>
        <v>0</v>
      </c>
      <c r="BH120" s="19"/>
      <c r="BI120" s="19">
        <f t="shared" si="447"/>
        <v>0</v>
      </c>
      <c r="BJ120" s="19">
        <v>0</v>
      </c>
      <c r="BK120" s="19">
        <f t="shared" si="448"/>
        <v>0</v>
      </c>
      <c r="BL120" s="19">
        <v>5</v>
      </c>
      <c r="BM120" s="19">
        <f t="shared" si="449"/>
        <v>65187.067679999993</v>
      </c>
      <c r="BN120" s="19">
        <v>2</v>
      </c>
      <c r="BO120" s="19">
        <f t="shared" si="450"/>
        <v>26074.827071999996</v>
      </c>
      <c r="BP120" s="19"/>
      <c r="BQ120" s="19">
        <f t="shared" si="451"/>
        <v>0</v>
      </c>
      <c r="BR120" s="19"/>
      <c r="BS120" s="19">
        <f t="shared" si="452"/>
        <v>0</v>
      </c>
      <c r="BT120" s="19">
        <v>3</v>
      </c>
      <c r="BU120" s="19">
        <f t="shared" si="453"/>
        <v>39112.240607999993</v>
      </c>
      <c r="BV120" s="19">
        <v>0</v>
      </c>
      <c r="BW120" s="19">
        <f t="shared" si="454"/>
        <v>0</v>
      </c>
      <c r="BX120" s="19">
        <v>30</v>
      </c>
      <c r="BY120" s="19">
        <f t="shared" si="455"/>
        <v>391122.40607999999</v>
      </c>
      <c r="BZ120" s="19"/>
      <c r="CA120" s="19">
        <f t="shared" si="456"/>
        <v>0</v>
      </c>
      <c r="CB120" s="19">
        <v>3</v>
      </c>
      <c r="CC120" s="19">
        <f t="shared" si="457"/>
        <v>39112.240607999993</v>
      </c>
      <c r="CD120" s="19"/>
      <c r="CE120" s="19">
        <f t="shared" si="458"/>
        <v>0</v>
      </c>
      <c r="CF120" s="19"/>
      <c r="CG120" s="19">
        <f t="shared" si="459"/>
        <v>0</v>
      </c>
      <c r="CH120" s="19"/>
      <c r="CI120" s="19">
        <f t="shared" si="460"/>
        <v>0</v>
      </c>
      <c r="CJ120" s="19">
        <v>0</v>
      </c>
      <c r="CK120" s="19">
        <f t="shared" si="461"/>
        <v>0</v>
      </c>
      <c r="CL120" s="19">
        <v>0</v>
      </c>
      <c r="CM120" s="19">
        <f t="shared" si="462"/>
        <v>0</v>
      </c>
      <c r="CN120" s="19">
        <v>100</v>
      </c>
      <c r="CO120" s="19">
        <f t="shared" si="463"/>
        <v>1436776.1856000002</v>
      </c>
      <c r="CP120" s="19">
        <v>0</v>
      </c>
      <c r="CQ120" s="19">
        <f t="shared" si="464"/>
        <v>0</v>
      </c>
      <c r="CR120" s="19">
        <v>0</v>
      </c>
      <c r="CS120" s="19">
        <f t="shared" si="465"/>
        <v>0</v>
      </c>
      <c r="CT120" s="20">
        <v>0</v>
      </c>
      <c r="CU120" s="19">
        <f t="shared" si="466"/>
        <v>0</v>
      </c>
      <c r="CV120" s="19"/>
      <c r="CW120" s="19">
        <f t="shared" si="467"/>
        <v>0</v>
      </c>
      <c r="CX120" s="19"/>
      <c r="CY120" s="19">
        <f t="shared" si="468"/>
        <v>0</v>
      </c>
      <c r="CZ120" s="19">
        <v>0</v>
      </c>
      <c r="DA120" s="19">
        <f t="shared" si="469"/>
        <v>0</v>
      </c>
      <c r="DB120" s="19"/>
      <c r="DC120" s="19">
        <f t="shared" si="470"/>
        <v>0</v>
      </c>
      <c r="DD120" s="19"/>
      <c r="DE120" s="19"/>
      <c r="DF120" s="21">
        <f t="shared" si="471"/>
        <v>326</v>
      </c>
      <c r="DG120" s="21">
        <f t="shared" si="472"/>
        <v>4188468.650688</v>
      </c>
    </row>
    <row r="121" spans="1:111" ht="45" x14ac:dyDescent="0.25">
      <c r="A121" s="13">
        <v>125</v>
      </c>
      <c r="B121" s="22" t="s">
        <v>168</v>
      </c>
      <c r="C121" s="15">
        <f t="shared" si="268"/>
        <v>9657</v>
      </c>
      <c r="D121" s="16">
        <v>1.91</v>
      </c>
      <c r="E121" s="17">
        <v>1</v>
      </c>
      <c r="F121" s="15">
        <v>1.4</v>
      </c>
      <c r="G121" s="15">
        <v>1.68</v>
      </c>
      <c r="H121" s="15">
        <v>2.23</v>
      </c>
      <c r="I121" s="15">
        <v>2.39</v>
      </c>
      <c r="J121" s="18"/>
      <c r="K121" s="18">
        <f t="shared" si="425"/>
        <v>0</v>
      </c>
      <c r="L121" s="18"/>
      <c r="M121" s="18">
        <f t="shared" si="426"/>
        <v>0</v>
      </c>
      <c r="N121" s="19"/>
      <c r="O121" s="19">
        <f t="shared" si="427"/>
        <v>0</v>
      </c>
      <c r="P121" s="19"/>
      <c r="Q121" s="19">
        <f t="shared" si="428"/>
        <v>0</v>
      </c>
      <c r="R121" s="19"/>
      <c r="S121" s="19">
        <f t="shared" si="429"/>
        <v>0</v>
      </c>
      <c r="T121" s="19"/>
      <c r="U121" s="19">
        <f t="shared" si="430"/>
        <v>0</v>
      </c>
      <c r="V121" s="19"/>
      <c r="W121" s="19">
        <f t="shared" si="431"/>
        <v>0</v>
      </c>
      <c r="X121" s="19"/>
      <c r="Y121" s="19">
        <f t="shared" si="432"/>
        <v>0</v>
      </c>
      <c r="Z121" s="19"/>
      <c r="AA121" s="19">
        <f t="shared" si="433"/>
        <v>0</v>
      </c>
      <c r="AB121" s="19"/>
      <c r="AC121" s="19">
        <f t="shared" si="434"/>
        <v>0</v>
      </c>
      <c r="AD121" s="19"/>
      <c r="AE121" s="19">
        <f t="shared" si="265"/>
        <v>0</v>
      </c>
      <c r="AF121" s="19"/>
      <c r="AG121" s="19">
        <f t="shared" si="435"/>
        <v>0</v>
      </c>
      <c r="AH121" s="19"/>
      <c r="AI121" s="19">
        <f t="shared" si="436"/>
        <v>0</v>
      </c>
      <c r="AJ121" s="19"/>
      <c r="AK121" s="19">
        <f t="shared" si="437"/>
        <v>0</v>
      </c>
      <c r="AL121" s="19"/>
      <c r="AM121" s="19">
        <f t="shared" si="438"/>
        <v>0</v>
      </c>
      <c r="AN121" s="19"/>
      <c r="AO121" s="19">
        <f t="shared" si="266"/>
        <v>0</v>
      </c>
      <c r="AP121" s="19"/>
      <c r="AQ121" s="19">
        <f t="shared" si="267"/>
        <v>0</v>
      </c>
      <c r="AR121" s="19"/>
      <c r="AS121" s="19">
        <f t="shared" si="439"/>
        <v>0</v>
      </c>
      <c r="AT121" s="19"/>
      <c r="AU121" s="19">
        <f t="shared" si="440"/>
        <v>0</v>
      </c>
      <c r="AV121" s="19"/>
      <c r="AW121" s="19">
        <f t="shared" si="441"/>
        <v>0</v>
      </c>
      <c r="AX121" s="19"/>
      <c r="AY121" s="19">
        <f t="shared" si="442"/>
        <v>0</v>
      </c>
      <c r="AZ121" s="19"/>
      <c r="BA121" s="19">
        <f t="shared" si="443"/>
        <v>0</v>
      </c>
      <c r="BB121" s="19"/>
      <c r="BC121" s="19">
        <f t="shared" si="444"/>
        <v>0</v>
      </c>
      <c r="BD121" s="19"/>
      <c r="BE121" s="19">
        <f t="shared" si="445"/>
        <v>0</v>
      </c>
      <c r="BF121" s="19"/>
      <c r="BG121" s="19">
        <f t="shared" si="446"/>
        <v>0</v>
      </c>
      <c r="BH121" s="19"/>
      <c r="BI121" s="19">
        <f t="shared" si="447"/>
        <v>0</v>
      </c>
      <c r="BJ121" s="19"/>
      <c r="BK121" s="19">
        <f t="shared" si="448"/>
        <v>0</v>
      </c>
      <c r="BL121" s="19"/>
      <c r="BM121" s="19">
        <f t="shared" si="449"/>
        <v>0</v>
      </c>
      <c r="BN121" s="19"/>
      <c r="BO121" s="19">
        <f t="shared" si="450"/>
        <v>0</v>
      </c>
      <c r="BP121" s="19"/>
      <c r="BQ121" s="19">
        <f t="shared" si="451"/>
        <v>0</v>
      </c>
      <c r="BR121" s="19"/>
      <c r="BS121" s="19">
        <f t="shared" si="452"/>
        <v>0</v>
      </c>
      <c r="BT121" s="19"/>
      <c r="BU121" s="19">
        <f t="shared" si="453"/>
        <v>0</v>
      </c>
      <c r="BV121" s="19"/>
      <c r="BW121" s="19">
        <f t="shared" si="454"/>
        <v>0</v>
      </c>
      <c r="BX121" s="19"/>
      <c r="BY121" s="19">
        <f t="shared" si="455"/>
        <v>0</v>
      </c>
      <c r="BZ121" s="19"/>
      <c r="CA121" s="19">
        <f t="shared" si="456"/>
        <v>0</v>
      </c>
      <c r="CB121" s="19"/>
      <c r="CC121" s="19">
        <f t="shared" si="457"/>
        <v>0</v>
      </c>
      <c r="CD121" s="19"/>
      <c r="CE121" s="19">
        <f t="shared" si="458"/>
        <v>0</v>
      </c>
      <c r="CF121" s="19"/>
      <c r="CG121" s="19">
        <f t="shared" si="459"/>
        <v>0</v>
      </c>
      <c r="CH121" s="19"/>
      <c r="CI121" s="19">
        <f t="shared" si="460"/>
        <v>0</v>
      </c>
      <c r="CJ121" s="19"/>
      <c r="CK121" s="19">
        <f t="shared" si="461"/>
        <v>0</v>
      </c>
      <c r="CL121" s="19"/>
      <c r="CM121" s="19">
        <f t="shared" si="462"/>
        <v>0</v>
      </c>
      <c r="CN121" s="19"/>
      <c r="CO121" s="19">
        <f t="shared" si="463"/>
        <v>0</v>
      </c>
      <c r="CP121" s="19"/>
      <c r="CQ121" s="19">
        <f t="shared" si="464"/>
        <v>0</v>
      </c>
      <c r="CR121" s="19"/>
      <c r="CS121" s="19">
        <f t="shared" si="465"/>
        <v>0</v>
      </c>
      <c r="CT121" s="20"/>
      <c r="CU121" s="19">
        <f t="shared" si="466"/>
        <v>0</v>
      </c>
      <c r="CV121" s="19"/>
      <c r="CW121" s="19">
        <f t="shared" si="467"/>
        <v>0</v>
      </c>
      <c r="CX121" s="19"/>
      <c r="CY121" s="19">
        <f t="shared" si="468"/>
        <v>0</v>
      </c>
      <c r="CZ121" s="19"/>
      <c r="DA121" s="19">
        <f t="shared" si="469"/>
        <v>0</v>
      </c>
      <c r="DB121" s="19"/>
      <c r="DC121" s="19">
        <f t="shared" si="470"/>
        <v>0</v>
      </c>
      <c r="DD121" s="19"/>
      <c r="DE121" s="19"/>
      <c r="DF121" s="21">
        <f t="shared" si="471"/>
        <v>0</v>
      </c>
      <c r="DG121" s="21">
        <f t="shared" si="472"/>
        <v>0</v>
      </c>
    </row>
    <row r="122" spans="1:111" ht="45" x14ac:dyDescent="0.25">
      <c r="A122" s="13">
        <v>134</v>
      </c>
      <c r="B122" s="14" t="s">
        <v>169</v>
      </c>
      <c r="C122" s="15">
        <f t="shared" si="268"/>
        <v>9657</v>
      </c>
      <c r="D122" s="16">
        <v>0.84</v>
      </c>
      <c r="E122" s="17">
        <v>1</v>
      </c>
      <c r="F122" s="15">
        <v>1.4</v>
      </c>
      <c r="G122" s="15">
        <v>1.68</v>
      </c>
      <c r="H122" s="15">
        <v>2.23</v>
      </c>
      <c r="I122" s="15">
        <v>2.39</v>
      </c>
      <c r="J122" s="18"/>
      <c r="K122" s="18">
        <f t="shared" si="425"/>
        <v>0</v>
      </c>
      <c r="L122" s="18"/>
      <c r="M122" s="18">
        <f t="shared" si="426"/>
        <v>0</v>
      </c>
      <c r="N122" s="19">
        <v>0</v>
      </c>
      <c r="O122" s="19">
        <f t="shared" si="427"/>
        <v>0</v>
      </c>
      <c r="P122" s="19">
        <v>0</v>
      </c>
      <c r="Q122" s="19">
        <f t="shared" si="428"/>
        <v>0</v>
      </c>
      <c r="R122" s="19">
        <v>0</v>
      </c>
      <c r="S122" s="19">
        <f t="shared" si="429"/>
        <v>0</v>
      </c>
      <c r="T122" s="19">
        <v>0</v>
      </c>
      <c r="U122" s="19">
        <f t="shared" si="430"/>
        <v>0</v>
      </c>
      <c r="V122" s="19">
        <v>20</v>
      </c>
      <c r="W122" s="19">
        <f t="shared" si="431"/>
        <v>249845.90400000001</v>
      </c>
      <c r="X122" s="19">
        <v>0</v>
      </c>
      <c r="Y122" s="19">
        <f t="shared" si="432"/>
        <v>0</v>
      </c>
      <c r="Z122" s="19">
        <v>0</v>
      </c>
      <c r="AA122" s="19">
        <f t="shared" si="433"/>
        <v>0</v>
      </c>
      <c r="AB122" s="19">
        <v>0</v>
      </c>
      <c r="AC122" s="19">
        <f t="shared" si="434"/>
        <v>0</v>
      </c>
      <c r="AD122" s="19"/>
      <c r="AE122" s="19">
        <f t="shared" si="265"/>
        <v>0</v>
      </c>
      <c r="AF122" s="19">
        <v>0</v>
      </c>
      <c r="AG122" s="19">
        <f t="shared" si="435"/>
        <v>0</v>
      </c>
      <c r="AH122" s="19">
        <v>0</v>
      </c>
      <c r="AI122" s="19">
        <f t="shared" si="436"/>
        <v>0</v>
      </c>
      <c r="AJ122" s="19"/>
      <c r="AK122" s="19">
        <f t="shared" si="437"/>
        <v>0</v>
      </c>
      <c r="AL122" s="19"/>
      <c r="AM122" s="19">
        <f t="shared" si="438"/>
        <v>0</v>
      </c>
      <c r="AN122" s="19"/>
      <c r="AO122" s="19">
        <f t="shared" si="266"/>
        <v>0</v>
      </c>
      <c r="AP122" s="19"/>
      <c r="AQ122" s="19">
        <f t="shared" si="267"/>
        <v>0</v>
      </c>
      <c r="AR122" s="19">
        <v>24</v>
      </c>
      <c r="AS122" s="19">
        <f t="shared" si="439"/>
        <v>294363.90144000005</v>
      </c>
      <c r="AT122" s="19">
        <v>0</v>
      </c>
      <c r="AU122" s="19">
        <f t="shared" si="440"/>
        <v>0</v>
      </c>
      <c r="AV122" s="19"/>
      <c r="AW122" s="19">
        <f t="shared" si="441"/>
        <v>0</v>
      </c>
      <c r="AX122" s="19">
        <v>0</v>
      </c>
      <c r="AY122" s="19">
        <f t="shared" si="442"/>
        <v>0</v>
      </c>
      <c r="AZ122" s="19"/>
      <c r="BA122" s="19">
        <f t="shared" si="443"/>
        <v>0</v>
      </c>
      <c r="BB122" s="19">
        <v>0</v>
      </c>
      <c r="BC122" s="19">
        <f t="shared" si="444"/>
        <v>0</v>
      </c>
      <c r="BD122" s="19"/>
      <c r="BE122" s="19">
        <f t="shared" si="445"/>
        <v>0</v>
      </c>
      <c r="BF122" s="19">
        <v>0</v>
      </c>
      <c r="BG122" s="19">
        <f t="shared" si="446"/>
        <v>0</v>
      </c>
      <c r="BH122" s="19">
        <v>0</v>
      </c>
      <c r="BI122" s="19">
        <f t="shared" si="447"/>
        <v>0</v>
      </c>
      <c r="BJ122" s="19">
        <v>0</v>
      </c>
      <c r="BK122" s="19">
        <f t="shared" si="448"/>
        <v>0</v>
      </c>
      <c r="BL122" s="19">
        <v>0</v>
      </c>
      <c r="BM122" s="19">
        <f t="shared" si="449"/>
        <v>0</v>
      </c>
      <c r="BN122" s="19">
        <v>0</v>
      </c>
      <c r="BO122" s="19">
        <f t="shared" si="450"/>
        <v>0</v>
      </c>
      <c r="BP122" s="19"/>
      <c r="BQ122" s="19">
        <f t="shared" si="451"/>
        <v>0</v>
      </c>
      <c r="BR122" s="19"/>
      <c r="BS122" s="19">
        <f t="shared" si="452"/>
        <v>0</v>
      </c>
      <c r="BT122" s="19">
        <v>0</v>
      </c>
      <c r="BU122" s="19">
        <f t="shared" si="453"/>
        <v>0</v>
      </c>
      <c r="BV122" s="19">
        <v>0</v>
      </c>
      <c r="BW122" s="19">
        <f t="shared" si="454"/>
        <v>0</v>
      </c>
      <c r="BX122" s="19">
        <v>0</v>
      </c>
      <c r="BY122" s="19">
        <f t="shared" si="455"/>
        <v>0</v>
      </c>
      <c r="BZ122" s="19"/>
      <c r="CA122" s="19">
        <f t="shared" si="456"/>
        <v>0</v>
      </c>
      <c r="CB122" s="19">
        <v>0</v>
      </c>
      <c r="CC122" s="19">
        <f t="shared" si="457"/>
        <v>0</v>
      </c>
      <c r="CD122" s="19"/>
      <c r="CE122" s="19">
        <f t="shared" si="458"/>
        <v>0</v>
      </c>
      <c r="CF122" s="19"/>
      <c r="CG122" s="19">
        <f t="shared" si="459"/>
        <v>0</v>
      </c>
      <c r="CH122" s="19"/>
      <c r="CI122" s="19">
        <f t="shared" si="460"/>
        <v>0</v>
      </c>
      <c r="CJ122" s="19">
        <v>0</v>
      </c>
      <c r="CK122" s="19">
        <f t="shared" si="461"/>
        <v>0</v>
      </c>
      <c r="CL122" s="19">
        <v>0</v>
      </c>
      <c r="CM122" s="19">
        <f t="shared" si="462"/>
        <v>0</v>
      </c>
      <c r="CN122" s="19">
        <v>17</v>
      </c>
      <c r="CO122" s="19">
        <f t="shared" si="463"/>
        <v>250209.31622399998</v>
      </c>
      <c r="CP122" s="19">
        <v>0</v>
      </c>
      <c r="CQ122" s="19">
        <f t="shared" si="464"/>
        <v>0</v>
      </c>
      <c r="CR122" s="19">
        <v>0</v>
      </c>
      <c r="CS122" s="19">
        <f t="shared" si="465"/>
        <v>0</v>
      </c>
      <c r="CT122" s="20">
        <v>0</v>
      </c>
      <c r="CU122" s="19">
        <f t="shared" si="466"/>
        <v>0</v>
      </c>
      <c r="CV122" s="19">
        <v>0</v>
      </c>
      <c r="CW122" s="19">
        <f t="shared" si="467"/>
        <v>0</v>
      </c>
      <c r="CX122" s="19"/>
      <c r="CY122" s="19">
        <f t="shared" si="468"/>
        <v>0</v>
      </c>
      <c r="CZ122" s="19">
        <v>0</v>
      </c>
      <c r="DA122" s="19">
        <f t="shared" si="469"/>
        <v>0</v>
      </c>
      <c r="DB122" s="19">
        <v>0</v>
      </c>
      <c r="DC122" s="19">
        <f t="shared" si="470"/>
        <v>0</v>
      </c>
      <c r="DD122" s="19"/>
      <c r="DE122" s="19"/>
      <c r="DF122" s="21">
        <f t="shared" si="471"/>
        <v>61</v>
      </c>
      <c r="DG122" s="21">
        <f t="shared" si="472"/>
        <v>794419.12166399998</v>
      </c>
    </row>
    <row r="123" spans="1:111" ht="45" x14ac:dyDescent="0.25">
      <c r="A123" s="13">
        <v>135</v>
      </c>
      <c r="B123" s="14" t="s">
        <v>170</v>
      </c>
      <c r="C123" s="15">
        <f t="shared" si="268"/>
        <v>9657</v>
      </c>
      <c r="D123" s="16">
        <v>0.98</v>
      </c>
      <c r="E123" s="17">
        <v>1</v>
      </c>
      <c r="F123" s="15">
        <v>1.4</v>
      </c>
      <c r="G123" s="15">
        <v>1.68</v>
      </c>
      <c r="H123" s="15">
        <v>2.23</v>
      </c>
      <c r="I123" s="15">
        <v>2.39</v>
      </c>
      <c r="J123" s="18"/>
      <c r="K123" s="18">
        <f t="shared" si="425"/>
        <v>0</v>
      </c>
      <c r="L123" s="18"/>
      <c r="M123" s="18">
        <f t="shared" si="426"/>
        <v>0</v>
      </c>
      <c r="N123" s="19">
        <v>0</v>
      </c>
      <c r="O123" s="19">
        <f t="shared" si="427"/>
        <v>0</v>
      </c>
      <c r="P123" s="19">
        <v>0</v>
      </c>
      <c r="Q123" s="19">
        <f t="shared" si="428"/>
        <v>0</v>
      </c>
      <c r="R123" s="19">
        <v>0</v>
      </c>
      <c r="S123" s="19">
        <f t="shared" si="429"/>
        <v>0</v>
      </c>
      <c r="T123" s="19">
        <v>0</v>
      </c>
      <c r="U123" s="19">
        <f t="shared" si="430"/>
        <v>0</v>
      </c>
      <c r="V123" s="19">
        <v>11</v>
      </c>
      <c r="W123" s="19">
        <f t="shared" si="431"/>
        <v>160317.78839999999</v>
      </c>
      <c r="X123" s="19">
        <v>0</v>
      </c>
      <c r="Y123" s="19">
        <f t="shared" si="432"/>
        <v>0</v>
      </c>
      <c r="Z123" s="19">
        <v>0</v>
      </c>
      <c r="AA123" s="19">
        <f t="shared" si="433"/>
        <v>0</v>
      </c>
      <c r="AB123" s="19">
        <v>0</v>
      </c>
      <c r="AC123" s="19">
        <f t="shared" si="434"/>
        <v>0</v>
      </c>
      <c r="AD123" s="19"/>
      <c r="AE123" s="19">
        <f t="shared" si="265"/>
        <v>0</v>
      </c>
      <c r="AF123" s="19">
        <v>0</v>
      </c>
      <c r="AG123" s="19">
        <f t="shared" si="435"/>
        <v>0</v>
      </c>
      <c r="AH123" s="19">
        <v>0</v>
      </c>
      <c r="AI123" s="19">
        <f t="shared" si="436"/>
        <v>0</v>
      </c>
      <c r="AJ123" s="19"/>
      <c r="AK123" s="19">
        <f t="shared" si="437"/>
        <v>0</v>
      </c>
      <c r="AL123" s="19"/>
      <c r="AM123" s="19">
        <f t="shared" si="438"/>
        <v>0</v>
      </c>
      <c r="AN123" s="19"/>
      <c r="AO123" s="19">
        <f t="shared" si="266"/>
        <v>0</v>
      </c>
      <c r="AP123" s="19"/>
      <c r="AQ123" s="19">
        <f t="shared" si="267"/>
        <v>0</v>
      </c>
      <c r="AR123" s="19">
        <v>5</v>
      </c>
      <c r="AS123" s="19">
        <f t="shared" si="439"/>
        <v>71546.781599999988</v>
      </c>
      <c r="AT123" s="19">
        <v>0</v>
      </c>
      <c r="AU123" s="19">
        <f t="shared" si="440"/>
        <v>0</v>
      </c>
      <c r="AV123" s="19"/>
      <c r="AW123" s="19">
        <f t="shared" si="441"/>
        <v>0</v>
      </c>
      <c r="AX123" s="19">
        <v>0</v>
      </c>
      <c r="AY123" s="19">
        <f t="shared" si="442"/>
        <v>0</v>
      </c>
      <c r="AZ123" s="19"/>
      <c r="BA123" s="19">
        <f t="shared" si="443"/>
        <v>0</v>
      </c>
      <c r="BB123" s="19">
        <v>0</v>
      </c>
      <c r="BC123" s="19">
        <f t="shared" si="444"/>
        <v>0</v>
      </c>
      <c r="BD123" s="19"/>
      <c r="BE123" s="19">
        <f t="shared" si="445"/>
        <v>0</v>
      </c>
      <c r="BF123" s="19">
        <v>0</v>
      </c>
      <c r="BG123" s="19">
        <f t="shared" si="446"/>
        <v>0</v>
      </c>
      <c r="BH123" s="19">
        <v>0</v>
      </c>
      <c r="BI123" s="19">
        <f t="shared" si="447"/>
        <v>0</v>
      </c>
      <c r="BJ123" s="19">
        <v>0</v>
      </c>
      <c r="BK123" s="19">
        <f t="shared" si="448"/>
        <v>0</v>
      </c>
      <c r="BL123" s="19">
        <v>0</v>
      </c>
      <c r="BM123" s="19">
        <f t="shared" si="449"/>
        <v>0</v>
      </c>
      <c r="BN123" s="19">
        <v>0</v>
      </c>
      <c r="BO123" s="19">
        <f t="shared" si="450"/>
        <v>0</v>
      </c>
      <c r="BP123" s="19"/>
      <c r="BQ123" s="19">
        <f t="shared" si="451"/>
        <v>0</v>
      </c>
      <c r="BR123" s="19"/>
      <c r="BS123" s="19">
        <f t="shared" si="452"/>
        <v>0</v>
      </c>
      <c r="BT123" s="19">
        <v>0</v>
      </c>
      <c r="BU123" s="19">
        <f t="shared" si="453"/>
        <v>0</v>
      </c>
      <c r="BV123" s="19">
        <v>0</v>
      </c>
      <c r="BW123" s="19">
        <f t="shared" si="454"/>
        <v>0</v>
      </c>
      <c r="BX123" s="19">
        <v>0</v>
      </c>
      <c r="BY123" s="19">
        <f t="shared" si="455"/>
        <v>0</v>
      </c>
      <c r="BZ123" s="19"/>
      <c r="CA123" s="19">
        <f t="shared" si="456"/>
        <v>0</v>
      </c>
      <c r="CB123" s="19">
        <v>0</v>
      </c>
      <c r="CC123" s="19">
        <f t="shared" si="457"/>
        <v>0</v>
      </c>
      <c r="CD123" s="19"/>
      <c r="CE123" s="19">
        <f t="shared" si="458"/>
        <v>0</v>
      </c>
      <c r="CF123" s="19"/>
      <c r="CG123" s="19">
        <f t="shared" si="459"/>
        <v>0</v>
      </c>
      <c r="CH123" s="19"/>
      <c r="CI123" s="19">
        <f t="shared" si="460"/>
        <v>0</v>
      </c>
      <c r="CJ123" s="19">
        <v>0</v>
      </c>
      <c r="CK123" s="19">
        <f t="shared" si="461"/>
        <v>0</v>
      </c>
      <c r="CL123" s="19">
        <v>0</v>
      </c>
      <c r="CM123" s="19">
        <f t="shared" si="462"/>
        <v>0</v>
      </c>
      <c r="CN123" s="19">
        <v>2</v>
      </c>
      <c r="CO123" s="19">
        <f t="shared" si="463"/>
        <v>34342.455168000008</v>
      </c>
      <c r="CP123" s="19">
        <v>0</v>
      </c>
      <c r="CQ123" s="19">
        <f t="shared" si="464"/>
        <v>0</v>
      </c>
      <c r="CR123" s="19">
        <v>0</v>
      </c>
      <c r="CS123" s="19">
        <f t="shared" si="465"/>
        <v>0</v>
      </c>
      <c r="CT123" s="20">
        <v>0</v>
      </c>
      <c r="CU123" s="19">
        <f t="shared" si="466"/>
        <v>0</v>
      </c>
      <c r="CV123" s="19">
        <v>0</v>
      </c>
      <c r="CW123" s="19">
        <f t="shared" si="467"/>
        <v>0</v>
      </c>
      <c r="CX123" s="19"/>
      <c r="CY123" s="19">
        <f t="shared" si="468"/>
        <v>0</v>
      </c>
      <c r="CZ123" s="19">
        <v>0</v>
      </c>
      <c r="DA123" s="19">
        <f t="shared" si="469"/>
        <v>0</v>
      </c>
      <c r="DB123" s="19">
        <v>0</v>
      </c>
      <c r="DC123" s="19">
        <f t="shared" si="470"/>
        <v>0</v>
      </c>
      <c r="DD123" s="19"/>
      <c r="DE123" s="19"/>
      <c r="DF123" s="21">
        <f t="shared" si="471"/>
        <v>18</v>
      </c>
      <c r="DG123" s="21">
        <f t="shared" si="472"/>
        <v>266207.02516799996</v>
      </c>
    </row>
    <row r="124" spans="1:111" ht="45" x14ac:dyDescent="0.25">
      <c r="A124" s="13">
        <v>136</v>
      </c>
      <c r="B124" s="14" t="s">
        <v>171</v>
      </c>
      <c r="C124" s="15">
        <f t="shared" si="268"/>
        <v>9657</v>
      </c>
      <c r="D124" s="16">
        <v>1.1000000000000001</v>
      </c>
      <c r="E124" s="17">
        <v>1</v>
      </c>
      <c r="F124" s="15">
        <v>1.4</v>
      </c>
      <c r="G124" s="15">
        <v>1.68</v>
      </c>
      <c r="H124" s="15">
        <v>2.23</v>
      </c>
      <c r="I124" s="15">
        <v>2.39</v>
      </c>
      <c r="J124" s="18"/>
      <c r="K124" s="18">
        <f t="shared" si="425"/>
        <v>0</v>
      </c>
      <c r="L124" s="18"/>
      <c r="M124" s="18">
        <f t="shared" si="426"/>
        <v>0</v>
      </c>
      <c r="N124" s="19">
        <v>0</v>
      </c>
      <c r="O124" s="19">
        <f t="shared" si="427"/>
        <v>0</v>
      </c>
      <c r="P124" s="19">
        <v>0</v>
      </c>
      <c r="Q124" s="19">
        <f t="shared" si="428"/>
        <v>0</v>
      </c>
      <c r="R124" s="19">
        <v>0</v>
      </c>
      <c r="S124" s="19">
        <f t="shared" si="429"/>
        <v>0</v>
      </c>
      <c r="T124" s="19">
        <v>0</v>
      </c>
      <c r="U124" s="19">
        <f t="shared" si="430"/>
        <v>0</v>
      </c>
      <c r="V124" s="19">
        <v>0</v>
      </c>
      <c r="W124" s="19">
        <f t="shared" si="431"/>
        <v>0</v>
      </c>
      <c r="X124" s="19">
        <v>0</v>
      </c>
      <c r="Y124" s="19">
        <f t="shared" si="432"/>
        <v>0</v>
      </c>
      <c r="Z124" s="19">
        <v>0</v>
      </c>
      <c r="AA124" s="19">
        <f t="shared" si="433"/>
        <v>0</v>
      </c>
      <c r="AB124" s="19">
        <v>0</v>
      </c>
      <c r="AC124" s="19">
        <f t="shared" si="434"/>
        <v>0</v>
      </c>
      <c r="AD124" s="19"/>
      <c r="AE124" s="19">
        <f t="shared" si="265"/>
        <v>0</v>
      </c>
      <c r="AF124" s="19">
        <v>0</v>
      </c>
      <c r="AG124" s="19">
        <f t="shared" si="435"/>
        <v>0</v>
      </c>
      <c r="AH124" s="19">
        <v>0</v>
      </c>
      <c r="AI124" s="19">
        <f t="shared" si="436"/>
        <v>0</v>
      </c>
      <c r="AJ124" s="19"/>
      <c r="AK124" s="19">
        <f t="shared" si="437"/>
        <v>0</v>
      </c>
      <c r="AL124" s="19"/>
      <c r="AM124" s="19">
        <f t="shared" si="438"/>
        <v>0</v>
      </c>
      <c r="AN124" s="19"/>
      <c r="AO124" s="19">
        <f t="shared" si="266"/>
        <v>0</v>
      </c>
      <c r="AP124" s="19"/>
      <c r="AQ124" s="19">
        <f t="shared" si="267"/>
        <v>0</v>
      </c>
      <c r="AR124" s="19">
        <v>0</v>
      </c>
      <c r="AS124" s="19">
        <f t="shared" si="439"/>
        <v>0</v>
      </c>
      <c r="AT124" s="19">
        <v>0</v>
      </c>
      <c r="AU124" s="19">
        <f t="shared" si="440"/>
        <v>0</v>
      </c>
      <c r="AV124" s="19"/>
      <c r="AW124" s="19">
        <f t="shared" si="441"/>
        <v>0</v>
      </c>
      <c r="AX124" s="19">
        <v>0</v>
      </c>
      <c r="AY124" s="19">
        <f t="shared" si="442"/>
        <v>0</v>
      </c>
      <c r="AZ124" s="19"/>
      <c r="BA124" s="19">
        <f t="shared" si="443"/>
        <v>0</v>
      </c>
      <c r="BB124" s="19">
        <v>0</v>
      </c>
      <c r="BC124" s="19">
        <f t="shared" si="444"/>
        <v>0</v>
      </c>
      <c r="BD124" s="19"/>
      <c r="BE124" s="19">
        <f t="shared" si="445"/>
        <v>0</v>
      </c>
      <c r="BF124" s="19">
        <v>0</v>
      </c>
      <c r="BG124" s="19">
        <f t="shared" si="446"/>
        <v>0</v>
      </c>
      <c r="BH124" s="19">
        <v>0</v>
      </c>
      <c r="BI124" s="19">
        <f t="shared" si="447"/>
        <v>0</v>
      </c>
      <c r="BJ124" s="19">
        <v>0</v>
      </c>
      <c r="BK124" s="19">
        <f t="shared" si="448"/>
        <v>0</v>
      </c>
      <c r="BL124" s="19">
        <v>0</v>
      </c>
      <c r="BM124" s="19">
        <f t="shared" si="449"/>
        <v>0</v>
      </c>
      <c r="BN124" s="19">
        <v>0</v>
      </c>
      <c r="BO124" s="19">
        <f t="shared" si="450"/>
        <v>0</v>
      </c>
      <c r="BP124" s="19"/>
      <c r="BQ124" s="19">
        <f t="shared" si="451"/>
        <v>0</v>
      </c>
      <c r="BR124" s="19"/>
      <c r="BS124" s="19">
        <f t="shared" si="452"/>
        <v>0</v>
      </c>
      <c r="BT124" s="19">
        <v>0</v>
      </c>
      <c r="BU124" s="19">
        <f t="shared" si="453"/>
        <v>0</v>
      </c>
      <c r="BV124" s="19">
        <v>0</v>
      </c>
      <c r="BW124" s="19">
        <f t="shared" si="454"/>
        <v>0</v>
      </c>
      <c r="BX124" s="19">
        <v>0</v>
      </c>
      <c r="BY124" s="19">
        <f t="shared" si="455"/>
        <v>0</v>
      </c>
      <c r="BZ124" s="19"/>
      <c r="CA124" s="19">
        <f t="shared" si="456"/>
        <v>0</v>
      </c>
      <c r="CB124" s="19">
        <v>0</v>
      </c>
      <c r="CC124" s="19">
        <f t="shared" si="457"/>
        <v>0</v>
      </c>
      <c r="CD124" s="19"/>
      <c r="CE124" s="19">
        <f t="shared" si="458"/>
        <v>0</v>
      </c>
      <c r="CF124" s="19"/>
      <c r="CG124" s="19">
        <f t="shared" si="459"/>
        <v>0</v>
      </c>
      <c r="CH124" s="19"/>
      <c r="CI124" s="19">
        <f t="shared" si="460"/>
        <v>0</v>
      </c>
      <c r="CJ124" s="19">
        <v>0</v>
      </c>
      <c r="CK124" s="19">
        <f t="shared" si="461"/>
        <v>0</v>
      </c>
      <c r="CL124" s="19">
        <v>0</v>
      </c>
      <c r="CM124" s="19">
        <f t="shared" si="462"/>
        <v>0</v>
      </c>
      <c r="CN124" s="19">
        <v>2</v>
      </c>
      <c r="CO124" s="19">
        <f t="shared" si="463"/>
        <v>38547.653760000008</v>
      </c>
      <c r="CP124" s="19">
        <v>0</v>
      </c>
      <c r="CQ124" s="19">
        <f t="shared" si="464"/>
        <v>0</v>
      </c>
      <c r="CR124" s="19">
        <v>0</v>
      </c>
      <c r="CS124" s="19">
        <f t="shared" si="465"/>
        <v>0</v>
      </c>
      <c r="CT124" s="20">
        <v>0</v>
      </c>
      <c r="CU124" s="19">
        <f t="shared" si="466"/>
        <v>0</v>
      </c>
      <c r="CV124" s="19">
        <v>0</v>
      </c>
      <c r="CW124" s="19">
        <f t="shared" si="467"/>
        <v>0</v>
      </c>
      <c r="CX124" s="19"/>
      <c r="CY124" s="19">
        <f t="shared" si="468"/>
        <v>0</v>
      </c>
      <c r="CZ124" s="19">
        <v>0</v>
      </c>
      <c r="DA124" s="19">
        <f t="shared" si="469"/>
        <v>0</v>
      </c>
      <c r="DB124" s="19">
        <v>0</v>
      </c>
      <c r="DC124" s="19">
        <f t="shared" si="470"/>
        <v>0</v>
      </c>
      <c r="DD124" s="19"/>
      <c r="DE124" s="19"/>
      <c r="DF124" s="21">
        <f t="shared" si="471"/>
        <v>2</v>
      </c>
      <c r="DG124" s="21">
        <f t="shared" si="472"/>
        <v>38547.653760000008</v>
      </c>
    </row>
    <row r="125" spans="1:111" ht="45" x14ac:dyDescent="0.25">
      <c r="A125" s="13">
        <v>137</v>
      </c>
      <c r="B125" s="14" t="s">
        <v>172</v>
      </c>
      <c r="C125" s="15">
        <f t="shared" si="268"/>
        <v>9657</v>
      </c>
      <c r="D125" s="16">
        <v>1.35</v>
      </c>
      <c r="E125" s="17">
        <v>1</v>
      </c>
      <c r="F125" s="15">
        <v>1.4</v>
      </c>
      <c r="G125" s="15">
        <v>1.68</v>
      </c>
      <c r="H125" s="15">
        <v>2.23</v>
      </c>
      <c r="I125" s="15">
        <v>2.39</v>
      </c>
      <c r="J125" s="18"/>
      <c r="K125" s="18">
        <f t="shared" si="425"/>
        <v>0</v>
      </c>
      <c r="L125" s="18"/>
      <c r="M125" s="18">
        <f t="shared" si="426"/>
        <v>0</v>
      </c>
      <c r="N125" s="19">
        <v>0</v>
      </c>
      <c r="O125" s="19">
        <f t="shared" si="427"/>
        <v>0</v>
      </c>
      <c r="P125" s="19">
        <v>0</v>
      </c>
      <c r="Q125" s="19">
        <f t="shared" si="428"/>
        <v>0</v>
      </c>
      <c r="R125" s="19">
        <v>0</v>
      </c>
      <c r="S125" s="19">
        <f t="shared" si="429"/>
        <v>0</v>
      </c>
      <c r="T125" s="19">
        <v>0</v>
      </c>
      <c r="U125" s="19">
        <f t="shared" si="430"/>
        <v>0</v>
      </c>
      <c r="V125" s="19">
        <v>0</v>
      </c>
      <c r="W125" s="19">
        <f t="shared" si="431"/>
        <v>0</v>
      </c>
      <c r="X125" s="19">
        <v>0</v>
      </c>
      <c r="Y125" s="19">
        <f t="shared" si="432"/>
        <v>0</v>
      </c>
      <c r="Z125" s="19">
        <v>0</v>
      </c>
      <c r="AA125" s="19">
        <f t="shared" si="433"/>
        <v>0</v>
      </c>
      <c r="AB125" s="19">
        <v>0</v>
      </c>
      <c r="AC125" s="19">
        <f t="shared" si="434"/>
        <v>0</v>
      </c>
      <c r="AD125" s="19"/>
      <c r="AE125" s="19">
        <f t="shared" si="265"/>
        <v>0</v>
      </c>
      <c r="AF125" s="19">
        <v>0</v>
      </c>
      <c r="AG125" s="19">
        <f t="shared" si="435"/>
        <v>0</v>
      </c>
      <c r="AH125" s="19">
        <v>0</v>
      </c>
      <c r="AI125" s="19">
        <f t="shared" si="436"/>
        <v>0</v>
      </c>
      <c r="AJ125" s="19"/>
      <c r="AK125" s="19">
        <f t="shared" si="437"/>
        <v>0</v>
      </c>
      <c r="AL125" s="19"/>
      <c r="AM125" s="19">
        <f t="shared" si="438"/>
        <v>0</v>
      </c>
      <c r="AN125" s="19"/>
      <c r="AO125" s="19">
        <f t="shared" si="266"/>
        <v>0</v>
      </c>
      <c r="AP125" s="19"/>
      <c r="AQ125" s="19">
        <f t="shared" si="267"/>
        <v>0</v>
      </c>
      <c r="AR125" s="19">
        <v>0</v>
      </c>
      <c r="AS125" s="19">
        <f t="shared" si="439"/>
        <v>0</v>
      </c>
      <c r="AT125" s="19">
        <v>0</v>
      </c>
      <c r="AU125" s="19">
        <f t="shared" si="440"/>
        <v>0</v>
      </c>
      <c r="AV125" s="19"/>
      <c r="AW125" s="19">
        <f t="shared" si="441"/>
        <v>0</v>
      </c>
      <c r="AX125" s="19">
        <v>0</v>
      </c>
      <c r="AY125" s="19">
        <f t="shared" si="442"/>
        <v>0</v>
      </c>
      <c r="AZ125" s="19"/>
      <c r="BA125" s="19">
        <f t="shared" si="443"/>
        <v>0</v>
      </c>
      <c r="BB125" s="19">
        <v>0</v>
      </c>
      <c r="BC125" s="19">
        <f t="shared" si="444"/>
        <v>0</v>
      </c>
      <c r="BD125" s="19"/>
      <c r="BE125" s="19">
        <f t="shared" si="445"/>
        <v>0</v>
      </c>
      <c r="BF125" s="19">
        <v>0</v>
      </c>
      <c r="BG125" s="19">
        <f t="shared" si="446"/>
        <v>0</v>
      </c>
      <c r="BH125" s="19">
        <v>0</v>
      </c>
      <c r="BI125" s="19">
        <f t="shared" si="447"/>
        <v>0</v>
      </c>
      <c r="BJ125" s="19">
        <v>0</v>
      </c>
      <c r="BK125" s="19">
        <f t="shared" si="448"/>
        <v>0</v>
      </c>
      <c r="BL125" s="19">
        <v>0</v>
      </c>
      <c r="BM125" s="19">
        <f t="shared" si="449"/>
        <v>0</v>
      </c>
      <c r="BN125" s="19">
        <v>0</v>
      </c>
      <c r="BO125" s="19">
        <f t="shared" si="450"/>
        <v>0</v>
      </c>
      <c r="BP125" s="19"/>
      <c r="BQ125" s="19">
        <f t="shared" si="451"/>
        <v>0</v>
      </c>
      <c r="BR125" s="19"/>
      <c r="BS125" s="19">
        <f t="shared" si="452"/>
        <v>0</v>
      </c>
      <c r="BT125" s="19">
        <v>0</v>
      </c>
      <c r="BU125" s="19">
        <f t="shared" si="453"/>
        <v>0</v>
      </c>
      <c r="BV125" s="19">
        <v>0</v>
      </c>
      <c r="BW125" s="19">
        <f t="shared" si="454"/>
        <v>0</v>
      </c>
      <c r="BX125" s="19">
        <v>0</v>
      </c>
      <c r="BY125" s="19">
        <f t="shared" si="455"/>
        <v>0</v>
      </c>
      <c r="BZ125" s="19"/>
      <c r="CA125" s="19">
        <f t="shared" si="456"/>
        <v>0</v>
      </c>
      <c r="CB125" s="19">
        <v>0</v>
      </c>
      <c r="CC125" s="19">
        <f t="shared" si="457"/>
        <v>0</v>
      </c>
      <c r="CD125" s="19"/>
      <c r="CE125" s="19">
        <f t="shared" si="458"/>
        <v>0</v>
      </c>
      <c r="CF125" s="19"/>
      <c r="CG125" s="19">
        <f t="shared" si="459"/>
        <v>0</v>
      </c>
      <c r="CH125" s="19"/>
      <c r="CI125" s="19">
        <f t="shared" si="460"/>
        <v>0</v>
      </c>
      <c r="CJ125" s="19">
        <v>0</v>
      </c>
      <c r="CK125" s="19">
        <f t="shared" si="461"/>
        <v>0</v>
      </c>
      <c r="CL125" s="19">
        <v>0</v>
      </c>
      <c r="CM125" s="19">
        <f t="shared" si="462"/>
        <v>0</v>
      </c>
      <c r="CN125" s="19">
        <v>0</v>
      </c>
      <c r="CO125" s="19">
        <f t="shared" si="463"/>
        <v>0</v>
      </c>
      <c r="CP125" s="19">
        <v>0</v>
      </c>
      <c r="CQ125" s="19">
        <f t="shared" si="464"/>
        <v>0</v>
      </c>
      <c r="CR125" s="19">
        <v>0</v>
      </c>
      <c r="CS125" s="19">
        <f t="shared" si="465"/>
        <v>0</v>
      </c>
      <c r="CT125" s="20">
        <v>0</v>
      </c>
      <c r="CU125" s="19">
        <f t="shared" si="466"/>
        <v>0</v>
      </c>
      <c r="CV125" s="19">
        <v>0</v>
      </c>
      <c r="CW125" s="19">
        <f t="shared" si="467"/>
        <v>0</v>
      </c>
      <c r="CX125" s="19"/>
      <c r="CY125" s="19">
        <f t="shared" si="468"/>
        <v>0</v>
      </c>
      <c r="CZ125" s="19">
        <v>0</v>
      </c>
      <c r="DA125" s="19">
        <f t="shared" si="469"/>
        <v>0</v>
      </c>
      <c r="DB125" s="19">
        <v>0</v>
      </c>
      <c r="DC125" s="19">
        <f t="shared" si="470"/>
        <v>0</v>
      </c>
      <c r="DD125" s="19"/>
      <c r="DE125" s="19"/>
      <c r="DF125" s="21">
        <f t="shared" si="471"/>
        <v>0</v>
      </c>
      <c r="DG125" s="21">
        <f t="shared" si="472"/>
        <v>0</v>
      </c>
    </row>
    <row r="126" spans="1:111" s="50" customFormat="1" ht="14.25" x14ac:dyDescent="0.2">
      <c r="A126" s="49">
        <v>21</v>
      </c>
      <c r="B126" s="11" t="s">
        <v>173</v>
      </c>
      <c r="C126" s="33">
        <f t="shared" si="268"/>
        <v>9657</v>
      </c>
      <c r="D126" s="32">
        <v>0.92</v>
      </c>
      <c r="E126" s="48">
        <v>1</v>
      </c>
      <c r="F126" s="33">
        <v>1.4</v>
      </c>
      <c r="G126" s="33">
        <v>1.68</v>
      </c>
      <c r="H126" s="33">
        <v>2.23</v>
      </c>
      <c r="I126" s="33">
        <v>2.39</v>
      </c>
      <c r="J126" s="25">
        <f>SUM(J127:J133)</f>
        <v>0</v>
      </c>
      <c r="K126" s="25">
        <f t="shared" ref="K126:BX126" si="473">SUM(K127:K133)</f>
        <v>0</v>
      </c>
      <c r="L126" s="25">
        <f t="shared" si="473"/>
        <v>200</v>
      </c>
      <c r="M126" s="25">
        <f t="shared" si="473"/>
        <v>2073937.32</v>
      </c>
      <c r="N126" s="25">
        <f t="shared" si="473"/>
        <v>0</v>
      </c>
      <c r="O126" s="25">
        <f t="shared" si="473"/>
        <v>0</v>
      </c>
      <c r="P126" s="25">
        <f t="shared" si="473"/>
        <v>0</v>
      </c>
      <c r="Q126" s="25">
        <f t="shared" si="473"/>
        <v>0</v>
      </c>
      <c r="R126" s="25">
        <f t="shared" si="473"/>
        <v>0</v>
      </c>
      <c r="S126" s="25">
        <f t="shared" si="473"/>
        <v>0</v>
      </c>
      <c r="T126" s="25">
        <f t="shared" si="473"/>
        <v>0</v>
      </c>
      <c r="U126" s="25">
        <f t="shared" si="473"/>
        <v>0</v>
      </c>
      <c r="V126" s="25">
        <f t="shared" si="473"/>
        <v>0</v>
      </c>
      <c r="W126" s="25">
        <f t="shared" si="473"/>
        <v>0</v>
      </c>
      <c r="X126" s="25">
        <f t="shared" si="473"/>
        <v>1</v>
      </c>
      <c r="Y126" s="25">
        <f t="shared" si="473"/>
        <v>7817.1483599999992</v>
      </c>
      <c r="Z126" s="25">
        <f t="shared" si="473"/>
        <v>0</v>
      </c>
      <c r="AA126" s="25">
        <f t="shared" si="473"/>
        <v>0</v>
      </c>
      <c r="AB126" s="25">
        <f t="shared" si="473"/>
        <v>0</v>
      </c>
      <c r="AC126" s="25">
        <f t="shared" si="473"/>
        <v>0</v>
      </c>
      <c r="AD126" s="25">
        <f t="shared" si="473"/>
        <v>0</v>
      </c>
      <c r="AE126" s="25">
        <f t="shared" si="473"/>
        <v>0</v>
      </c>
      <c r="AF126" s="25">
        <f t="shared" si="473"/>
        <v>0</v>
      </c>
      <c r="AG126" s="25">
        <f t="shared" si="473"/>
        <v>0</v>
      </c>
      <c r="AH126" s="25">
        <f t="shared" si="473"/>
        <v>0</v>
      </c>
      <c r="AI126" s="25">
        <f t="shared" si="473"/>
        <v>0</v>
      </c>
      <c r="AJ126" s="25">
        <f t="shared" si="473"/>
        <v>0</v>
      </c>
      <c r="AK126" s="25">
        <f t="shared" si="473"/>
        <v>0</v>
      </c>
      <c r="AL126" s="25">
        <f t="shared" si="473"/>
        <v>0</v>
      </c>
      <c r="AM126" s="25">
        <f t="shared" si="473"/>
        <v>0</v>
      </c>
      <c r="AN126" s="25">
        <f t="shared" si="473"/>
        <v>0</v>
      </c>
      <c r="AO126" s="25">
        <f t="shared" si="473"/>
        <v>0</v>
      </c>
      <c r="AP126" s="25">
        <f t="shared" si="473"/>
        <v>0</v>
      </c>
      <c r="AQ126" s="25">
        <f t="shared" si="473"/>
        <v>0</v>
      </c>
      <c r="AR126" s="25">
        <f t="shared" si="473"/>
        <v>0</v>
      </c>
      <c r="AS126" s="25">
        <f t="shared" si="473"/>
        <v>0</v>
      </c>
      <c r="AT126" s="25">
        <f t="shared" si="473"/>
        <v>800</v>
      </c>
      <c r="AU126" s="25">
        <f t="shared" si="473"/>
        <v>7767206.218799999</v>
      </c>
      <c r="AV126" s="25">
        <f t="shared" si="473"/>
        <v>0</v>
      </c>
      <c r="AW126" s="25">
        <f t="shared" si="473"/>
        <v>0</v>
      </c>
      <c r="AX126" s="25">
        <f t="shared" si="473"/>
        <v>0</v>
      </c>
      <c r="AY126" s="25">
        <f t="shared" si="473"/>
        <v>0</v>
      </c>
      <c r="AZ126" s="25">
        <f t="shared" si="473"/>
        <v>0</v>
      </c>
      <c r="BA126" s="25">
        <f t="shared" si="473"/>
        <v>0</v>
      </c>
      <c r="BB126" s="25">
        <f t="shared" si="473"/>
        <v>0</v>
      </c>
      <c r="BC126" s="25">
        <f t="shared" si="473"/>
        <v>0</v>
      </c>
      <c r="BD126" s="25">
        <f t="shared" si="473"/>
        <v>0</v>
      </c>
      <c r="BE126" s="25">
        <f t="shared" si="473"/>
        <v>0</v>
      </c>
      <c r="BF126" s="25">
        <f t="shared" si="473"/>
        <v>60</v>
      </c>
      <c r="BG126" s="25">
        <f t="shared" si="473"/>
        <v>526461.01199999999</v>
      </c>
      <c r="BH126" s="25">
        <f t="shared" si="473"/>
        <v>0</v>
      </c>
      <c r="BI126" s="25">
        <f t="shared" si="473"/>
        <v>0</v>
      </c>
      <c r="BJ126" s="25">
        <f t="shared" si="473"/>
        <v>0</v>
      </c>
      <c r="BK126" s="25">
        <f t="shared" si="473"/>
        <v>0</v>
      </c>
      <c r="BL126" s="25">
        <f t="shared" si="473"/>
        <v>0</v>
      </c>
      <c r="BM126" s="25">
        <f t="shared" si="473"/>
        <v>0</v>
      </c>
      <c r="BN126" s="25">
        <f t="shared" si="473"/>
        <v>0</v>
      </c>
      <c r="BO126" s="25">
        <f t="shared" si="473"/>
        <v>0</v>
      </c>
      <c r="BP126" s="25">
        <f t="shared" si="473"/>
        <v>3</v>
      </c>
      <c r="BQ126" s="25">
        <f t="shared" si="473"/>
        <v>28141.734095999996</v>
      </c>
      <c r="BR126" s="25">
        <f t="shared" si="473"/>
        <v>27</v>
      </c>
      <c r="BS126" s="25">
        <f t="shared" si="473"/>
        <v>253275.606864</v>
      </c>
      <c r="BT126" s="25">
        <f t="shared" si="473"/>
        <v>0</v>
      </c>
      <c r="BU126" s="25">
        <f t="shared" si="473"/>
        <v>0</v>
      </c>
      <c r="BV126" s="25">
        <f t="shared" si="473"/>
        <v>0</v>
      </c>
      <c r="BW126" s="25">
        <f t="shared" si="473"/>
        <v>0</v>
      </c>
      <c r="BX126" s="25">
        <f t="shared" si="473"/>
        <v>0</v>
      </c>
      <c r="BY126" s="25">
        <f t="shared" ref="BY126:DG126" si="474">SUM(BY127:BY133)</f>
        <v>0</v>
      </c>
      <c r="BZ126" s="25">
        <f t="shared" si="474"/>
        <v>0</v>
      </c>
      <c r="CA126" s="25">
        <f t="shared" si="474"/>
        <v>0</v>
      </c>
      <c r="CB126" s="25">
        <f t="shared" si="474"/>
        <v>0</v>
      </c>
      <c r="CC126" s="25">
        <f t="shared" si="474"/>
        <v>0</v>
      </c>
      <c r="CD126" s="25">
        <f t="shared" si="474"/>
        <v>0</v>
      </c>
      <c r="CE126" s="25">
        <f t="shared" si="474"/>
        <v>0</v>
      </c>
      <c r="CF126" s="25">
        <f t="shared" si="474"/>
        <v>0</v>
      </c>
      <c r="CG126" s="25">
        <f t="shared" si="474"/>
        <v>0</v>
      </c>
      <c r="CH126" s="25">
        <f t="shared" si="474"/>
        <v>0</v>
      </c>
      <c r="CI126" s="25">
        <f t="shared" si="474"/>
        <v>0</v>
      </c>
      <c r="CJ126" s="25">
        <f t="shared" si="474"/>
        <v>0</v>
      </c>
      <c r="CK126" s="25">
        <f t="shared" si="474"/>
        <v>0</v>
      </c>
      <c r="CL126" s="25">
        <f t="shared" si="474"/>
        <v>0</v>
      </c>
      <c r="CM126" s="25">
        <f t="shared" si="474"/>
        <v>0</v>
      </c>
      <c r="CN126" s="25">
        <f t="shared" si="474"/>
        <v>140</v>
      </c>
      <c r="CO126" s="25">
        <f t="shared" si="474"/>
        <v>1534897.4860800002</v>
      </c>
      <c r="CP126" s="25">
        <f t="shared" si="474"/>
        <v>0</v>
      </c>
      <c r="CQ126" s="25">
        <f t="shared" si="474"/>
        <v>0</v>
      </c>
      <c r="CR126" s="25">
        <f t="shared" si="474"/>
        <v>0</v>
      </c>
      <c r="CS126" s="25">
        <f t="shared" si="474"/>
        <v>0</v>
      </c>
      <c r="CT126" s="25">
        <f t="shared" si="474"/>
        <v>0</v>
      </c>
      <c r="CU126" s="25">
        <f t="shared" si="474"/>
        <v>0</v>
      </c>
      <c r="CV126" s="25">
        <f t="shared" si="474"/>
        <v>0</v>
      </c>
      <c r="CW126" s="25">
        <f t="shared" si="474"/>
        <v>0</v>
      </c>
      <c r="CX126" s="25">
        <f t="shared" si="474"/>
        <v>0</v>
      </c>
      <c r="CY126" s="25">
        <f t="shared" si="474"/>
        <v>0</v>
      </c>
      <c r="CZ126" s="25">
        <f t="shared" si="474"/>
        <v>0</v>
      </c>
      <c r="DA126" s="25">
        <f t="shared" si="474"/>
        <v>0</v>
      </c>
      <c r="DB126" s="25">
        <f t="shared" si="474"/>
        <v>0</v>
      </c>
      <c r="DC126" s="25">
        <f t="shared" si="474"/>
        <v>0</v>
      </c>
      <c r="DD126" s="25"/>
      <c r="DE126" s="25"/>
      <c r="DF126" s="25">
        <f t="shared" si="474"/>
        <v>1231</v>
      </c>
      <c r="DG126" s="25">
        <f t="shared" si="474"/>
        <v>12191736.5262</v>
      </c>
    </row>
    <row r="127" spans="1:111" ht="30" x14ac:dyDescent="0.25">
      <c r="A127" s="13">
        <v>138</v>
      </c>
      <c r="B127" s="14" t="s">
        <v>174</v>
      </c>
      <c r="C127" s="15">
        <f t="shared" si="268"/>
        <v>9657</v>
      </c>
      <c r="D127" s="16">
        <v>0.53</v>
      </c>
      <c r="E127" s="17">
        <v>1</v>
      </c>
      <c r="F127" s="15">
        <v>1.4</v>
      </c>
      <c r="G127" s="15">
        <v>1.68</v>
      </c>
      <c r="H127" s="15">
        <v>2.23</v>
      </c>
      <c r="I127" s="15">
        <v>2.39</v>
      </c>
      <c r="J127" s="18"/>
      <c r="K127" s="18">
        <f t="shared" ref="K127:K133" si="475">SUM(J127*C127*D127*E127*F127*$K$6)</f>
        <v>0</v>
      </c>
      <c r="L127" s="18"/>
      <c r="M127" s="18">
        <f t="shared" ref="M127:M133" si="476">L127*C127*D127*E127*F127*$M$6</f>
        <v>0</v>
      </c>
      <c r="N127" s="19">
        <v>0</v>
      </c>
      <c r="O127" s="19">
        <f t="shared" ref="O127:O133" si="477">N127*C127*D127*E127*F127*$O$6</f>
        <v>0</v>
      </c>
      <c r="P127" s="19">
        <v>0</v>
      </c>
      <c r="Q127" s="19">
        <f t="shared" ref="Q127:Q133" si="478">P127*C127*D127*E127*F127*$Q$6</f>
        <v>0</v>
      </c>
      <c r="R127" s="19">
        <v>0</v>
      </c>
      <c r="S127" s="19">
        <f t="shared" ref="S127:S133" si="479">R127*C127*D127*E127*F127*$S$6</f>
        <v>0</v>
      </c>
      <c r="T127" s="19">
        <v>0</v>
      </c>
      <c r="U127" s="19">
        <f t="shared" ref="U127:U133" si="480">T127*C127*D127*E127*F127*$U$6</f>
        <v>0</v>
      </c>
      <c r="V127" s="19">
        <v>0</v>
      </c>
      <c r="W127" s="19">
        <f t="shared" ref="W127:W133" si="481">V127*C127*D127*E127*F127*$W$6</f>
        <v>0</v>
      </c>
      <c r="X127" s="19">
        <v>0</v>
      </c>
      <c r="Y127" s="19">
        <f t="shared" ref="Y127:Y133" si="482">X127*C127*D127*E127*F127*$Y$6</f>
        <v>0</v>
      </c>
      <c r="Z127" s="19">
        <v>0</v>
      </c>
      <c r="AA127" s="19">
        <f t="shared" ref="AA127:AA133" si="483">Z127*C127*D127*E127*F127*$AA$6</f>
        <v>0</v>
      </c>
      <c r="AB127" s="19">
        <v>0</v>
      </c>
      <c r="AC127" s="19">
        <f t="shared" ref="AC127:AC133" si="484">AB127*C127*D127*E127*F127*$AC$6</f>
        <v>0</v>
      </c>
      <c r="AD127" s="19"/>
      <c r="AE127" s="19">
        <f t="shared" si="265"/>
        <v>0</v>
      </c>
      <c r="AF127" s="19">
        <v>0</v>
      </c>
      <c r="AG127" s="19">
        <f t="shared" ref="AG127:AG133" si="485">AF127*C127*D127*E127*F127*$AG$6</f>
        <v>0</v>
      </c>
      <c r="AH127" s="19">
        <v>0</v>
      </c>
      <c r="AI127" s="19">
        <f t="shared" ref="AI127:AI133" si="486">AH127*C127*D127*E127*F127*$AI$6</f>
        <v>0</v>
      </c>
      <c r="AJ127" s="19"/>
      <c r="AK127" s="19">
        <f t="shared" ref="AK127:AK133" si="487">AJ127*C127*D127*E127*F127*$AK$6</f>
        <v>0</v>
      </c>
      <c r="AL127" s="19"/>
      <c r="AM127" s="19">
        <f t="shared" ref="AM127:AM133" si="488">AL127*C127*D127*E127*F127*$AM$6</f>
        <v>0</v>
      </c>
      <c r="AN127" s="19"/>
      <c r="AO127" s="19">
        <f t="shared" si="266"/>
        <v>0</v>
      </c>
      <c r="AP127" s="19"/>
      <c r="AQ127" s="19">
        <f t="shared" si="267"/>
        <v>0</v>
      </c>
      <c r="AR127" s="19">
        <v>0</v>
      </c>
      <c r="AS127" s="19">
        <f t="shared" ref="AS127:AS133" si="489">AR127*C127*D127*E127*F127*$AS$6</f>
        <v>0</v>
      </c>
      <c r="AT127" s="19">
        <v>100</v>
      </c>
      <c r="AU127" s="19">
        <f t="shared" ref="AU127:AU133" si="490">AT127*C127*D127*E127*F127*$AU$6</f>
        <v>773873.35199999996</v>
      </c>
      <c r="AV127" s="19"/>
      <c r="AW127" s="19">
        <f t="shared" ref="AW127:AW133" si="491">AV127*C127*D127*E127*F127*$AW$6</f>
        <v>0</v>
      </c>
      <c r="AX127" s="19">
        <v>0</v>
      </c>
      <c r="AY127" s="19">
        <f t="shared" ref="AY127:AY133" si="492">AX127*C127*D127*E127*F127*$AY$6</f>
        <v>0</v>
      </c>
      <c r="AZ127" s="19"/>
      <c r="BA127" s="19">
        <f t="shared" ref="BA127:BA133" si="493">AZ127*C127*D127*E127*F127*$BA$6</f>
        <v>0</v>
      </c>
      <c r="BB127" s="19">
        <v>0</v>
      </c>
      <c r="BC127" s="19">
        <f t="shared" ref="BC127:BC133" si="494">BB127*C127*D127*E127*F127*$BC$6</f>
        <v>0</v>
      </c>
      <c r="BD127" s="19"/>
      <c r="BE127" s="19">
        <f t="shared" ref="BE127:BE133" si="495">BD127*C127*D127*E127*F127*$BE$6</f>
        <v>0</v>
      </c>
      <c r="BF127" s="19">
        <v>0</v>
      </c>
      <c r="BG127" s="19">
        <f t="shared" ref="BG127:BG133" si="496">BF127*C127*D127*E127*F127*$BG$6</f>
        <v>0</v>
      </c>
      <c r="BH127" s="19">
        <v>0</v>
      </c>
      <c r="BI127" s="19">
        <f t="shared" ref="BI127:BI133" si="497">BH127*C127*D127*E127*G127*$BI$6</f>
        <v>0</v>
      </c>
      <c r="BJ127" s="19">
        <v>0</v>
      </c>
      <c r="BK127" s="19">
        <f t="shared" ref="BK127:BK133" si="498">BJ127*C127*D127*E127*G127*$BK$6</f>
        <v>0</v>
      </c>
      <c r="BL127" s="19">
        <v>0</v>
      </c>
      <c r="BM127" s="19">
        <f t="shared" ref="BM127:BM133" si="499">BL127*C127*D127*E127*G127*$BM$6</f>
        <v>0</v>
      </c>
      <c r="BN127" s="19">
        <v>0</v>
      </c>
      <c r="BO127" s="19">
        <f t="shared" ref="BO127:BO133" si="500">BN127*C127*D127*E127*G127*$BO$6</f>
        <v>0</v>
      </c>
      <c r="BP127" s="26"/>
      <c r="BQ127" s="19">
        <f t="shared" ref="BQ127:BQ133" si="501">SUM(BP127*$BQ$6*C127*D127*E127*G127)</f>
        <v>0</v>
      </c>
      <c r="BR127" s="26"/>
      <c r="BS127" s="19">
        <f t="shared" ref="BS127:BS133" si="502">SUM(BR127*$BS$6*C127*D127*E127*G127)</f>
        <v>0</v>
      </c>
      <c r="BT127" s="19">
        <v>0</v>
      </c>
      <c r="BU127" s="19">
        <f t="shared" ref="BU127:BU133" si="503">BT127*C127*D127*E127*G127*$BU$6</f>
        <v>0</v>
      </c>
      <c r="BV127" s="19">
        <v>0</v>
      </c>
      <c r="BW127" s="19">
        <f t="shared" ref="BW127:BW133" si="504">BV127*C127*D127*E127*G127*$BW$6</f>
        <v>0</v>
      </c>
      <c r="BX127" s="19">
        <v>0</v>
      </c>
      <c r="BY127" s="19">
        <f t="shared" ref="BY127:BY133" si="505">BX127*C127*D127*E127*G127*$BY$6</f>
        <v>0</v>
      </c>
      <c r="BZ127" s="19"/>
      <c r="CA127" s="19">
        <f t="shared" ref="CA127:CA133" si="506">C127*D127*E127*G127*BZ127*$CA$6</f>
        <v>0</v>
      </c>
      <c r="CB127" s="19">
        <v>0</v>
      </c>
      <c r="CC127" s="19">
        <f t="shared" ref="CC127:CC133" si="507">CB127*C127*D127*E127*G127*$CC$6</f>
        <v>0</v>
      </c>
      <c r="CD127" s="19"/>
      <c r="CE127" s="19">
        <f t="shared" ref="CE127:CE133" si="508">SUM(CD127*$CE$6*C127*D127*E127*G127)</f>
        <v>0</v>
      </c>
      <c r="CF127" s="19"/>
      <c r="CG127" s="19">
        <f t="shared" ref="CG127:CG133" si="509">SUM(CF127*$CG$6*C127*D127*E127*G127)</f>
        <v>0</v>
      </c>
      <c r="CH127" s="19"/>
      <c r="CI127" s="19">
        <f t="shared" ref="CI127:CI133" si="510">CH127*C127*D127*E127*G127*$CI$6</f>
        <v>0</v>
      </c>
      <c r="CJ127" s="19">
        <v>0</v>
      </c>
      <c r="CK127" s="19">
        <f t="shared" ref="CK127:CK133" si="511">CJ127*C127*D127*E127*G127*$CK$6</f>
        <v>0</v>
      </c>
      <c r="CL127" s="19">
        <v>0</v>
      </c>
      <c r="CM127" s="19">
        <f t="shared" ref="CM127:CM133" si="512">CL127*C127*D127*E127*G127*$CM$6</f>
        <v>0</v>
      </c>
      <c r="CN127" s="19">
        <v>0</v>
      </c>
      <c r="CO127" s="19">
        <f t="shared" ref="CO127:CO133" si="513">CN127*C127*D127*E127*G127*$CO$6</f>
        <v>0</v>
      </c>
      <c r="CP127" s="19">
        <v>0</v>
      </c>
      <c r="CQ127" s="19">
        <f t="shared" ref="CQ127:CQ133" si="514">CP127*C127*D127*E127*G127*$CQ$6</f>
        <v>0</v>
      </c>
      <c r="CR127" s="19">
        <v>0</v>
      </c>
      <c r="CS127" s="19">
        <f t="shared" ref="CS127:CS133" si="515">CR127*C127*D127*E127*G127*$CS$6</f>
        <v>0</v>
      </c>
      <c r="CT127" s="20">
        <v>0</v>
      </c>
      <c r="CU127" s="19">
        <f t="shared" ref="CU127:CU133" si="516">CT127*C127*D127*E127*G127*$CU$6</f>
        <v>0</v>
      </c>
      <c r="CV127" s="19">
        <v>0</v>
      </c>
      <c r="CW127" s="19">
        <f t="shared" ref="CW127:CW133" si="517">CV127*C127*D127*E127*G127*$CW$6</f>
        <v>0</v>
      </c>
      <c r="CX127" s="19"/>
      <c r="CY127" s="19">
        <f t="shared" ref="CY127:CY133" si="518">CX127*C127*D127*E127*G127*$CY$6</f>
        <v>0</v>
      </c>
      <c r="CZ127" s="19">
        <v>0</v>
      </c>
      <c r="DA127" s="19">
        <f t="shared" ref="DA127:DA133" si="519">CZ127*C127*D127*E127*H127*$DA$6</f>
        <v>0</v>
      </c>
      <c r="DB127" s="19">
        <v>0</v>
      </c>
      <c r="DC127" s="19">
        <f t="shared" ref="DC127:DC133" si="520">DB127*C127*D127*E127*I127*$DC$6</f>
        <v>0</v>
      </c>
      <c r="DD127" s="19"/>
      <c r="DE127" s="19"/>
      <c r="DF127" s="21">
        <f t="shared" ref="DF127:DF133" si="521">SUM(J127,L127,N127,P127,R127,T127,V127,X127,Z127,AB127,AF127,AH127,AJ127,AL127,AN127,AP127,AR127,AT127,AV127,AX127,AZ127,BB127,BD127,BF127,BH127,BJ127,BL127,BN127,BP127,BR127,BT127,BV127,BX127,BZ127,CB127,CD127,CF127,CH127,CJ127,CL127,CN127,CP127,CR127,CT127,CV127,CX127,CZ127,DB127,AD127,DD127)</f>
        <v>100</v>
      </c>
      <c r="DG127" s="21">
        <f t="shared" ref="DG127:DG133" si="522">SUM(K127,M127,O127,Q127,S127,U127,W127,Y127,AA127,AC127,AG127,AI127,AK127,AM127,AO127,AQ127,AS127,AU127,AW127,AY127,BA127,BC127,BE127,BG127,BI127,BK127,BM127,BO127,BQ127,BS127,BU127,BW127,BY127,CA127,CC127,CE127,CG127,CI127,CK127,CM127,CO127,CQ127,CS127,CU127,CW127,CY127,DA127,DC127,AE127,DE127)</f>
        <v>773873.35199999996</v>
      </c>
    </row>
    <row r="128" spans="1:111" ht="30" x14ac:dyDescent="0.25">
      <c r="A128" s="13">
        <v>139</v>
      </c>
      <c r="B128" s="14" t="s">
        <v>175</v>
      </c>
      <c r="C128" s="15">
        <f t="shared" si="268"/>
        <v>9657</v>
      </c>
      <c r="D128" s="16">
        <v>0.79</v>
      </c>
      <c r="E128" s="17">
        <v>1</v>
      </c>
      <c r="F128" s="15">
        <v>1.4</v>
      </c>
      <c r="G128" s="15">
        <v>1.68</v>
      </c>
      <c r="H128" s="15">
        <v>2.23</v>
      </c>
      <c r="I128" s="15">
        <v>2.39</v>
      </c>
      <c r="J128" s="18"/>
      <c r="K128" s="18">
        <f t="shared" si="475"/>
        <v>0</v>
      </c>
      <c r="L128" s="18"/>
      <c r="M128" s="18">
        <f t="shared" si="476"/>
        <v>0</v>
      </c>
      <c r="N128" s="19">
        <v>0</v>
      </c>
      <c r="O128" s="19">
        <f t="shared" si="477"/>
        <v>0</v>
      </c>
      <c r="P128" s="19">
        <v>0</v>
      </c>
      <c r="Q128" s="19">
        <f t="shared" si="478"/>
        <v>0</v>
      </c>
      <c r="R128" s="19">
        <v>0</v>
      </c>
      <c r="S128" s="19">
        <f t="shared" si="479"/>
        <v>0</v>
      </c>
      <c r="T128" s="19">
        <v>0</v>
      </c>
      <c r="U128" s="19">
        <f t="shared" si="480"/>
        <v>0</v>
      </c>
      <c r="V128" s="19">
        <v>0</v>
      </c>
      <c r="W128" s="19">
        <f t="shared" si="481"/>
        <v>0</v>
      </c>
      <c r="X128" s="19">
        <v>0</v>
      </c>
      <c r="Y128" s="19">
        <f t="shared" si="482"/>
        <v>0</v>
      </c>
      <c r="Z128" s="19">
        <v>0</v>
      </c>
      <c r="AA128" s="19">
        <f t="shared" si="483"/>
        <v>0</v>
      </c>
      <c r="AB128" s="19">
        <v>0</v>
      </c>
      <c r="AC128" s="19">
        <f t="shared" si="484"/>
        <v>0</v>
      </c>
      <c r="AD128" s="19"/>
      <c r="AE128" s="19">
        <f t="shared" si="265"/>
        <v>0</v>
      </c>
      <c r="AF128" s="19">
        <v>0</v>
      </c>
      <c r="AG128" s="19">
        <f t="shared" si="485"/>
        <v>0</v>
      </c>
      <c r="AH128" s="19">
        <v>0</v>
      </c>
      <c r="AI128" s="19">
        <f t="shared" si="486"/>
        <v>0</v>
      </c>
      <c r="AJ128" s="19"/>
      <c r="AK128" s="19">
        <f t="shared" si="487"/>
        <v>0</v>
      </c>
      <c r="AL128" s="19"/>
      <c r="AM128" s="19">
        <f t="shared" si="488"/>
        <v>0</v>
      </c>
      <c r="AN128" s="19"/>
      <c r="AO128" s="19">
        <f t="shared" si="266"/>
        <v>0</v>
      </c>
      <c r="AP128" s="19"/>
      <c r="AQ128" s="19">
        <f t="shared" si="267"/>
        <v>0</v>
      </c>
      <c r="AR128" s="19">
        <v>0</v>
      </c>
      <c r="AS128" s="19">
        <f t="shared" si="489"/>
        <v>0</v>
      </c>
      <c r="AT128" s="19">
        <v>10</v>
      </c>
      <c r="AU128" s="19">
        <f t="shared" si="490"/>
        <v>115350.9336</v>
      </c>
      <c r="AV128" s="19"/>
      <c r="AW128" s="19">
        <f t="shared" si="491"/>
        <v>0</v>
      </c>
      <c r="AX128" s="19">
        <v>0</v>
      </c>
      <c r="AY128" s="19">
        <f t="shared" si="492"/>
        <v>0</v>
      </c>
      <c r="AZ128" s="19"/>
      <c r="BA128" s="19">
        <f t="shared" si="493"/>
        <v>0</v>
      </c>
      <c r="BB128" s="19">
        <v>0</v>
      </c>
      <c r="BC128" s="19">
        <f t="shared" si="494"/>
        <v>0</v>
      </c>
      <c r="BD128" s="19"/>
      <c r="BE128" s="19">
        <f t="shared" si="495"/>
        <v>0</v>
      </c>
      <c r="BF128" s="19"/>
      <c r="BG128" s="19">
        <f t="shared" si="496"/>
        <v>0</v>
      </c>
      <c r="BH128" s="19">
        <v>0</v>
      </c>
      <c r="BI128" s="19">
        <f t="shared" si="497"/>
        <v>0</v>
      </c>
      <c r="BJ128" s="19">
        <v>0</v>
      </c>
      <c r="BK128" s="19">
        <f t="shared" si="498"/>
        <v>0</v>
      </c>
      <c r="BL128" s="19">
        <v>0</v>
      </c>
      <c r="BM128" s="19">
        <f t="shared" si="499"/>
        <v>0</v>
      </c>
      <c r="BN128" s="19">
        <v>0</v>
      </c>
      <c r="BO128" s="19">
        <f t="shared" si="500"/>
        <v>0</v>
      </c>
      <c r="BP128" s="19"/>
      <c r="BQ128" s="19">
        <f t="shared" si="501"/>
        <v>0</v>
      </c>
      <c r="BR128" s="19"/>
      <c r="BS128" s="19">
        <f t="shared" si="502"/>
        <v>0</v>
      </c>
      <c r="BT128" s="19">
        <v>0</v>
      </c>
      <c r="BU128" s="19">
        <f t="shared" si="503"/>
        <v>0</v>
      </c>
      <c r="BV128" s="19">
        <v>0</v>
      </c>
      <c r="BW128" s="19">
        <f t="shared" si="504"/>
        <v>0</v>
      </c>
      <c r="BX128" s="19">
        <v>0</v>
      </c>
      <c r="BY128" s="19">
        <f t="shared" si="505"/>
        <v>0</v>
      </c>
      <c r="BZ128" s="19"/>
      <c r="CA128" s="19">
        <f t="shared" si="506"/>
        <v>0</v>
      </c>
      <c r="CB128" s="19">
        <v>0</v>
      </c>
      <c r="CC128" s="19">
        <f t="shared" si="507"/>
        <v>0</v>
      </c>
      <c r="CD128" s="19"/>
      <c r="CE128" s="19">
        <f t="shared" si="508"/>
        <v>0</v>
      </c>
      <c r="CF128" s="19"/>
      <c r="CG128" s="19">
        <f t="shared" si="509"/>
        <v>0</v>
      </c>
      <c r="CH128" s="19"/>
      <c r="CI128" s="19">
        <f t="shared" si="510"/>
        <v>0</v>
      </c>
      <c r="CJ128" s="19">
        <v>0</v>
      </c>
      <c r="CK128" s="19">
        <f t="shared" si="511"/>
        <v>0</v>
      </c>
      <c r="CL128" s="19">
        <v>0</v>
      </c>
      <c r="CM128" s="19">
        <f t="shared" si="512"/>
        <v>0</v>
      </c>
      <c r="CN128" s="19"/>
      <c r="CO128" s="19">
        <f t="shared" si="513"/>
        <v>0</v>
      </c>
      <c r="CP128" s="19">
        <v>0</v>
      </c>
      <c r="CQ128" s="19">
        <f t="shared" si="514"/>
        <v>0</v>
      </c>
      <c r="CR128" s="19">
        <v>0</v>
      </c>
      <c r="CS128" s="19">
        <f t="shared" si="515"/>
        <v>0</v>
      </c>
      <c r="CT128" s="20">
        <v>0</v>
      </c>
      <c r="CU128" s="19">
        <f t="shared" si="516"/>
        <v>0</v>
      </c>
      <c r="CV128" s="19">
        <v>0</v>
      </c>
      <c r="CW128" s="19">
        <f t="shared" si="517"/>
        <v>0</v>
      </c>
      <c r="CX128" s="19"/>
      <c r="CY128" s="19">
        <f t="shared" si="518"/>
        <v>0</v>
      </c>
      <c r="CZ128" s="19">
        <v>0</v>
      </c>
      <c r="DA128" s="19">
        <f t="shared" si="519"/>
        <v>0</v>
      </c>
      <c r="DB128" s="19">
        <v>0</v>
      </c>
      <c r="DC128" s="19">
        <f t="shared" si="520"/>
        <v>0</v>
      </c>
      <c r="DD128" s="19"/>
      <c r="DE128" s="19"/>
      <c r="DF128" s="21">
        <f t="shared" si="521"/>
        <v>10</v>
      </c>
      <c r="DG128" s="21">
        <f t="shared" si="522"/>
        <v>115350.9336</v>
      </c>
    </row>
    <row r="129" spans="1:111" ht="30" x14ac:dyDescent="0.25">
      <c r="A129" s="13">
        <v>140</v>
      </c>
      <c r="B129" s="14" t="s">
        <v>176</v>
      </c>
      <c r="C129" s="15">
        <f t="shared" si="268"/>
        <v>9657</v>
      </c>
      <c r="D129" s="16">
        <v>1.05</v>
      </c>
      <c r="E129" s="17">
        <v>1</v>
      </c>
      <c r="F129" s="15">
        <v>1.4</v>
      </c>
      <c r="G129" s="15">
        <v>1.68</v>
      </c>
      <c r="H129" s="15">
        <v>2.23</v>
      </c>
      <c r="I129" s="15">
        <v>2.39</v>
      </c>
      <c r="J129" s="18"/>
      <c r="K129" s="18">
        <f t="shared" si="475"/>
        <v>0</v>
      </c>
      <c r="L129" s="18"/>
      <c r="M129" s="18">
        <f t="shared" si="476"/>
        <v>0</v>
      </c>
      <c r="N129" s="19">
        <v>0</v>
      </c>
      <c r="O129" s="19">
        <f t="shared" si="477"/>
        <v>0</v>
      </c>
      <c r="P129" s="19">
        <v>0</v>
      </c>
      <c r="Q129" s="19">
        <f t="shared" si="478"/>
        <v>0</v>
      </c>
      <c r="R129" s="19">
        <v>0</v>
      </c>
      <c r="S129" s="19">
        <f t="shared" si="479"/>
        <v>0</v>
      </c>
      <c r="T129" s="19">
        <v>0</v>
      </c>
      <c r="U129" s="19">
        <f t="shared" si="480"/>
        <v>0</v>
      </c>
      <c r="V129" s="19">
        <v>0</v>
      </c>
      <c r="W129" s="19">
        <f t="shared" si="481"/>
        <v>0</v>
      </c>
      <c r="X129" s="19">
        <v>0</v>
      </c>
      <c r="Y129" s="19">
        <f t="shared" si="482"/>
        <v>0</v>
      </c>
      <c r="Z129" s="19">
        <v>0</v>
      </c>
      <c r="AA129" s="19">
        <f t="shared" si="483"/>
        <v>0</v>
      </c>
      <c r="AB129" s="19">
        <v>0</v>
      </c>
      <c r="AC129" s="19">
        <f t="shared" si="484"/>
        <v>0</v>
      </c>
      <c r="AD129" s="19"/>
      <c r="AE129" s="19">
        <f t="shared" si="265"/>
        <v>0</v>
      </c>
      <c r="AF129" s="19">
        <v>0</v>
      </c>
      <c r="AG129" s="19">
        <f t="shared" si="485"/>
        <v>0</v>
      </c>
      <c r="AH129" s="19">
        <v>0</v>
      </c>
      <c r="AI129" s="19">
        <f t="shared" si="486"/>
        <v>0</v>
      </c>
      <c r="AJ129" s="19"/>
      <c r="AK129" s="19">
        <f t="shared" si="487"/>
        <v>0</v>
      </c>
      <c r="AL129" s="19"/>
      <c r="AM129" s="19">
        <f t="shared" si="488"/>
        <v>0</v>
      </c>
      <c r="AN129" s="19"/>
      <c r="AO129" s="19">
        <f t="shared" si="266"/>
        <v>0</v>
      </c>
      <c r="AP129" s="19"/>
      <c r="AQ129" s="19">
        <f t="shared" si="267"/>
        <v>0</v>
      </c>
      <c r="AR129" s="19">
        <v>0</v>
      </c>
      <c r="AS129" s="19">
        <f t="shared" si="489"/>
        <v>0</v>
      </c>
      <c r="AT129" s="19">
        <v>10</v>
      </c>
      <c r="AU129" s="19">
        <f t="shared" si="490"/>
        <v>153314.53200000001</v>
      </c>
      <c r="AV129" s="19"/>
      <c r="AW129" s="19">
        <f t="shared" si="491"/>
        <v>0</v>
      </c>
      <c r="AX129" s="19">
        <v>0</v>
      </c>
      <c r="AY129" s="19">
        <f t="shared" si="492"/>
        <v>0</v>
      </c>
      <c r="AZ129" s="19"/>
      <c r="BA129" s="19">
        <f t="shared" si="493"/>
        <v>0</v>
      </c>
      <c r="BB129" s="19">
        <v>0</v>
      </c>
      <c r="BC129" s="19">
        <f t="shared" si="494"/>
        <v>0</v>
      </c>
      <c r="BD129" s="19"/>
      <c r="BE129" s="19">
        <f t="shared" si="495"/>
        <v>0</v>
      </c>
      <c r="BF129" s="19">
        <v>0</v>
      </c>
      <c r="BG129" s="19">
        <f t="shared" si="496"/>
        <v>0</v>
      </c>
      <c r="BH129" s="19">
        <v>0</v>
      </c>
      <c r="BI129" s="19">
        <f t="shared" si="497"/>
        <v>0</v>
      </c>
      <c r="BJ129" s="19">
        <v>0</v>
      </c>
      <c r="BK129" s="19">
        <f t="shared" si="498"/>
        <v>0</v>
      </c>
      <c r="BL129" s="19">
        <v>0</v>
      </c>
      <c r="BM129" s="19">
        <f t="shared" si="499"/>
        <v>0</v>
      </c>
      <c r="BN129" s="19">
        <v>0</v>
      </c>
      <c r="BO129" s="19">
        <f t="shared" si="500"/>
        <v>0</v>
      </c>
      <c r="BP129" s="19"/>
      <c r="BQ129" s="19">
        <f t="shared" si="501"/>
        <v>0</v>
      </c>
      <c r="BR129" s="19"/>
      <c r="BS129" s="19">
        <f t="shared" si="502"/>
        <v>0</v>
      </c>
      <c r="BT129" s="19">
        <v>0</v>
      </c>
      <c r="BU129" s="19">
        <f t="shared" si="503"/>
        <v>0</v>
      </c>
      <c r="BV129" s="19">
        <v>0</v>
      </c>
      <c r="BW129" s="19">
        <f t="shared" si="504"/>
        <v>0</v>
      </c>
      <c r="BX129" s="19">
        <v>0</v>
      </c>
      <c r="BY129" s="19">
        <f t="shared" si="505"/>
        <v>0</v>
      </c>
      <c r="BZ129" s="19"/>
      <c r="CA129" s="19">
        <f t="shared" si="506"/>
        <v>0</v>
      </c>
      <c r="CB129" s="19">
        <v>0</v>
      </c>
      <c r="CC129" s="19">
        <f t="shared" si="507"/>
        <v>0</v>
      </c>
      <c r="CD129" s="19"/>
      <c r="CE129" s="19">
        <f t="shared" si="508"/>
        <v>0</v>
      </c>
      <c r="CF129" s="19"/>
      <c r="CG129" s="19">
        <f t="shared" si="509"/>
        <v>0</v>
      </c>
      <c r="CH129" s="19"/>
      <c r="CI129" s="19">
        <f t="shared" si="510"/>
        <v>0</v>
      </c>
      <c r="CJ129" s="19">
        <v>0</v>
      </c>
      <c r="CK129" s="19">
        <f t="shared" si="511"/>
        <v>0</v>
      </c>
      <c r="CL129" s="19">
        <v>0</v>
      </c>
      <c r="CM129" s="19">
        <f t="shared" si="512"/>
        <v>0</v>
      </c>
      <c r="CN129" s="19"/>
      <c r="CO129" s="19">
        <f t="shared" si="513"/>
        <v>0</v>
      </c>
      <c r="CP129" s="19">
        <v>0</v>
      </c>
      <c r="CQ129" s="19">
        <f t="shared" si="514"/>
        <v>0</v>
      </c>
      <c r="CR129" s="19">
        <v>0</v>
      </c>
      <c r="CS129" s="19">
        <f t="shared" si="515"/>
        <v>0</v>
      </c>
      <c r="CT129" s="20">
        <v>0</v>
      </c>
      <c r="CU129" s="19">
        <f t="shared" si="516"/>
        <v>0</v>
      </c>
      <c r="CV129" s="19">
        <v>0</v>
      </c>
      <c r="CW129" s="19">
        <f t="shared" si="517"/>
        <v>0</v>
      </c>
      <c r="CX129" s="19"/>
      <c r="CY129" s="19">
        <f t="shared" si="518"/>
        <v>0</v>
      </c>
      <c r="CZ129" s="19">
        <v>0</v>
      </c>
      <c r="DA129" s="19">
        <f t="shared" si="519"/>
        <v>0</v>
      </c>
      <c r="DB129" s="19">
        <v>0</v>
      </c>
      <c r="DC129" s="19">
        <f t="shared" si="520"/>
        <v>0</v>
      </c>
      <c r="DD129" s="19"/>
      <c r="DE129" s="19"/>
      <c r="DF129" s="21">
        <f t="shared" si="521"/>
        <v>10</v>
      </c>
      <c r="DG129" s="21">
        <f t="shared" si="522"/>
        <v>153314.53200000001</v>
      </c>
    </row>
    <row r="130" spans="1:111" ht="30" x14ac:dyDescent="0.25">
      <c r="A130" s="13">
        <v>141</v>
      </c>
      <c r="B130" s="14" t="s">
        <v>177</v>
      </c>
      <c r="C130" s="15">
        <f t="shared" si="268"/>
        <v>9657</v>
      </c>
      <c r="D130" s="16">
        <v>1.19</v>
      </c>
      <c r="E130" s="17">
        <v>1</v>
      </c>
      <c r="F130" s="15">
        <v>1.4</v>
      </c>
      <c r="G130" s="15">
        <v>1.68</v>
      </c>
      <c r="H130" s="15">
        <v>2.23</v>
      </c>
      <c r="I130" s="15">
        <v>2.39</v>
      </c>
      <c r="J130" s="18"/>
      <c r="K130" s="18">
        <f t="shared" si="475"/>
        <v>0</v>
      </c>
      <c r="L130" s="18"/>
      <c r="M130" s="18">
        <f t="shared" si="476"/>
        <v>0</v>
      </c>
      <c r="N130" s="19">
        <v>0</v>
      </c>
      <c r="O130" s="19">
        <f t="shared" si="477"/>
        <v>0</v>
      </c>
      <c r="P130" s="19">
        <v>0</v>
      </c>
      <c r="Q130" s="19">
        <f t="shared" si="478"/>
        <v>0</v>
      </c>
      <c r="R130" s="19">
        <v>0</v>
      </c>
      <c r="S130" s="19">
        <f t="shared" si="479"/>
        <v>0</v>
      </c>
      <c r="T130" s="19">
        <v>0</v>
      </c>
      <c r="U130" s="19">
        <f t="shared" si="480"/>
        <v>0</v>
      </c>
      <c r="V130" s="19">
        <v>0</v>
      </c>
      <c r="W130" s="19">
        <f t="shared" si="481"/>
        <v>0</v>
      </c>
      <c r="X130" s="19">
        <v>0</v>
      </c>
      <c r="Y130" s="19">
        <f t="shared" si="482"/>
        <v>0</v>
      </c>
      <c r="Z130" s="19">
        <v>0</v>
      </c>
      <c r="AA130" s="19">
        <f t="shared" si="483"/>
        <v>0</v>
      </c>
      <c r="AB130" s="19">
        <v>0</v>
      </c>
      <c r="AC130" s="19">
        <f t="shared" si="484"/>
        <v>0</v>
      </c>
      <c r="AD130" s="19"/>
      <c r="AE130" s="19">
        <f t="shared" si="265"/>
        <v>0</v>
      </c>
      <c r="AF130" s="19">
        <v>0</v>
      </c>
      <c r="AG130" s="19">
        <f t="shared" si="485"/>
        <v>0</v>
      </c>
      <c r="AH130" s="19">
        <v>0</v>
      </c>
      <c r="AI130" s="19">
        <f t="shared" si="486"/>
        <v>0</v>
      </c>
      <c r="AJ130" s="19"/>
      <c r="AK130" s="19">
        <f t="shared" si="487"/>
        <v>0</v>
      </c>
      <c r="AL130" s="19"/>
      <c r="AM130" s="19">
        <f t="shared" si="488"/>
        <v>0</v>
      </c>
      <c r="AN130" s="19"/>
      <c r="AO130" s="19">
        <f t="shared" si="266"/>
        <v>0</v>
      </c>
      <c r="AP130" s="19"/>
      <c r="AQ130" s="19">
        <f t="shared" si="267"/>
        <v>0</v>
      </c>
      <c r="AR130" s="19">
        <v>0</v>
      </c>
      <c r="AS130" s="19">
        <f t="shared" si="489"/>
        <v>0</v>
      </c>
      <c r="AT130" s="19">
        <v>1</v>
      </c>
      <c r="AU130" s="19">
        <f t="shared" si="490"/>
        <v>17375.646959999998</v>
      </c>
      <c r="AV130" s="19"/>
      <c r="AW130" s="19">
        <f t="shared" si="491"/>
        <v>0</v>
      </c>
      <c r="AX130" s="19">
        <v>0</v>
      </c>
      <c r="AY130" s="19">
        <f t="shared" si="492"/>
        <v>0</v>
      </c>
      <c r="AZ130" s="19"/>
      <c r="BA130" s="19">
        <f t="shared" si="493"/>
        <v>0</v>
      </c>
      <c r="BB130" s="19">
        <v>0</v>
      </c>
      <c r="BC130" s="19">
        <f t="shared" si="494"/>
        <v>0</v>
      </c>
      <c r="BD130" s="19"/>
      <c r="BE130" s="19">
        <f t="shared" si="495"/>
        <v>0</v>
      </c>
      <c r="BF130" s="19">
        <v>0</v>
      </c>
      <c r="BG130" s="19">
        <f t="shared" si="496"/>
        <v>0</v>
      </c>
      <c r="BH130" s="19">
        <v>0</v>
      </c>
      <c r="BI130" s="19">
        <f t="shared" si="497"/>
        <v>0</v>
      </c>
      <c r="BJ130" s="19">
        <v>0</v>
      </c>
      <c r="BK130" s="19">
        <f t="shared" si="498"/>
        <v>0</v>
      </c>
      <c r="BL130" s="19">
        <v>0</v>
      </c>
      <c r="BM130" s="19">
        <f t="shared" si="499"/>
        <v>0</v>
      </c>
      <c r="BN130" s="19">
        <v>0</v>
      </c>
      <c r="BO130" s="19">
        <f t="shared" si="500"/>
        <v>0</v>
      </c>
      <c r="BP130" s="19"/>
      <c r="BQ130" s="19">
        <f t="shared" si="501"/>
        <v>0</v>
      </c>
      <c r="BR130" s="19"/>
      <c r="BS130" s="19">
        <f t="shared" si="502"/>
        <v>0</v>
      </c>
      <c r="BT130" s="19">
        <v>0</v>
      </c>
      <c r="BU130" s="19">
        <f t="shared" si="503"/>
        <v>0</v>
      </c>
      <c r="BV130" s="19">
        <v>0</v>
      </c>
      <c r="BW130" s="19">
        <f t="shared" si="504"/>
        <v>0</v>
      </c>
      <c r="BX130" s="19">
        <v>0</v>
      </c>
      <c r="BY130" s="19">
        <f t="shared" si="505"/>
        <v>0</v>
      </c>
      <c r="BZ130" s="19"/>
      <c r="CA130" s="19">
        <f t="shared" si="506"/>
        <v>0</v>
      </c>
      <c r="CB130" s="19">
        <v>0</v>
      </c>
      <c r="CC130" s="19">
        <f t="shared" si="507"/>
        <v>0</v>
      </c>
      <c r="CD130" s="19"/>
      <c r="CE130" s="19">
        <f t="shared" si="508"/>
        <v>0</v>
      </c>
      <c r="CF130" s="19"/>
      <c r="CG130" s="19">
        <f t="shared" si="509"/>
        <v>0</v>
      </c>
      <c r="CH130" s="19"/>
      <c r="CI130" s="19">
        <f t="shared" si="510"/>
        <v>0</v>
      </c>
      <c r="CJ130" s="19">
        <v>0</v>
      </c>
      <c r="CK130" s="19">
        <f t="shared" si="511"/>
        <v>0</v>
      </c>
      <c r="CL130" s="19">
        <v>0</v>
      </c>
      <c r="CM130" s="19">
        <f t="shared" si="512"/>
        <v>0</v>
      </c>
      <c r="CN130" s="19">
        <v>0</v>
      </c>
      <c r="CO130" s="19">
        <f t="shared" si="513"/>
        <v>0</v>
      </c>
      <c r="CP130" s="19">
        <v>0</v>
      </c>
      <c r="CQ130" s="19">
        <f t="shared" si="514"/>
        <v>0</v>
      </c>
      <c r="CR130" s="19">
        <v>0</v>
      </c>
      <c r="CS130" s="19">
        <f t="shared" si="515"/>
        <v>0</v>
      </c>
      <c r="CT130" s="20">
        <v>0</v>
      </c>
      <c r="CU130" s="19">
        <f t="shared" si="516"/>
        <v>0</v>
      </c>
      <c r="CV130" s="19">
        <v>0</v>
      </c>
      <c r="CW130" s="19">
        <f t="shared" si="517"/>
        <v>0</v>
      </c>
      <c r="CX130" s="19"/>
      <c r="CY130" s="19">
        <f t="shared" si="518"/>
        <v>0</v>
      </c>
      <c r="CZ130" s="19">
        <v>0</v>
      </c>
      <c r="DA130" s="19">
        <f t="shared" si="519"/>
        <v>0</v>
      </c>
      <c r="DB130" s="19">
        <v>0</v>
      </c>
      <c r="DC130" s="19">
        <f t="shared" si="520"/>
        <v>0</v>
      </c>
      <c r="DD130" s="19"/>
      <c r="DE130" s="19"/>
      <c r="DF130" s="21">
        <f t="shared" si="521"/>
        <v>1</v>
      </c>
      <c r="DG130" s="21">
        <f t="shared" si="522"/>
        <v>17375.646959999998</v>
      </c>
    </row>
    <row r="131" spans="1:111" ht="30" x14ac:dyDescent="0.25">
      <c r="A131" s="13">
        <v>142</v>
      </c>
      <c r="B131" s="14" t="s">
        <v>178</v>
      </c>
      <c r="C131" s="15">
        <f t="shared" si="268"/>
        <v>9657</v>
      </c>
      <c r="D131" s="16">
        <v>2.11</v>
      </c>
      <c r="E131" s="17">
        <v>1</v>
      </c>
      <c r="F131" s="15">
        <v>1.4</v>
      </c>
      <c r="G131" s="15">
        <v>1.68</v>
      </c>
      <c r="H131" s="15">
        <v>2.23</v>
      </c>
      <c r="I131" s="15">
        <v>2.39</v>
      </c>
      <c r="J131" s="18"/>
      <c r="K131" s="18">
        <f t="shared" si="475"/>
        <v>0</v>
      </c>
      <c r="L131" s="18"/>
      <c r="M131" s="18">
        <f t="shared" si="476"/>
        <v>0</v>
      </c>
      <c r="N131" s="19">
        <v>0</v>
      </c>
      <c r="O131" s="19">
        <f t="shared" si="477"/>
        <v>0</v>
      </c>
      <c r="P131" s="19">
        <v>0</v>
      </c>
      <c r="Q131" s="19">
        <f t="shared" si="478"/>
        <v>0</v>
      </c>
      <c r="R131" s="19">
        <v>0</v>
      </c>
      <c r="S131" s="19">
        <f t="shared" si="479"/>
        <v>0</v>
      </c>
      <c r="T131" s="19">
        <v>0</v>
      </c>
      <c r="U131" s="19">
        <f t="shared" si="480"/>
        <v>0</v>
      </c>
      <c r="V131" s="19">
        <v>0</v>
      </c>
      <c r="W131" s="19">
        <f t="shared" si="481"/>
        <v>0</v>
      </c>
      <c r="X131" s="19">
        <v>0</v>
      </c>
      <c r="Y131" s="19">
        <f t="shared" si="482"/>
        <v>0</v>
      </c>
      <c r="Z131" s="19">
        <v>0</v>
      </c>
      <c r="AA131" s="19">
        <f t="shared" si="483"/>
        <v>0</v>
      </c>
      <c r="AB131" s="19">
        <v>0</v>
      </c>
      <c r="AC131" s="19">
        <f t="shared" si="484"/>
        <v>0</v>
      </c>
      <c r="AD131" s="19"/>
      <c r="AE131" s="19">
        <f t="shared" si="265"/>
        <v>0</v>
      </c>
      <c r="AF131" s="19">
        <v>0</v>
      </c>
      <c r="AG131" s="19">
        <f t="shared" si="485"/>
        <v>0</v>
      </c>
      <c r="AH131" s="19">
        <v>0</v>
      </c>
      <c r="AI131" s="19">
        <f t="shared" si="486"/>
        <v>0</v>
      </c>
      <c r="AJ131" s="19"/>
      <c r="AK131" s="19">
        <f t="shared" si="487"/>
        <v>0</v>
      </c>
      <c r="AL131" s="19"/>
      <c r="AM131" s="19">
        <f t="shared" si="488"/>
        <v>0</v>
      </c>
      <c r="AN131" s="19"/>
      <c r="AO131" s="19">
        <f t="shared" si="266"/>
        <v>0</v>
      </c>
      <c r="AP131" s="19"/>
      <c r="AQ131" s="19">
        <f t="shared" si="267"/>
        <v>0</v>
      </c>
      <c r="AR131" s="19">
        <v>0</v>
      </c>
      <c r="AS131" s="19">
        <f t="shared" si="489"/>
        <v>0</v>
      </c>
      <c r="AT131" s="19"/>
      <c r="AU131" s="19">
        <f t="shared" si="490"/>
        <v>0</v>
      </c>
      <c r="AV131" s="19"/>
      <c r="AW131" s="19">
        <f t="shared" si="491"/>
        <v>0</v>
      </c>
      <c r="AX131" s="19">
        <v>0</v>
      </c>
      <c r="AY131" s="19">
        <f t="shared" si="492"/>
        <v>0</v>
      </c>
      <c r="AZ131" s="19"/>
      <c r="BA131" s="19">
        <f t="shared" si="493"/>
        <v>0</v>
      </c>
      <c r="BB131" s="19">
        <v>0</v>
      </c>
      <c r="BC131" s="19">
        <f t="shared" si="494"/>
        <v>0</v>
      </c>
      <c r="BD131" s="19"/>
      <c r="BE131" s="19">
        <f t="shared" si="495"/>
        <v>0</v>
      </c>
      <c r="BF131" s="19">
        <v>0</v>
      </c>
      <c r="BG131" s="19">
        <f t="shared" si="496"/>
        <v>0</v>
      </c>
      <c r="BH131" s="19">
        <v>0</v>
      </c>
      <c r="BI131" s="19">
        <f t="shared" si="497"/>
        <v>0</v>
      </c>
      <c r="BJ131" s="19">
        <v>0</v>
      </c>
      <c r="BK131" s="19">
        <f t="shared" si="498"/>
        <v>0</v>
      </c>
      <c r="BL131" s="19">
        <v>0</v>
      </c>
      <c r="BM131" s="19">
        <f t="shared" si="499"/>
        <v>0</v>
      </c>
      <c r="BN131" s="19">
        <v>0</v>
      </c>
      <c r="BO131" s="19">
        <f t="shared" si="500"/>
        <v>0</v>
      </c>
      <c r="BP131" s="19"/>
      <c r="BQ131" s="19">
        <f t="shared" si="501"/>
        <v>0</v>
      </c>
      <c r="BR131" s="19"/>
      <c r="BS131" s="19">
        <f t="shared" si="502"/>
        <v>0</v>
      </c>
      <c r="BT131" s="19">
        <v>0</v>
      </c>
      <c r="BU131" s="19">
        <f t="shared" si="503"/>
        <v>0</v>
      </c>
      <c r="BV131" s="19">
        <v>0</v>
      </c>
      <c r="BW131" s="19">
        <f t="shared" si="504"/>
        <v>0</v>
      </c>
      <c r="BX131" s="19">
        <v>0</v>
      </c>
      <c r="BY131" s="19">
        <f t="shared" si="505"/>
        <v>0</v>
      </c>
      <c r="BZ131" s="19"/>
      <c r="CA131" s="19">
        <f t="shared" si="506"/>
        <v>0</v>
      </c>
      <c r="CB131" s="19">
        <v>0</v>
      </c>
      <c r="CC131" s="19">
        <f t="shared" si="507"/>
        <v>0</v>
      </c>
      <c r="CD131" s="19"/>
      <c r="CE131" s="19">
        <f t="shared" si="508"/>
        <v>0</v>
      </c>
      <c r="CF131" s="19"/>
      <c r="CG131" s="19">
        <f t="shared" si="509"/>
        <v>0</v>
      </c>
      <c r="CH131" s="19"/>
      <c r="CI131" s="19">
        <f t="shared" si="510"/>
        <v>0</v>
      </c>
      <c r="CJ131" s="19">
        <v>0</v>
      </c>
      <c r="CK131" s="19">
        <f t="shared" si="511"/>
        <v>0</v>
      </c>
      <c r="CL131" s="19">
        <v>0</v>
      </c>
      <c r="CM131" s="19">
        <f t="shared" si="512"/>
        <v>0</v>
      </c>
      <c r="CN131" s="19">
        <v>0</v>
      </c>
      <c r="CO131" s="19">
        <f t="shared" si="513"/>
        <v>0</v>
      </c>
      <c r="CP131" s="19">
        <v>0</v>
      </c>
      <c r="CQ131" s="19">
        <f t="shared" si="514"/>
        <v>0</v>
      </c>
      <c r="CR131" s="19">
        <v>0</v>
      </c>
      <c r="CS131" s="19">
        <f t="shared" si="515"/>
        <v>0</v>
      </c>
      <c r="CT131" s="20">
        <v>0</v>
      </c>
      <c r="CU131" s="19">
        <f t="shared" si="516"/>
        <v>0</v>
      </c>
      <c r="CV131" s="19">
        <v>0</v>
      </c>
      <c r="CW131" s="19">
        <f t="shared" si="517"/>
        <v>0</v>
      </c>
      <c r="CX131" s="19"/>
      <c r="CY131" s="19">
        <f t="shared" si="518"/>
        <v>0</v>
      </c>
      <c r="CZ131" s="19">
        <v>0</v>
      </c>
      <c r="DA131" s="19">
        <f t="shared" si="519"/>
        <v>0</v>
      </c>
      <c r="DB131" s="19">
        <v>0</v>
      </c>
      <c r="DC131" s="19">
        <f t="shared" si="520"/>
        <v>0</v>
      </c>
      <c r="DD131" s="19"/>
      <c r="DE131" s="19"/>
      <c r="DF131" s="21">
        <f t="shared" si="521"/>
        <v>0</v>
      </c>
      <c r="DG131" s="21">
        <f t="shared" si="522"/>
        <v>0</v>
      </c>
    </row>
    <row r="132" spans="1:111" x14ac:dyDescent="0.25">
      <c r="A132" s="13">
        <v>143</v>
      </c>
      <c r="B132" s="14" t="s">
        <v>179</v>
      </c>
      <c r="C132" s="15">
        <f t="shared" si="268"/>
        <v>9657</v>
      </c>
      <c r="D132" s="16">
        <v>0.59</v>
      </c>
      <c r="E132" s="17">
        <v>1</v>
      </c>
      <c r="F132" s="15">
        <v>1.4</v>
      </c>
      <c r="G132" s="15">
        <v>1.68</v>
      </c>
      <c r="H132" s="15">
        <v>2.23</v>
      </c>
      <c r="I132" s="15">
        <v>2.39</v>
      </c>
      <c r="J132" s="18"/>
      <c r="K132" s="18">
        <f t="shared" si="475"/>
        <v>0</v>
      </c>
      <c r="L132" s="18">
        <v>200</v>
      </c>
      <c r="M132" s="18">
        <f t="shared" si="476"/>
        <v>2073937.32</v>
      </c>
      <c r="N132" s="19">
        <v>0</v>
      </c>
      <c r="O132" s="19">
        <f t="shared" si="477"/>
        <v>0</v>
      </c>
      <c r="P132" s="19">
        <v>0</v>
      </c>
      <c r="Q132" s="19">
        <f t="shared" si="478"/>
        <v>0</v>
      </c>
      <c r="R132" s="19">
        <v>0</v>
      </c>
      <c r="S132" s="19">
        <f t="shared" si="479"/>
        <v>0</v>
      </c>
      <c r="T132" s="19">
        <v>0</v>
      </c>
      <c r="U132" s="19">
        <f t="shared" si="480"/>
        <v>0</v>
      </c>
      <c r="V132" s="19">
        <v>0</v>
      </c>
      <c r="W132" s="19">
        <f t="shared" si="481"/>
        <v>0</v>
      </c>
      <c r="X132" s="19">
        <v>1</v>
      </c>
      <c r="Y132" s="19">
        <f t="shared" si="482"/>
        <v>7817.1483599999992</v>
      </c>
      <c r="Z132" s="19">
        <v>0</v>
      </c>
      <c r="AA132" s="19">
        <f t="shared" si="483"/>
        <v>0</v>
      </c>
      <c r="AB132" s="19">
        <v>0</v>
      </c>
      <c r="AC132" s="19">
        <f t="shared" si="484"/>
        <v>0</v>
      </c>
      <c r="AD132" s="19"/>
      <c r="AE132" s="19">
        <f t="shared" si="265"/>
        <v>0</v>
      </c>
      <c r="AF132" s="19">
        <v>0</v>
      </c>
      <c r="AG132" s="19">
        <f t="shared" si="485"/>
        <v>0</v>
      </c>
      <c r="AH132" s="19">
        <v>0</v>
      </c>
      <c r="AI132" s="19">
        <f t="shared" si="486"/>
        <v>0</v>
      </c>
      <c r="AJ132" s="19"/>
      <c r="AK132" s="19">
        <f t="shared" si="487"/>
        <v>0</v>
      </c>
      <c r="AL132" s="19"/>
      <c r="AM132" s="19">
        <f t="shared" si="488"/>
        <v>0</v>
      </c>
      <c r="AN132" s="19"/>
      <c r="AO132" s="19">
        <f t="shared" si="266"/>
        <v>0</v>
      </c>
      <c r="AP132" s="19"/>
      <c r="AQ132" s="19">
        <f t="shared" si="267"/>
        <v>0</v>
      </c>
      <c r="AR132" s="19">
        <v>0</v>
      </c>
      <c r="AS132" s="19">
        <f t="shared" si="489"/>
        <v>0</v>
      </c>
      <c r="AT132" s="19">
        <v>444</v>
      </c>
      <c r="AU132" s="19">
        <f t="shared" si="490"/>
        <v>3824978.5526399994</v>
      </c>
      <c r="AV132" s="19"/>
      <c r="AW132" s="19">
        <f t="shared" si="491"/>
        <v>0</v>
      </c>
      <c r="AX132" s="19">
        <v>0</v>
      </c>
      <c r="AY132" s="19">
        <f t="shared" si="492"/>
        <v>0</v>
      </c>
      <c r="AZ132" s="19"/>
      <c r="BA132" s="19">
        <f t="shared" si="493"/>
        <v>0</v>
      </c>
      <c r="BB132" s="19">
        <v>0</v>
      </c>
      <c r="BC132" s="19">
        <f t="shared" si="494"/>
        <v>0</v>
      </c>
      <c r="BD132" s="19"/>
      <c r="BE132" s="19">
        <f t="shared" si="495"/>
        <v>0</v>
      </c>
      <c r="BF132" s="19">
        <v>60</v>
      </c>
      <c r="BG132" s="19">
        <f t="shared" si="496"/>
        <v>526461.01199999999</v>
      </c>
      <c r="BH132" s="19">
        <v>0</v>
      </c>
      <c r="BI132" s="19">
        <f t="shared" si="497"/>
        <v>0</v>
      </c>
      <c r="BJ132" s="19">
        <v>0</v>
      </c>
      <c r="BK132" s="19">
        <f t="shared" si="498"/>
        <v>0</v>
      </c>
      <c r="BL132" s="19">
        <v>0</v>
      </c>
      <c r="BM132" s="19">
        <f t="shared" si="499"/>
        <v>0</v>
      </c>
      <c r="BN132" s="19">
        <v>0</v>
      </c>
      <c r="BO132" s="19">
        <f t="shared" si="500"/>
        <v>0</v>
      </c>
      <c r="BP132" s="19">
        <v>3</v>
      </c>
      <c r="BQ132" s="19">
        <f t="shared" si="501"/>
        <v>28141.734095999996</v>
      </c>
      <c r="BR132" s="19">
        <v>27</v>
      </c>
      <c r="BS132" s="19">
        <f t="shared" si="502"/>
        <v>253275.606864</v>
      </c>
      <c r="BT132" s="19">
        <v>0</v>
      </c>
      <c r="BU132" s="19">
        <f t="shared" si="503"/>
        <v>0</v>
      </c>
      <c r="BV132" s="19">
        <v>0</v>
      </c>
      <c r="BW132" s="19">
        <f t="shared" si="504"/>
        <v>0</v>
      </c>
      <c r="BX132" s="19">
        <v>0</v>
      </c>
      <c r="BY132" s="19">
        <f t="shared" si="505"/>
        <v>0</v>
      </c>
      <c r="BZ132" s="19"/>
      <c r="CA132" s="19">
        <f t="shared" si="506"/>
        <v>0</v>
      </c>
      <c r="CB132" s="19"/>
      <c r="CC132" s="19">
        <f t="shared" si="507"/>
        <v>0</v>
      </c>
      <c r="CD132" s="19"/>
      <c r="CE132" s="19">
        <f t="shared" si="508"/>
        <v>0</v>
      </c>
      <c r="CF132" s="19"/>
      <c r="CG132" s="19">
        <f t="shared" si="509"/>
        <v>0</v>
      </c>
      <c r="CH132" s="19"/>
      <c r="CI132" s="19">
        <f t="shared" si="510"/>
        <v>0</v>
      </c>
      <c r="CJ132" s="19">
        <v>0</v>
      </c>
      <c r="CK132" s="19">
        <f t="shared" si="511"/>
        <v>0</v>
      </c>
      <c r="CL132" s="19">
        <v>0</v>
      </c>
      <c r="CM132" s="19">
        <f t="shared" si="512"/>
        <v>0</v>
      </c>
      <c r="CN132" s="19">
        <v>120</v>
      </c>
      <c r="CO132" s="19">
        <f t="shared" si="513"/>
        <v>1240533.58464</v>
      </c>
      <c r="CP132" s="19">
        <v>0</v>
      </c>
      <c r="CQ132" s="19">
        <f t="shared" si="514"/>
        <v>0</v>
      </c>
      <c r="CR132" s="19">
        <v>0</v>
      </c>
      <c r="CS132" s="19">
        <f t="shared" si="515"/>
        <v>0</v>
      </c>
      <c r="CT132" s="20">
        <v>0</v>
      </c>
      <c r="CU132" s="19">
        <f t="shared" si="516"/>
        <v>0</v>
      </c>
      <c r="CV132" s="19">
        <v>0</v>
      </c>
      <c r="CW132" s="19">
        <f t="shared" si="517"/>
        <v>0</v>
      </c>
      <c r="CX132" s="19"/>
      <c r="CY132" s="19">
        <f t="shared" si="518"/>
        <v>0</v>
      </c>
      <c r="CZ132" s="19">
        <v>0</v>
      </c>
      <c r="DA132" s="19">
        <f t="shared" si="519"/>
        <v>0</v>
      </c>
      <c r="DB132" s="19">
        <v>0</v>
      </c>
      <c r="DC132" s="19">
        <f t="shared" si="520"/>
        <v>0</v>
      </c>
      <c r="DD132" s="19"/>
      <c r="DE132" s="19"/>
      <c r="DF132" s="21">
        <f t="shared" si="521"/>
        <v>855</v>
      </c>
      <c r="DG132" s="21">
        <f t="shared" si="522"/>
        <v>7955144.9585999995</v>
      </c>
    </row>
    <row r="133" spans="1:111" x14ac:dyDescent="0.25">
      <c r="A133" s="13">
        <v>144</v>
      </c>
      <c r="B133" s="22" t="s">
        <v>180</v>
      </c>
      <c r="C133" s="15">
        <f t="shared" si="268"/>
        <v>9657</v>
      </c>
      <c r="D133" s="16">
        <v>0.84</v>
      </c>
      <c r="E133" s="17">
        <v>1</v>
      </c>
      <c r="F133" s="15">
        <v>1.4</v>
      </c>
      <c r="G133" s="15">
        <v>1.68</v>
      </c>
      <c r="H133" s="15">
        <v>2.23</v>
      </c>
      <c r="I133" s="15">
        <v>2.39</v>
      </c>
      <c r="J133" s="18"/>
      <c r="K133" s="18">
        <f t="shared" si="475"/>
        <v>0</v>
      </c>
      <c r="L133" s="18"/>
      <c r="M133" s="18">
        <f t="shared" si="476"/>
        <v>0</v>
      </c>
      <c r="N133" s="19"/>
      <c r="O133" s="19">
        <f t="shared" si="477"/>
        <v>0</v>
      </c>
      <c r="P133" s="19"/>
      <c r="Q133" s="19">
        <f t="shared" si="478"/>
        <v>0</v>
      </c>
      <c r="R133" s="19"/>
      <c r="S133" s="19">
        <f t="shared" si="479"/>
        <v>0</v>
      </c>
      <c r="T133" s="19"/>
      <c r="U133" s="19">
        <f t="shared" si="480"/>
        <v>0</v>
      </c>
      <c r="V133" s="19"/>
      <c r="W133" s="19">
        <f t="shared" si="481"/>
        <v>0</v>
      </c>
      <c r="X133" s="19"/>
      <c r="Y133" s="19">
        <f t="shared" si="482"/>
        <v>0</v>
      </c>
      <c r="Z133" s="19"/>
      <c r="AA133" s="19">
        <f t="shared" si="483"/>
        <v>0</v>
      </c>
      <c r="AB133" s="19"/>
      <c r="AC133" s="19">
        <f t="shared" si="484"/>
        <v>0</v>
      </c>
      <c r="AD133" s="19"/>
      <c r="AE133" s="19">
        <f t="shared" si="265"/>
        <v>0</v>
      </c>
      <c r="AF133" s="19"/>
      <c r="AG133" s="19">
        <f t="shared" si="485"/>
        <v>0</v>
      </c>
      <c r="AH133" s="19"/>
      <c r="AI133" s="19">
        <f t="shared" si="486"/>
        <v>0</v>
      </c>
      <c r="AJ133" s="19"/>
      <c r="AK133" s="19">
        <f t="shared" si="487"/>
        <v>0</v>
      </c>
      <c r="AL133" s="19"/>
      <c r="AM133" s="19">
        <f t="shared" si="488"/>
        <v>0</v>
      </c>
      <c r="AN133" s="19"/>
      <c r="AO133" s="19">
        <f t="shared" si="266"/>
        <v>0</v>
      </c>
      <c r="AP133" s="19"/>
      <c r="AQ133" s="19">
        <f t="shared" si="267"/>
        <v>0</v>
      </c>
      <c r="AR133" s="19"/>
      <c r="AS133" s="19">
        <f t="shared" si="489"/>
        <v>0</v>
      </c>
      <c r="AT133" s="19">
        <v>235</v>
      </c>
      <c r="AU133" s="19">
        <f t="shared" si="490"/>
        <v>2882313.2015999998</v>
      </c>
      <c r="AV133" s="19"/>
      <c r="AW133" s="19">
        <f t="shared" si="491"/>
        <v>0</v>
      </c>
      <c r="AX133" s="19"/>
      <c r="AY133" s="19">
        <f t="shared" si="492"/>
        <v>0</v>
      </c>
      <c r="AZ133" s="19"/>
      <c r="BA133" s="19">
        <f t="shared" si="493"/>
        <v>0</v>
      </c>
      <c r="BB133" s="19"/>
      <c r="BC133" s="19">
        <f t="shared" si="494"/>
        <v>0</v>
      </c>
      <c r="BD133" s="19"/>
      <c r="BE133" s="19">
        <f t="shared" si="495"/>
        <v>0</v>
      </c>
      <c r="BF133" s="19"/>
      <c r="BG133" s="19">
        <f t="shared" si="496"/>
        <v>0</v>
      </c>
      <c r="BH133" s="19"/>
      <c r="BI133" s="19">
        <f t="shared" si="497"/>
        <v>0</v>
      </c>
      <c r="BJ133" s="19"/>
      <c r="BK133" s="19">
        <f t="shared" si="498"/>
        <v>0</v>
      </c>
      <c r="BL133" s="19"/>
      <c r="BM133" s="19">
        <f t="shared" si="499"/>
        <v>0</v>
      </c>
      <c r="BN133" s="19"/>
      <c r="BO133" s="19">
        <f t="shared" si="500"/>
        <v>0</v>
      </c>
      <c r="BP133" s="19"/>
      <c r="BQ133" s="19">
        <f t="shared" si="501"/>
        <v>0</v>
      </c>
      <c r="BR133" s="19"/>
      <c r="BS133" s="19">
        <f t="shared" si="502"/>
        <v>0</v>
      </c>
      <c r="BT133" s="19"/>
      <c r="BU133" s="19">
        <f t="shared" si="503"/>
        <v>0</v>
      </c>
      <c r="BV133" s="19"/>
      <c r="BW133" s="19">
        <f t="shared" si="504"/>
        <v>0</v>
      </c>
      <c r="BX133" s="19"/>
      <c r="BY133" s="19">
        <f t="shared" si="505"/>
        <v>0</v>
      </c>
      <c r="BZ133" s="19"/>
      <c r="CA133" s="19">
        <f t="shared" si="506"/>
        <v>0</v>
      </c>
      <c r="CB133" s="19"/>
      <c r="CC133" s="19">
        <f t="shared" si="507"/>
        <v>0</v>
      </c>
      <c r="CD133" s="19"/>
      <c r="CE133" s="19">
        <f t="shared" si="508"/>
        <v>0</v>
      </c>
      <c r="CF133" s="19"/>
      <c r="CG133" s="19">
        <f t="shared" si="509"/>
        <v>0</v>
      </c>
      <c r="CH133" s="19"/>
      <c r="CI133" s="19">
        <f t="shared" si="510"/>
        <v>0</v>
      </c>
      <c r="CJ133" s="19"/>
      <c r="CK133" s="19">
        <f t="shared" si="511"/>
        <v>0</v>
      </c>
      <c r="CL133" s="19"/>
      <c r="CM133" s="19">
        <f t="shared" si="512"/>
        <v>0</v>
      </c>
      <c r="CN133" s="19">
        <v>20</v>
      </c>
      <c r="CO133" s="19">
        <f t="shared" si="513"/>
        <v>294363.90144000005</v>
      </c>
      <c r="CP133" s="19"/>
      <c r="CQ133" s="19">
        <f t="shared" si="514"/>
        <v>0</v>
      </c>
      <c r="CR133" s="19"/>
      <c r="CS133" s="19">
        <f t="shared" si="515"/>
        <v>0</v>
      </c>
      <c r="CT133" s="20"/>
      <c r="CU133" s="19">
        <f t="shared" si="516"/>
        <v>0</v>
      </c>
      <c r="CV133" s="19"/>
      <c r="CW133" s="19">
        <f t="shared" si="517"/>
        <v>0</v>
      </c>
      <c r="CX133" s="19"/>
      <c r="CY133" s="19">
        <f t="shared" si="518"/>
        <v>0</v>
      </c>
      <c r="CZ133" s="19"/>
      <c r="DA133" s="19">
        <f t="shared" si="519"/>
        <v>0</v>
      </c>
      <c r="DB133" s="19"/>
      <c r="DC133" s="19">
        <f t="shared" si="520"/>
        <v>0</v>
      </c>
      <c r="DD133" s="19"/>
      <c r="DE133" s="19"/>
      <c r="DF133" s="21">
        <f t="shared" si="521"/>
        <v>255</v>
      </c>
      <c r="DG133" s="21">
        <f t="shared" si="522"/>
        <v>3176677.10304</v>
      </c>
    </row>
    <row r="134" spans="1:111" s="50" customFormat="1" ht="14.25" x14ac:dyDescent="0.2">
      <c r="A134" s="49">
        <v>23</v>
      </c>
      <c r="B134" s="11" t="s">
        <v>181</v>
      </c>
      <c r="C134" s="33">
        <f t="shared" si="268"/>
        <v>9657</v>
      </c>
      <c r="D134" s="32">
        <v>1.31</v>
      </c>
      <c r="E134" s="48">
        <v>1</v>
      </c>
      <c r="F134" s="33">
        <v>1.4</v>
      </c>
      <c r="G134" s="33">
        <v>1.68</v>
      </c>
      <c r="H134" s="33">
        <v>2.23</v>
      </c>
      <c r="I134" s="33">
        <v>2.39</v>
      </c>
      <c r="J134" s="12">
        <f>SUM(J135:J140)</f>
        <v>0</v>
      </c>
      <c r="K134" s="12">
        <f t="shared" ref="K134:BX134" si="523">SUM(K135:K140)</f>
        <v>0</v>
      </c>
      <c r="L134" s="12">
        <f t="shared" si="523"/>
        <v>0</v>
      </c>
      <c r="M134" s="12">
        <f t="shared" si="523"/>
        <v>0</v>
      </c>
      <c r="N134" s="12">
        <f t="shared" si="523"/>
        <v>0</v>
      </c>
      <c r="O134" s="12">
        <f t="shared" si="523"/>
        <v>0</v>
      </c>
      <c r="P134" s="12">
        <f t="shared" si="523"/>
        <v>0</v>
      </c>
      <c r="Q134" s="12">
        <f t="shared" si="523"/>
        <v>0</v>
      </c>
      <c r="R134" s="12">
        <f t="shared" si="523"/>
        <v>0</v>
      </c>
      <c r="S134" s="12">
        <f t="shared" si="523"/>
        <v>0</v>
      </c>
      <c r="T134" s="12">
        <f t="shared" si="523"/>
        <v>0</v>
      </c>
      <c r="U134" s="12">
        <f t="shared" si="523"/>
        <v>0</v>
      </c>
      <c r="V134" s="12">
        <f t="shared" si="523"/>
        <v>0</v>
      </c>
      <c r="W134" s="12">
        <f t="shared" si="523"/>
        <v>0</v>
      </c>
      <c r="X134" s="12">
        <f t="shared" si="523"/>
        <v>0</v>
      </c>
      <c r="Y134" s="12">
        <f t="shared" si="523"/>
        <v>0</v>
      </c>
      <c r="Z134" s="12">
        <f t="shared" si="523"/>
        <v>160</v>
      </c>
      <c r="AA134" s="12">
        <f t="shared" si="523"/>
        <v>2215300.3487999998</v>
      </c>
      <c r="AB134" s="12">
        <f t="shared" si="523"/>
        <v>37</v>
      </c>
      <c r="AC134" s="12">
        <f t="shared" si="523"/>
        <v>507187.18511999992</v>
      </c>
      <c r="AD134" s="12">
        <f t="shared" si="523"/>
        <v>9</v>
      </c>
      <c r="AE134" s="12">
        <f t="shared" si="523"/>
        <v>150115.74731999997</v>
      </c>
      <c r="AF134" s="12">
        <f t="shared" si="523"/>
        <v>77</v>
      </c>
      <c r="AG134" s="12">
        <f t="shared" si="523"/>
        <v>1314738.35892</v>
      </c>
      <c r="AH134" s="12">
        <f t="shared" si="523"/>
        <v>6</v>
      </c>
      <c r="AI134" s="12">
        <f t="shared" si="523"/>
        <v>67704.454440000001</v>
      </c>
      <c r="AJ134" s="12">
        <f t="shared" si="523"/>
        <v>7</v>
      </c>
      <c r="AK134" s="12">
        <f t="shared" si="523"/>
        <v>85723.643879999989</v>
      </c>
      <c r="AL134" s="12">
        <f t="shared" si="523"/>
        <v>8</v>
      </c>
      <c r="AM134" s="12">
        <f t="shared" si="523"/>
        <v>79496.423999999985</v>
      </c>
      <c r="AN134" s="12">
        <f t="shared" si="523"/>
        <v>19</v>
      </c>
      <c r="AO134" s="12">
        <f t="shared" si="523"/>
        <v>214242.86267999996</v>
      </c>
      <c r="AP134" s="12">
        <f t="shared" si="523"/>
        <v>213</v>
      </c>
      <c r="AQ134" s="12">
        <f t="shared" si="523"/>
        <v>2445045.0141599998</v>
      </c>
      <c r="AR134" s="12">
        <f t="shared" si="523"/>
        <v>10</v>
      </c>
      <c r="AS134" s="12">
        <f t="shared" si="523"/>
        <v>124111.764</v>
      </c>
      <c r="AT134" s="12">
        <f t="shared" si="523"/>
        <v>68</v>
      </c>
      <c r="AU134" s="12">
        <f t="shared" si="523"/>
        <v>1186800.4915200002</v>
      </c>
      <c r="AV134" s="12">
        <f t="shared" si="523"/>
        <v>0</v>
      </c>
      <c r="AW134" s="12">
        <f t="shared" si="523"/>
        <v>0</v>
      </c>
      <c r="AX134" s="12">
        <f t="shared" si="523"/>
        <v>0</v>
      </c>
      <c r="AY134" s="12">
        <f t="shared" si="523"/>
        <v>0</v>
      </c>
      <c r="AZ134" s="12">
        <f t="shared" si="523"/>
        <v>0</v>
      </c>
      <c r="BA134" s="12">
        <f t="shared" si="523"/>
        <v>0</v>
      </c>
      <c r="BB134" s="12">
        <f t="shared" si="523"/>
        <v>298</v>
      </c>
      <c r="BC134" s="12">
        <f t="shared" si="523"/>
        <v>4087971.1101599997</v>
      </c>
      <c r="BD134" s="12">
        <f t="shared" si="523"/>
        <v>21</v>
      </c>
      <c r="BE134" s="12">
        <f t="shared" si="523"/>
        <v>308089.20240000001</v>
      </c>
      <c r="BF134" s="12">
        <f t="shared" si="523"/>
        <v>10</v>
      </c>
      <c r="BG134" s="12">
        <f t="shared" si="523"/>
        <v>111538.35</v>
      </c>
      <c r="BH134" s="12">
        <f t="shared" si="523"/>
        <v>13</v>
      </c>
      <c r="BI134" s="12">
        <f t="shared" si="523"/>
        <v>325854.21960000001</v>
      </c>
      <c r="BJ134" s="12">
        <f t="shared" si="523"/>
        <v>10</v>
      </c>
      <c r="BK134" s="12">
        <f t="shared" si="523"/>
        <v>263311.62479999999</v>
      </c>
      <c r="BL134" s="12">
        <f t="shared" si="523"/>
        <v>435</v>
      </c>
      <c r="BM134" s="12">
        <f t="shared" si="523"/>
        <v>7326867.4143839981</v>
      </c>
      <c r="BN134" s="12">
        <f t="shared" si="523"/>
        <v>132</v>
      </c>
      <c r="BO134" s="12">
        <f t="shared" si="523"/>
        <v>1848132.8651519998</v>
      </c>
      <c r="BP134" s="12">
        <f t="shared" si="523"/>
        <v>13</v>
      </c>
      <c r="BQ134" s="12">
        <f t="shared" si="523"/>
        <v>256455.46382400001</v>
      </c>
      <c r="BR134" s="12">
        <f t="shared" si="523"/>
        <v>144</v>
      </c>
      <c r="BS134" s="12">
        <f t="shared" si="523"/>
        <v>2786667.6468959996</v>
      </c>
      <c r="BT134" s="12">
        <f t="shared" si="523"/>
        <v>90</v>
      </c>
      <c r="BU134" s="12">
        <f t="shared" si="523"/>
        <v>1584681.7160160001</v>
      </c>
      <c r="BV134" s="12">
        <f t="shared" si="523"/>
        <v>69</v>
      </c>
      <c r="BW134" s="12">
        <f t="shared" si="523"/>
        <v>1043947.0399679999</v>
      </c>
      <c r="BX134" s="12">
        <f t="shared" si="523"/>
        <v>98</v>
      </c>
      <c r="BY134" s="12">
        <f t="shared" ref="BY134:DG134" si="524">SUM(BY135:BY140)</f>
        <v>1385463.677472</v>
      </c>
      <c r="BZ134" s="12">
        <f t="shared" si="524"/>
        <v>0</v>
      </c>
      <c r="CA134" s="12">
        <f t="shared" si="524"/>
        <v>0</v>
      </c>
      <c r="CB134" s="12">
        <f t="shared" si="524"/>
        <v>64</v>
      </c>
      <c r="CC134" s="12">
        <f t="shared" si="524"/>
        <v>1112790.943152</v>
      </c>
      <c r="CD134" s="12">
        <f t="shared" si="524"/>
        <v>0</v>
      </c>
      <c r="CE134" s="12">
        <f t="shared" si="524"/>
        <v>0</v>
      </c>
      <c r="CF134" s="12">
        <f t="shared" si="524"/>
        <v>5</v>
      </c>
      <c r="CG134" s="12">
        <f t="shared" si="524"/>
        <v>70751.817360000001</v>
      </c>
      <c r="CH134" s="12">
        <f t="shared" si="524"/>
        <v>5</v>
      </c>
      <c r="CI134" s="12">
        <f t="shared" si="524"/>
        <v>61848.217871999994</v>
      </c>
      <c r="CJ134" s="12">
        <f t="shared" si="524"/>
        <v>38</v>
      </c>
      <c r="CK134" s="12">
        <f t="shared" si="524"/>
        <v>744845.80060800014</v>
      </c>
      <c r="CL134" s="12">
        <f t="shared" si="524"/>
        <v>0</v>
      </c>
      <c r="CM134" s="12">
        <f t="shared" si="524"/>
        <v>0</v>
      </c>
      <c r="CN134" s="12">
        <f t="shared" si="524"/>
        <v>0</v>
      </c>
      <c r="CO134" s="12">
        <f t="shared" si="524"/>
        <v>0</v>
      </c>
      <c r="CP134" s="12">
        <f t="shared" si="524"/>
        <v>0</v>
      </c>
      <c r="CQ134" s="12">
        <f t="shared" si="524"/>
        <v>0</v>
      </c>
      <c r="CR134" s="12">
        <f t="shared" si="524"/>
        <v>0</v>
      </c>
      <c r="CS134" s="12">
        <f t="shared" si="524"/>
        <v>0</v>
      </c>
      <c r="CT134" s="12">
        <f t="shared" si="524"/>
        <v>145</v>
      </c>
      <c r="CU134" s="12">
        <f t="shared" si="524"/>
        <v>3054901.5604799995</v>
      </c>
      <c r="CV134" s="12">
        <f t="shared" si="524"/>
        <v>83</v>
      </c>
      <c r="CW134" s="12">
        <f t="shared" si="524"/>
        <v>1375288.1351999999</v>
      </c>
      <c r="CX134" s="12">
        <f t="shared" si="524"/>
        <v>0</v>
      </c>
      <c r="CY134" s="12">
        <f t="shared" si="524"/>
        <v>0</v>
      </c>
      <c r="CZ134" s="12">
        <f t="shared" si="524"/>
        <v>79</v>
      </c>
      <c r="DA134" s="12">
        <f t="shared" si="524"/>
        <v>2850064.13295</v>
      </c>
      <c r="DB134" s="12">
        <f t="shared" si="524"/>
        <v>104</v>
      </c>
      <c r="DC134" s="12">
        <f t="shared" si="524"/>
        <v>3165684.3468000004</v>
      </c>
      <c r="DD134" s="12"/>
      <c r="DE134" s="12"/>
      <c r="DF134" s="12">
        <f t="shared" si="524"/>
        <v>2470</v>
      </c>
      <c r="DG134" s="12">
        <f t="shared" si="524"/>
        <v>42155621.579934001</v>
      </c>
    </row>
    <row r="135" spans="1:111" x14ac:dyDescent="0.25">
      <c r="A135" s="13">
        <v>150</v>
      </c>
      <c r="B135" s="14" t="s">
        <v>182</v>
      </c>
      <c r="C135" s="15">
        <f t="shared" si="268"/>
        <v>9657</v>
      </c>
      <c r="D135" s="16">
        <v>1.02</v>
      </c>
      <c r="E135" s="17">
        <v>1</v>
      </c>
      <c r="F135" s="15">
        <v>1.4</v>
      </c>
      <c r="G135" s="15">
        <v>1.68</v>
      </c>
      <c r="H135" s="15">
        <v>2.23</v>
      </c>
      <c r="I135" s="15">
        <v>2.39</v>
      </c>
      <c r="J135" s="18"/>
      <c r="K135" s="18">
        <f t="shared" ref="K135:K140" si="525">SUM(J135*C135*D135*E135*F135*$K$6)</f>
        <v>0</v>
      </c>
      <c r="L135" s="18"/>
      <c r="M135" s="18">
        <f t="shared" ref="M135:M140" si="526">L135*C135*D135*E135*F135*$M$6</f>
        <v>0</v>
      </c>
      <c r="N135" s="19">
        <v>0</v>
      </c>
      <c r="O135" s="19">
        <f t="shared" ref="O135:O140" si="527">N135*C135*D135*E135*F135*$O$6</f>
        <v>0</v>
      </c>
      <c r="P135" s="19">
        <v>0</v>
      </c>
      <c r="Q135" s="19">
        <f t="shared" ref="Q135:Q140" si="528">P135*C135*D135*E135*F135*$Q$6</f>
        <v>0</v>
      </c>
      <c r="R135" s="19">
        <v>0</v>
      </c>
      <c r="S135" s="19">
        <f t="shared" ref="S135:S140" si="529">R135*C135*D135*E135*F135*$S$6</f>
        <v>0</v>
      </c>
      <c r="T135" s="19">
        <v>0</v>
      </c>
      <c r="U135" s="19">
        <f t="shared" ref="U135:U140" si="530">T135*C135*D135*E135*F135*$U$6</f>
        <v>0</v>
      </c>
      <c r="V135" s="19">
        <v>0</v>
      </c>
      <c r="W135" s="19">
        <f t="shared" ref="W135:W140" si="531">V135*C135*D135*E135*F135*$W$6</f>
        <v>0</v>
      </c>
      <c r="X135" s="19">
        <v>0</v>
      </c>
      <c r="Y135" s="19">
        <f t="shared" ref="Y135:Y140" si="532">X135*C135*D135*E135*F135*$Y$6</f>
        <v>0</v>
      </c>
      <c r="Z135" s="19">
        <v>0</v>
      </c>
      <c r="AA135" s="19">
        <f t="shared" ref="AA135:AA140" si="533">Z135*C135*D135*E135*F135*$AA$6</f>
        <v>0</v>
      </c>
      <c r="AB135" s="19">
        <v>0</v>
      </c>
      <c r="AC135" s="19">
        <f t="shared" ref="AC135:AC140" si="534">AB135*C135*D135*E135*F135*$AC$6</f>
        <v>0</v>
      </c>
      <c r="AD135" s="19"/>
      <c r="AE135" s="19">
        <f t="shared" si="265"/>
        <v>0</v>
      </c>
      <c r="AF135" s="19">
        <v>0</v>
      </c>
      <c r="AG135" s="19">
        <f t="shared" ref="AG135:AG140" si="535">AF135*C135*D135*E135*F135*$AG$6</f>
        <v>0</v>
      </c>
      <c r="AH135" s="19">
        <v>0</v>
      </c>
      <c r="AI135" s="19">
        <f t="shared" ref="AI135:AI140" si="536">AH135*C135*D135*E135*F135*$AI$6</f>
        <v>0</v>
      </c>
      <c r="AJ135" s="19"/>
      <c r="AK135" s="19">
        <f t="shared" ref="AK135:AK140" si="537">AJ135*C135*D135*E135*F135*$AK$6</f>
        <v>0</v>
      </c>
      <c r="AL135" s="19"/>
      <c r="AM135" s="19">
        <f t="shared" ref="AM135:AM140" si="538">AL135*C135*D135*E135*F135*$AM$6</f>
        <v>0</v>
      </c>
      <c r="AN135" s="19"/>
      <c r="AO135" s="19">
        <f t="shared" si="266"/>
        <v>0</v>
      </c>
      <c r="AP135" s="19"/>
      <c r="AQ135" s="19">
        <f t="shared" si="267"/>
        <v>0</v>
      </c>
      <c r="AR135" s="19">
        <v>0</v>
      </c>
      <c r="AS135" s="19">
        <f t="shared" ref="AS135:AS140" si="539">AR135*C135*D135*E135*F135*$AS$6</f>
        <v>0</v>
      </c>
      <c r="AT135" s="19"/>
      <c r="AU135" s="19">
        <f t="shared" ref="AU135:AU140" si="540">AT135*C135*D135*E135*F135*$AU$6</f>
        <v>0</v>
      </c>
      <c r="AV135" s="19"/>
      <c r="AW135" s="19">
        <f t="shared" ref="AW135:AW140" si="541">AV135*C135*D135*E135*F135*$AW$6</f>
        <v>0</v>
      </c>
      <c r="AX135" s="19">
        <v>0</v>
      </c>
      <c r="AY135" s="19">
        <f t="shared" ref="AY135:AY140" si="542">AX135*C135*D135*E135*F135*$AY$6</f>
        <v>0</v>
      </c>
      <c r="AZ135" s="19"/>
      <c r="BA135" s="19">
        <f t="shared" ref="BA135:BA140" si="543">AZ135*C135*D135*E135*F135*$BA$6</f>
        <v>0</v>
      </c>
      <c r="BB135" s="19"/>
      <c r="BC135" s="19">
        <f t="shared" ref="BC135:BC140" si="544">BB135*C135*D135*E135*F135*$BC$6</f>
        <v>0</v>
      </c>
      <c r="BD135" s="19"/>
      <c r="BE135" s="19">
        <f t="shared" ref="BE135:BE140" si="545">BD135*C135*D135*E135*F135*$BE$6</f>
        <v>0</v>
      </c>
      <c r="BF135" s="19">
        <v>0</v>
      </c>
      <c r="BG135" s="19">
        <f t="shared" ref="BG135:BG140" si="546">BF135*C135*D135*E135*F135*$BG$6</f>
        <v>0</v>
      </c>
      <c r="BH135" s="19">
        <v>0</v>
      </c>
      <c r="BI135" s="19">
        <f t="shared" ref="BI135:BI140" si="547">BH135*C135*D135*E135*G135*$BI$6</f>
        <v>0</v>
      </c>
      <c r="BJ135" s="19">
        <v>0</v>
      </c>
      <c r="BK135" s="19">
        <f t="shared" ref="BK135:BK140" si="548">BJ135*C135*D135*E135*G135*$BK$6</f>
        <v>0</v>
      </c>
      <c r="BL135" s="19">
        <v>0</v>
      </c>
      <c r="BM135" s="19">
        <f t="shared" ref="BM135:BM140" si="549">BL135*C135*D135*E135*G135*$BM$6</f>
        <v>0</v>
      </c>
      <c r="BN135" s="19">
        <v>0</v>
      </c>
      <c r="BO135" s="19">
        <f t="shared" ref="BO135:BO140" si="550">BN135*C135*D135*E135*G135*$BO$6</f>
        <v>0</v>
      </c>
      <c r="BP135" s="19"/>
      <c r="BQ135" s="19">
        <f t="shared" ref="BQ135:BQ140" si="551">SUM(BP135*$BQ$6*C135*D135*E135*G135)</f>
        <v>0</v>
      </c>
      <c r="BR135" s="19"/>
      <c r="BS135" s="19">
        <f t="shared" ref="BS135:BS140" si="552">SUM(BR135*$BS$6*C135*D135*E135*G135)</f>
        <v>0</v>
      </c>
      <c r="BT135" s="19"/>
      <c r="BU135" s="19">
        <f t="shared" ref="BU135:BU140" si="553">BT135*C135*D135*E135*G135*$BU$6</f>
        <v>0</v>
      </c>
      <c r="BV135" s="19"/>
      <c r="BW135" s="19">
        <f t="shared" ref="BW135:BW140" si="554">BV135*C135*D135*E135*G135*$BW$6</f>
        <v>0</v>
      </c>
      <c r="BX135" s="19">
        <v>3</v>
      </c>
      <c r="BY135" s="19">
        <f t="shared" ref="BY135:BY140" si="555">BX135*C135*D135*E135*G135*$BY$6</f>
        <v>48651.811487999999</v>
      </c>
      <c r="BZ135" s="19"/>
      <c r="CA135" s="19">
        <f t="shared" ref="CA135:CA140" si="556">C135*D135*E135*G135*BZ135*$CA$6</f>
        <v>0</v>
      </c>
      <c r="CB135" s="19"/>
      <c r="CC135" s="19">
        <f t="shared" ref="CC135:CC140" si="557">CB135*C135*D135*E135*G135*$CC$6</f>
        <v>0</v>
      </c>
      <c r="CD135" s="19"/>
      <c r="CE135" s="19">
        <f t="shared" ref="CE135:CE140" si="558">SUM(CD135*$CE$6*C135*D135*E135*G135)</f>
        <v>0</v>
      </c>
      <c r="CF135" s="19"/>
      <c r="CG135" s="19">
        <f t="shared" ref="CG135:CG140" si="559">SUM(CF135*$CG$6*C135*D135*E135*G135)</f>
        <v>0</v>
      </c>
      <c r="CH135" s="19"/>
      <c r="CI135" s="19">
        <f t="shared" ref="CI135:CI140" si="560">CH135*C135*D135*E135*G135*$CI$6</f>
        <v>0</v>
      </c>
      <c r="CJ135" s="19">
        <v>0</v>
      </c>
      <c r="CK135" s="19">
        <f t="shared" ref="CK135:CK140" si="561">CJ135*C135*D135*E135*G135*$CK$6</f>
        <v>0</v>
      </c>
      <c r="CL135" s="19">
        <v>0</v>
      </c>
      <c r="CM135" s="19">
        <f t="shared" ref="CM135:CM140" si="562">CL135*C135*D135*E135*G135*$CM$6</f>
        <v>0</v>
      </c>
      <c r="CN135" s="19">
        <v>0</v>
      </c>
      <c r="CO135" s="19">
        <f t="shared" ref="CO135:CO140" si="563">CN135*C135*D135*E135*G135*$CO$6</f>
        <v>0</v>
      </c>
      <c r="CP135" s="19">
        <v>0</v>
      </c>
      <c r="CQ135" s="19">
        <f t="shared" ref="CQ135:CQ140" si="564">CP135*C135*D135*E135*G135*$CQ$6</f>
        <v>0</v>
      </c>
      <c r="CR135" s="19">
        <v>0</v>
      </c>
      <c r="CS135" s="19">
        <f t="shared" ref="CS135:CS140" si="565">CR135*C135*D135*E135*G135*$CS$6</f>
        <v>0</v>
      </c>
      <c r="CT135" s="20"/>
      <c r="CU135" s="19">
        <f t="shared" ref="CU135:CU140" si="566">CT135*C135*D135*E135*G135*$CU$6</f>
        <v>0</v>
      </c>
      <c r="CV135" s="19">
        <v>0</v>
      </c>
      <c r="CW135" s="19">
        <f t="shared" ref="CW135:CW140" si="567">CV135*C135*D135*E135*G135*$CW$6</f>
        <v>0</v>
      </c>
      <c r="CX135" s="19"/>
      <c r="CY135" s="19">
        <f t="shared" ref="CY135:CY140" si="568">CX135*C135*D135*E135*G135*$CY$6</f>
        <v>0</v>
      </c>
      <c r="CZ135" s="19">
        <v>0</v>
      </c>
      <c r="DA135" s="19">
        <f t="shared" ref="DA135:DA140" si="569">CZ135*C135*D135*E135*H135*$DA$6</f>
        <v>0</v>
      </c>
      <c r="DB135" s="19">
        <v>4</v>
      </c>
      <c r="DC135" s="19">
        <f t="shared" ref="DC135:DC140" si="570">DB135*C135*D135*E135*I135*$DC$6</f>
        <v>141251.00759999998</v>
      </c>
      <c r="DD135" s="19"/>
      <c r="DE135" s="19"/>
      <c r="DF135" s="21">
        <f t="shared" ref="DF135:DF140" si="571">SUM(J135,L135,N135,P135,R135,T135,V135,X135,Z135,AB135,AF135,AH135,AJ135,AL135,AN135,AP135,AR135,AT135,AV135,AX135,AZ135,BB135,BD135,BF135,BH135,BJ135,BL135,BN135,BP135,BR135,BT135,BV135,BX135,BZ135,CB135,CD135,CF135,CH135,CJ135,CL135,CN135,CP135,CR135,CT135,CV135,CX135,CZ135,DB135,AD135,DD135)</f>
        <v>7</v>
      </c>
      <c r="DG135" s="21">
        <f t="shared" ref="DG135:DG140" si="572">SUM(K135,M135,O135,Q135,S135,U135,W135,Y135,AA135,AC135,AG135,AI135,AK135,AM135,AO135,AQ135,AS135,AU135,AW135,AY135,BA135,BC135,BE135,BG135,BI135,BK135,BM135,BO135,BQ135,BS135,BU135,BW135,BY135,CA135,CC135,CE135,CG135,CI135,CK135,CM135,CO135,CQ135,CS135,CU135,CW135,CY135,DA135,DC135,AE135,DE135)</f>
        <v>189902.81908799999</v>
      </c>
    </row>
    <row r="136" spans="1:111" ht="60" x14ac:dyDescent="0.25">
      <c r="A136" s="13">
        <v>151</v>
      </c>
      <c r="B136" s="14" t="s">
        <v>183</v>
      </c>
      <c r="C136" s="15">
        <f t="shared" si="268"/>
        <v>9657</v>
      </c>
      <c r="D136" s="16">
        <v>0.85</v>
      </c>
      <c r="E136" s="17">
        <v>1</v>
      </c>
      <c r="F136" s="15">
        <v>1.4</v>
      </c>
      <c r="G136" s="15">
        <v>1.68</v>
      </c>
      <c r="H136" s="15">
        <v>2.23</v>
      </c>
      <c r="I136" s="15">
        <v>2.39</v>
      </c>
      <c r="J136" s="18"/>
      <c r="K136" s="18">
        <f t="shared" si="525"/>
        <v>0</v>
      </c>
      <c r="L136" s="18"/>
      <c r="M136" s="18">
        <f t="shared" si="526"/>
        <v>0</v>
      </c>
      <c r="N136" s="19">
        <v>0</v>
      </c>
      <c r="O136" s="19">
        <f t="shared" si="527"/>
        <v>0</v>
      </c>
      <c r="P136" s="19">
        <v>0</v>
      </c>
      <c r="Q136" s="19">
        <f t="shared" si="528"/>
        <v>0</v>
      </c>
      <c r="R136" s="19">
        <v>0</v>
      </c>
      <c r="S136" s="19">
        <f t="shared" si="529"/>
        <v>0</v>
      </c>
      <c r="T136" s="19">
        <v>0</v>
      </c>
      <c r="U136" s="19">
        <f t="shared" si="530"/>
        <v>0</v>
      </c>
      <c r="V136" s="19">
        <v>0</v>
      </c>
      <c r="W136" s="19">
        <f t="shared" si="531"/>
        <v>0</v>
      </c>
      <c r="X136" s="19">
        <v>0</v>
      </c>
      <c r="Y136" s="19">
        <f t="shared" si="532"/>
        <v>0</v>
      </c>
      <c r="Z136" s="19">
        <v>0</v>
      </c>
      <c r="AA136" s="19">
        <f t="shared" si="533"/>
        <v>0</v>
      </c>
      <c r="AB136" s="19">
        <v>0</v>
      </c>
      <c r="AC136" s="19">
        <f t="shared" si="534"/>
        <v>0</v>
      </c>
      <c r="AD136" s="19"/>
      <c r="AE136" s="19">
        <f t="shared" si="265"/>
        <v>0</v>
      </c>
      <c r="AF136" s="19">
        <v>0</v>
      </c>
      <c r="AG136" s="19">
        <f t="shared" si="535"/>
        <v>0</v>
      </c>
      <c r="AH136" s="19">
        <v>0</v>
      </c>
      <c r="AI136" s="19">
        <f t="shared" si="536"/>
        <v>0</v>
      </c>
      <c r="AJ136" s="19"/>
      <c r="AK136" s="19">
        <f t="shared" si="537"/>
        <v>0</v>
      </c>
      <c r="AL136" s="19"/>
      <c r="AM136" s="19">
        <f t="shared" si="538"/>
        <v>0</v>
      </c>
      <c r="AN136" s="19"/>
      <c r="AO136" s="19">
        <f t="shared" si="266"/>
        <v>0</v>
      </c>
      <c r="AP136" s="19"/>
      <c r="AQ136" s="19">
        <f t="shared" si="267"/>
        <v>0</v>
      </c>
      <c r="AR136" s="19">
        <v>10</v>
      </c>
      <c r="AS136" s="19">
        <f t="shared" si="539"/>
        <v>124111.764</v>
      </c>
      <c r="AT136" s="19"/>
      <c r="AU136" s="19">
        <f t="shared" si="540"/>
        <v>0</v>
      </c>
      <c r="AV136" s="19"/>
      <c r="AW136" s="19">
        <f t="shared" si="541"/>
        <v>0</v>
      </c>
      <c r="AX136" s="19">
        <v>0</v>
      </c>
      <c r="AY136" s="19">
        <f t="shared" si="542"/>
        <v>0</v>
      </c>
      <c r="AZ136" s="19"/>
      <c r="BA136" s="19">
        <f t="shared" si="543"/>
        <v>0</v>
      </c>
      <c r="BB136" s="19">
        <v>0</v>
      </c>
      <c r="BC136" s="19">
        <f t="shared" si="544"/>
        <v>0</v>
      </c>
      <c r="BD136" s="19"/>
      <c r="BE136" s="19">
        <f t="shared" si="545"/>
        <v>0</v>
      </c>
      <c r="BF136" s="19">
        <v>0</v>
      </c>
      <c r="BG136" s="19">
        <f t="shared" si="546"/>
        <v>0</v>
      </c>
      <c r="BH136" s="19">
        <v>0</v>
      </c>
      <c r="BI136" s="19">
        <f t="shared" si="547"/>
        <v>0</v>
      </c>
      <c r="BJ136" s="19">
        <v>0</v>
      </c>
      <c r="BK136" s="19">
        <f t="shared" si="548"/>
        <v>0</v>
      </c>
      <c r="BL136" s="19">
        <v>0</v>
      </c>
      <c r="BM136" s="19">
        <f t="shared" si="549"/>
        <v>0</v>
      </c>
      <c r="BN136" s="19">
        <v>0</v>
      </c>
      <c r="BO136" s="19">
        <f t="shared" si="550"/>
        <v>0</v>
      </c>
      <c r="BP136" s="19"/>
      <c r="BQ136" s="19">
        <f t="shared" si="551"/>
        <v>0</v>
      </c>
      <c r="BR136" s="19"/>
      <c r="BS136" s="19">
        <f t="shared" si="552"/>
        <v>0</v>
      </c>
      <c r="BT136" s="19">
        <v>0</v>
      </c>
      <c r="BU136" s="19">
        <f t="shared" si="553"/>
        <v>0</v>
      </c>
      <c r="BV136" s="19">
        <v>0</v>
      </c>
      <c r="BW136" s="19">
        <f t="shared" si="554"/>
        <v>0</v>
      </c>
      <c r="BX136" s="19"/>
      <c r="BY136" s="19">
        <f t="shared" si="555"/>
        <v>0</v>
      </c>
      <c r="BZ136" s="19"/>
      <c r="CA136" s="19">
        <f t="shared" si="556"/>
        <v>0</v>
      </c>
      <c r="CB136" s="19">
        <v>0</v>
      </c>
      <c r="CC136" s="19">
        <f t="shared" si="557"/>
        <v>0</v>
      </c>
      <c r="CD136" s="19"/>
      <c r="CE136" s="19">
        <f t="shared" si="558"/>
        <v>0</v>
      </c>
      <c r="CF136" s="19"/>
      <c r="CG136" s="19">
        <f t="shared" si="559"/>
        <v>0</v>
      </c>
      <c r="CH136" s="19"/>
      <c r="CI136" s="19">
        <f t="shared" si="560"/>
        <v>0</v>
      </c>
      <c r="CJ136" s="19">
        <v>0</v>
      </c>
      <c r="CK136" s="19">
        <f t="shared" si="561"/>
        <v>0</v>
      </c>
      <c r="CL136" s="19">
        <v>0</v>
      </c>
      <c r="CM136" s="19">
        <f t="shared" si="562"/>
        <v>0</v>
      </c>
      <c r="CN136" s="19">
        <v>0</v>
      </c>
      <c r="CO136" s="19">
        <f t="shared" si="563"/>
        <v>0</v>
      </c>
      <c r="CP136" s="19">
        <v>0</v>
      </c>
      <c r="CQ136" s="19">
        <f t="shared" si="564"/>
        <v>0</v>
      </c>
      <c r="CR136" s="19">
        <v>0</v>
      </c>
      <c r="CS136" s="19">
        <f t="shared" si="565"/>
        <v>0</v>
      </c>
      <c r="CT136" s="20">
        <v>0</v>
      </c>
      <c r="CU136" s="19">
        <f t="shared" si="566"/>
        <v>0</v>
      </c>
      <c r="CV136" s="19">
        <v>0</v>
      </c>
      <c r="CW136" s="19">
        <f t="shared" si="567"/>
        <v>0</v>
      </c>
      <c r="CX136" s="19"/>
      <c r="CY136" s="19">
        <f t="shared" si="568"/>
        <v>0</v>
      </c>
      <c r="CZ136" s="19">
        <v>0</v>
      </c>
      <c r="DA136" s="19">
        <f t="shared" si="569"/>
        <v>0</v>
      </c>
      <c r="DB136" s="19"/>
      <c r="DC136" s="19">
        <f t="shared" si="570"/>
        <v>0</v>
      </c>
      <c r="DD136" s="19"/>
      <c r="DE136" s="19"/>
      <c r="DF136" s="21">
        <f t="shared" si="571"/>
        <v>10</v>
      </c>
      <c r="DG136" s="21">
        <f t="shared" si="572"/>
        <v>124111.764</v>
      </c>
    </row>
    <row r="137" spans="1:111" x14ac:dyDescent="0.25">
      <c r="A137" s="13">
        <v>152</v>
      </c>
      <c r="B137" s="14" t="s">
        <v>184</v>
      </c>
      <c r="C137" s="15">
        <f t="shared" si="268"/>
        <v>9657</v>
      </c>
      <c r="D137" s="16">
        <v>1.36</v>
      </c>
      <c r="E137" s="17">
        <v>1</v>
      </c>
      <c r="F137" s="15">
        <v>1.4</v>
      </c>
      <c r="G137" s="15">
        <v>1.68</v>
      </c>
      <c r="H137" s="15">
        <v>2.23</v>
      </c>
      <c r="I137" s="15">
        <v>2.39</v>
      </c>
      <c r="J137" s="18"/>
      <c r="K137" s="18">
        <f t="shared" si="525"/>
        <v>0</v>
      </c>
      <c r="L137" s="18"/>
      <c r="M137" s="18">
        <f t="shared" si="526"/>
        <v>0</v>
      </c>
      <c r="N137" s="19">
        <v>0</v>
      </c>
      <c r="O137" s="19">
        <f t="shared" si="527"/>
        <v>0</v>
      </c>
      <c r="P137" s="19">
        <v>0</v>
      </c>
      <c r="Q137" s="19">
        <f t="shared" si="528"/>
        <v>0</v>
      </c>
      <c r="R137" s="19">
        <v>0</v>
      </c>
      <c r="S137" s="19">
        <f t="shared" si="529"/>
        <v>0</v>
      </c>
      <c r="T137" s="19">
        <v>0</v>
      </c>
      <c r="U137" s="19">
        <f t="shared" si="530"/>
        <v>0</v>
      </c>
      <c r="V137" s="19">
        <v>0</v>
      </c>
      <c r="W137" s="19">
        <f t="shared" si="531"/>
        <v>0</v>
      </c>
      <c r="X137" s="19"/>
      <c r="Y137" s="19">
        <f t="shared" si="532"/>
        <v>0</v>
      </c>
      <c r="Z137" s="19">
        <v>60</v>
      </c>
      <c r="AA137" s="19">
        <f t="shared" si="533"/>
        <v>1081151.3663999999</v>
      </c>
      <c r="AB137" s="19">
        <v>13</v>
      </c>
      <c r="AC137" s="19">
        <f t="shared" si="534"/>
        <v>234249.46271999998</v>
      </c>
      <c r="AD137" s="19">
        <v>6</v>
      </c>
      <c r="AE137" s="19">
        <f t="shared" ref="AE137:AE200" si="573">SUM(AD137*$AE$6*C137*D137*E137*F137)</f>
        <v>108115.13663999998</v>
      </c>
      <c r="AF137" s="19">
        <v>68</v>
      </c>
      <c r="AG137" s="19">
        <f t="shared" si="535"/>
        <v>1225304.8819200001</v>
      </c>
      <c r="AH137" s="19">
        <v>1</v>
      </c>
      <c r="AI137" s="19">
        <f t="shared" si="536"/>
        <v>18019.189439999998</v>
      </c>
      <c r="AJ137" s="19">
        <v>2</v>
      </c>
      <c r="AK137" s="19">
        <f t="shared" si="537"/>
        <v>36038.378879999997</v>
      </c>
      <c r="AL137" s="19"/>
      <c r="AM137" s="19">
        <f t="shared" si="538"/>
        <v>0</v>
      </c>
      <c r="AN137" s="19">
        <v>2</v>
      </c>
      <c r="AO137" s="19">
        <f t="shared" si="266"/>
        <v>36038.378880000004</v>
      </c>
      <c r="AP137" s="19">
        <v>25</v>
      </c>
      <c r="AQ137" s="19">
        <f t="shared" si="267"/>
        <v>450479.73600000003</v>
      </c>
      <c r="AR137" s="19">
        <v>0</v>
      </c>
      <c r="AS137" s="19">
        <f t="shared" si="539"/>
        <v>0</v>
      </c>
      <c r="AT137" s="19">
        <v>36</v>
      </c>
      <c r="AU137" s="19">
        <f t="shared" si="540"/>
        <v>714883.76064000011</v>
      </c>
      <c r="AV137" s="19"/>
      <c r="AW137" s="19">
        <f t="shared" si="541"/>
        <v>0</v>
      </c>
      <c r="AX137" s="19">
        <v>0</v>
      </c>
      <c r="AY137" s="19">
        <f t="shared" si="542"/>
        <v>0</v>
      </c>
      <c r="AZ137" s="19"/>
      <c r="BA137" s="19">
        <f t="shared" si="543"/>
        <v>0</v>
      </c>
      <c r="BB137" s="19">
        <v>64</v>
      </c>
      <c r="BC137" s="19">
        <f t="shared" si="544"/>
        <v>1153228.1241599999</v>
      </c>
      <c r="BD137" s="19">
        <v>5</v>
      </c>
      <c r="BE137" s="19">
        <f t="shared" si="545"/>
        <v>99289.411200000002</v>
      </c>
      <c r="BF137" s="19">
        <v>0</v>
      </c>
      <c r="BG137" s="19">
        <f t="shared" si="546"/>
        <v>0</v>
      </c>
      <c r="BH137" s="19">
        <v>4</v>
      </c>
      <c r="BI137" s="19">
        <f t="shared" si="547"/>
        <v>132385.88160000002</v>
      </c>
      <c r="BJ137" s="19">
        <v>4</v>
      </c>
      <c r="BK137" s="19">
        <f t="shared" si="548"/>
        <v>132385.88160000002</v>
      </c>
      <c r="BL137" s="19">
        <v>208</v>
      </c>
      <c r="BM137" s="19">
        <f t="shared" si="549"/>
        <v>4497589.6842239993</v>
      </c>
      <c r="BN137" s="19">
        <v>26</v>
      </c>
      <c r="BO137" s="19">
        <f t="shared" si="550"/>
        <v>562198.71052799991</v>
      </c>
      <c r="BP137" s="19">
        <v>10</v>
      </c>
      <c r="BQ137" s="19">
        <f t="shared" si="551"/>
        <v>216230.27328000002</v>
      </c>
      <c r="BR137" s="19">
        <v>101</v>
      </c>
      <c r="BS137" s="19">
        <f t="shared" si="552"/>
        <v>2183925.7601279998</v>
      </c>
      <c r="BT137" s="19">
        <v>31</v>
      </c>
      <c r="BU137" s="19">
        <f t="shared" si="553"/>
        <v>670313.84716800007</v>
      </c>
      <c r="BV137" s="19">
        <v>19</v>
      </c>
      <c r="BW137" s="19">
        <f t="shared" si="554"/>
        <v>410837.51923199999</v>
      </c>
      <c r="BX137" s="19">
        <v>15</v>
      </c>
      <c r="BY137" s="19">
        <f t="shared" si="555"/>
        <v>324345.40992000001</v>
      </c>
      <c r="BZ137" s="19"/>
      <c r="CA137" s="19">
        <f t="shared" si="556"/>
        <v>0</v>
      </c>
      <c r="CB137" s="19">
        <v>29</v>
      </c>
      <c r="CC137" s="19">
        <f t="shared" si="557"/>
        <v>627067.79251200007</v>
      </c>
      <c r="CD137" s="19"/>
      <c r="CE137" s="19">
        <f t="shared" si="558"/>
        <v>0</v>
      </c>
      <c r="CF137" s="19"/>
      <c r="CG137" s="19">
        <f t="shared" si="559"/>
        <v>0</v>
      </c>
      <c r="CH137" s="19"/>
      <c r="CI137" s="19">
        <f t="shared" si="560"/>
        <v>0</v>
      </c>
      <c r="CJ137" s="19">
        <v>21</v>
      </c>
      <c r="CK137" s="19">
        <f t="shared" si="561"/>
        <v>500418.63244800008</v>
      </c>
      <c r="CL137" s="19">
        <v>0</v>
      </c>
      <c r="CM137" s="19">
        <f t="shared" si="562"/>
        <v>0</v>
      </c>
      <c r="CN137" s="19">
        <v>0</v>
      </c>
      <c r="CO137" s="19">
        <f t="shared" si="563"/>
        <v>0</v>
      </c>
      <c r="CP137" s="19">
        <v>0</v>
      </c>
      <c r="CQ137" s="19">
        <f t="shared" si="564"/>
        <v>0</v>
      </c>
      <c r="CR137" s="19">
        <v>0</v>
      </c>
      <c r="CS137" s="19">
        <f t="shared" si="565"/>
        <v>0</v>
      </c>
      <c r="CT137" s="20">
        <v>100</v>
      </c>
      <c r="CU137" s="19">
        <f t="shared" si="566"/>
        <v>2382945.8687999998</v>
      </c>
      <c r="CV137" s="19">
        <v>25</v>
      </c>
      <c r="CW137" s="19">
        <f t="shared" si="567"/>
        <v>540575.68319999997</v>
      </c>
      <c r="CX137" s="19"/>
      <c r="CY137" s="19">
        <f t="shared" si="568"/>
        <v>0</v>
      </c>
      <c r="CZ137" s="19">
        <v>32</v>
      </c>
      <c r="DA137" s="19">
        <f t="shared" si="569"/>
        <v>1405811.9808</v>
      </c>
      <c r="DB137" s="19">
        <v>4</v>
      </c>
      <c r="DC137" s="19">
        <f t="shared" si="570"/>
        <v>188334.67680000002</v>
      </c>
      <c r="DD137" s="19"/>
      <c r="DE137" s="19"/>
      <c r="DF137" s="21">
        <f t="shared" si="571"/>
        <v>911</v>
      </c>
      <c r="DG137" s="21">
        <f t="shared" si="572"/>
        <v>19932165.429120004</v>
      </c>
    </row>
    <row r="138" spans="1:111" ht="30" x14ac:dyDescent="0.25">
      <c r="A138" s="13">
        <v>174</v>
      </c>
      <c r="B138" s="14" t="s">
        <v>185</v>
      </c>
      <c r="C138" s="15">
        <f t="shared" si="268"/>
        <v>9657</v>
      </c>
      <c r="D138" s="16">
        <v>0.75</v>
      </c>
      <c r="E138" s="17">
        <v>1</v>
      </c>
      <c r="F138" s="15">
        <v>1.4</v>
      </c>
      <c r="G138" s="15">
        <v>1.68</v>
      </c>
      <c r="H138" s="15">
        <v>2.23</v>
      </c>
      <c r="I138" s="15">
        <v>2.39</v>
      </c>
      <c r="J138" s="18"/>
      <c r="K138" s="18">
        <f t="shared" si="525"/>
        <v>0</v>
      </c>
      <c r="L138" s="18"/>
      <c r="M138" s="18">
        <f t="shared" si="526"/>
        <v>0</v>
      </c>
      <c r="N138" s="19">
        <v>0</v>
      </c>
      <c r="O138" s="19">
        <f t="shared" si="527"/>
        <v>0</v>
      </c>
      <c r="P138" s="19">
        <v>0</v>
      </c>
      <c r="Q138" s="19">
        <f t="shared" si="528"/>
        <v>0</v>
      </c>
      <c r="R138" s="19">
        <v>0</v>
      </c>
      <c r="S138" s="19">
        <f t="shared" si="529"/>
        <v>0</v>
      </c>
      <c r="T138" s="19">
        <v>0</v>
      </c>
      <c r="U138" s="19">
        <f t="shared" si="530"/>
        <v>0</v>
      </c>
      <c r="V138" s="19">
        <v>0</v>
      </c>
      <c r="W138" s="19">
        <f t="shared" si="531"/>
        <v>0</v>
      </c>
      <c r="X138" s="19"/>
      <c r="Y138" s="19">
        <f t="shared" si="532"/>
        <v>0</v>
      </c>
      <c r="Z138" s="19">
        <v>70</v>
      </c>
      <c r="AA138" s="19">
        <f t="shared" si="533"/>
        <v>695593.71</v>
      </c>
      <c r="AB138" s="19">
        <v>10</v>
      </c>
      <c r="AC138" s="19">
        <f t="shared" si="534"/>
        <v>99370.53</v>
      </c>
      <c r="AD138" s="19">
        <v>1</v>
      </c>
      <c r="AE138" s="19">
        <f t="shared" si="573"/>
        <v>9937.0529999999999</v>
      </c>
      <c r="AF138" s="19">
        <v>9</v>
      </c>
      <c r="AG138" s="19">
        <f t="shared" si="535"/>
        <v>89433.476999999999</v>
      </c>
      <c r="AH138" s="19">
        <v>5</v>
      </c>
      <c r="AI138" s="19">
        <f t="shared" si="536"/>
        <v>49685.264999999999</v>
      </c>
      <c r="AJ138" s="19">
        <v>5</v>
      </c>
      <c r="AK138" s="19">
        <f t="shared" si="537"/>
        <v>49685.264999999999</v>
      </c>
      <c r="AL138" s="19">
        <v>8</v>
      </c>
      <c r="AM138" s="19">
        <f t="shared" si="538"/>
        <v>79496.423999999985</v>
      </c>
      <c r="AN138" s="19">
        <v>12</v>
      </c>
      <c r="AO138" s="19">
        <f t="shared" ref="AO138:AO201" si="574">SUM(AN138*$AO$6*C138*D138*E138*F138)</f>
        <v>119244.63599999998</v>
      </c>
      <c r="AP138" s="19">
        <v>129</v>
      </c>
      <c r="AQ138" s="19">
        <f t="shared" ref="AQ138:AQ201" si="575">SUM(AP138*$AQ$6*C138*D138*E138*F138)</f>
        <v>1281879.8369999998</v>
      </c>
      <c r="AR138" s="19">
        <v>0</v>
      </c>
      <c r="AS138" s="19">
        <f t="shared" si="539"/>
        <v>0</v>
      </c>
      <c r="AT138" s="19"/>
      <c r="AU138" s="19">
        <f t="shared" si="540"/>
        <v>0</v>
      </c>
      <c r="AV138" s="19"/>
      <c r="AW138" s="19">
        <f t="shared" si="541"/>
        <v>0</v>
      </c>
      <c r="AX138" s="19">
        <v>0</v>
      </c>
      <c r="AY138" s="19">
        <f t="shared" si="542"/>
        <v>0</v>
      </c>
      <c r="AZ138" s="19"/>
      <c r="BA138" s="19">
        <f t="shared" si="543"/>
        <v>0</v>
      </c>
      <c r="BB138" s="19">
        <v>134</v>
      </c>
      <c r="BC138" s="19">
        <f t="shared" si="544"/>
        <v>1331565.102</v>
      </c>
      <c r="BD138" s="19">
        <v>11</v>
      </c>
      <c r="BE138" s="19">
        <f t="shared" si="545"/>
        <v>120461.41800000001</v>
      </c>
      <c r="BF138" s="19">
        <v>10</v>
      </c>
      <c r="BG138" s="19">
        <f t="shared" si="546"/>
        <v>111538.35</v>
      </c>
      <c r="BH138" s="19">
        <v>5</v>
      </c>
      <c r="BI138" s="19">
        <f t="shared" si="547"/>
        <v>91258.65</v>
      </c>
      <c r="BJ138" s="19">
        <v>2</v>
      </c>
      <c r="BK138" s="19">
        <f t="shared" si="548"/>
        <v>36503.46</v>
      </c>
      <c r="BL138" s="19">
        <v>204</v>
      </c>
      <c r="BM138" s="19">
        <f t="shared" si="549"/>
        <v>2432590.5743999998</v>
      </c>
      <c r="BN138" s="19">
        <v>103</v>
      </c>
      <c r="BO138" s="19">
        <f t="shared" si="550"/>
        <v>1228219.7508</v>
      </c>
      <c r="BP138" s="19">
        <v>1</v>
      </c>
      <c r="BQ138" s="19">
        <f t="shared" si="551"/>
        <v>11924.463600000001</v>
      </c>
      <c r="BR138" s="19">
        <v>14</v>
      </c>
      <c r="BS138" s="19">
        <f t="shared" si="552"/>
        <v>166942.49039999998</v>
      </c>
      <c r="BT138" s="19">
        <v>10</v>
      </c>
      <c r="BU138" s="19">
        <f t="shared" si="553"/>
        <v>119244.636</v>
      </c>
      <c r="BV138" s="19">
        <v>38</v>
      </c>
      <c r="BW138" s="19">
        <f t="shared" si="554"/>
        <v>453129.61679999996</v>
      </c>
      <c r="BX138" s="19">
        <v>56</v>
      </c>
      <c r="BY138" s="19">
        <f t="shared" si="555"/>
        <v>667769.96159999992</v>
      </c>
      <c r="BZ138" s="19"/>
      <c r="CA138" s="19">
        <f t="shared" si="556"/>
        <v>0</v>
      </c>
      <c r="CB138" s="19">
        <v>18</v>
      </c>
      <c r="CC138" s="19">
        <f t="shared" si="557"/>
        <v>214640.34479999996</v>
      </c>
      <c r="CD138" s="19"/>
      <c r="CE138" s="19">
        <f t="shared" si="558"/>
        <v>0</v>
      </c>
      <c r="CF138" s="19"/>
      <c r="CG138" s="19">
        <f t="shared" si="559"/>
        <v>0</v>
      </c>
      <c r="CH138" s="19">
        <v>4</v>
      </c>
      <c r="CI138" s="19">
        <f t="shared" si="560"/>
        <v>47697.854399999997</v>
      </c>
      <c r="CJ138" s="19">
        <v>13</v>
      </c>
      <c r="CK138" s="19">
        <f t="shared" si="561"/>
        <v>170836.19280000002</v>
      </c>
      <c r="CL138" s="19">
        <v>0</v>
      </c>
      <c r="CM138" s="19">
        <f t="shared" si="562"/>
        <v>0</v>
      </c>
      <c r="CN138" s="19">
        <v>0</v>
      </c>
      <c r="CO138" s="19">
        <f t="shared" si="563"/>
        <v>0</v>
      </c>
      <c r="CP138" s="19">
        <v>0</v>
      </c>
      <c r="CQ138" s="19">
        <f t="shared" si="564"/>
        <v>0</v>
      </c>
      <c r="CR138" s="19">
        <v>0</v>
      </c>
      <c r="CS138" s="19">
        <f t="shared" si="565"/>
        <v>0</v>
      </c>
      <c r="CT138" s="20">
        <v>35</v>
      </c>
      <c r="CU138" s="19">
        <f t="shared" si="566"/>
        <v>459943.59600000002</v>
      </c>
      <c r="CV138" s="19">
        <v>28</v>
      </c>
      <c r="CW138" s="19">
        <f t="shared" si="567"/>
        <v>333884.98079999996</v>
      </c>
      <c r="CX138" s="19"/>
      <c r="CY138" s="19">
        <f t="shared" si="568"/>
        <v>0</v>
      </c>
      <c r="CZ138" s="19">
        <v>16</v>
      </c>
      <c r="DA138" s="19">
        <f t="shared" si="569"/>
        <v>387631.98</v>
      </c>
      <c r="DB138" s="19">
        <v>48</v>
      </c>
      <c r="DC138" s="19">
        <f t="shared" si="570"/>
        <v>1246332.42</v>
      </c>
      <c r="DD138" s="19"/>
      <c r="DE138" s="19"/>
      <c r="DF138" s="21">
        <f t="shared" si="571"/>
        <v>999</v>
      </c>
      <c r="DG138" s="21">
        <f t="shared" si="572"/>
        <v>12106442.039399998</v>
      </c>
    </row>
    <row r="139" spans="1:111" ht="30" x14ac:dyDescent="0.25">
      <c r="A139" s="13">
        <v>175</v>
      </c>
      <c r="B139" s="14" t="s">
        <v>186</v>
      </c>
      <c r="C139" s="15">
        <f t="shared" ref="C139:C202" si="576">C138</f>
        <v>9657</v>
      </c>
      <c r="D139" s="16">
        <v>0.89</v>
      </c>
      <c r="E139" s="17">
        <v>1</v>
      </c>
      <c r="F139" s="15">
        <v>1.4</v>
      </c>
      <c r="G139" s="15">
        <v>1.68</v>
      </c>
      <c r="H139" s="15">
        <v>2.23</v>
      </c>
      <c r="I139" s="15">
        <v>2.39</v>
      </c>
      <c r="J139" s="18"/>
      <c r="K139" s="18">
        <f t="shared" si="525"/>
        <v>0</v>
      </c>
      <c r="L139" s="18"/>
      <c r="M139" s="18">
        <f t="shared" si="526"/>
        <v>0</v>
      </c>
      <c r="N139" s="19">
        <v>0</v>
      </c>
      <c r="O139" s="19">
        <f t="shared" si="527"/>
        <v>0</v>
      </c>
      <c r="P139" s="19">
        <v>0</v>
      </c>
      <c r="Q139" s="19">
        <f t="shared" si="528"/>
        <v>0</v>
      </c>
      <c r="R139" s="19">
        <v>0</v>
      </c>
      <c r="S139" s="19">
        <f t="shared" si="529"/>
        <v>0</v>
      </c>
      <c r="T139" s="19">
        <v>0</v>
      </c>
      <c r="U139" s="19">
        <f t="shared" si="530"/>
        <v>0</v>
      </c>
      <c r="V139" s="19">
        <v>0</v>
      </c>
      <c r="W139" s="19">
        <f t="shared" si="531"/>
        <v>0</v>
      </c>
      <c r="X139" s="19"/>
      <c r="Y139" s="19">
        <f t="shared" si="532"/>
        <v>0</v>
      </c>
      <c r="Z139" s="19">
        <v>10</v>
      </c>
      <c r="AA139" s="19">
        <f t="shared" si="533"/>
        <v>117919.69559999999</v>
      </c>
      <c r="AB139" s="19">
        <v>12</v>
      </c>
      <c r="AC139" s="19">
        <f t="shared" si="534"/>
        <v>141503.63471999997</v>
      </c>
      <c r="AD139" s="19"/>
      <c r="AE139" s="19">
        <f t="shared" si="573"/>
        <v>0</v>
      </c>
      <c r="AF139" s="19"/>
      <c r="AG139" s="19">
        <f t="shared" si="535"/>
        <v>0</v>
      </c>
      <c r="AH139" s="19">
        <v>0</v>
      </c>
      <c r="AI139" s="19">
        <f t="shared" si="536"/>
        <v>0</v>
      </c>
      <c r="AJ139" s="19"/>
      <c r="AK139" s="19">
        <f t="shared" si="537"/>
        <v>0</v>
      </c>
      <c r="AL139" s="19"/>
      <c r="AM139" s="19">
        <f t="shared" si="538"/>
        <v>0</v>
      </c>
      <c r="AN139" s="19">
        <v>5</v>
      </c>
      <c r="AO139" s="19">
        <f t="shared" si="574"/>
        <v>58959.847800000003</v>
      </c>
      <c r="AP139" s="19">
        <v>55</v>
      </c>
      <c r="AQ139" s="19">
        <f t="shared" si="575"/>
        <v>648558.32579999999</v>
      </c>
      <c r="AR139" s="19">
        <v>0</v>
      </c>
      <c r="AS139" s="19">
        <f t="shared" si="539"/>
        <v>0</v>
      </c>
      <c r="AT139" s="19">
        <v>20</v>
      </c>
      <c r="AU139" s="19">
        <f t="shared" si="540"/>
        <v>259904.63520000002</v>
      </c>
      <c r="AV139" s="19"/>
      <c r="AW139" s="19">
        <f t="shared" si="541"/>
        <v>0</v>
      </c>
      <c r="AX139" s="19">
        <v>0</v>
      </c>
      <c r="AY139" s="19">
        <f t="shared" si="542"/>
        <v>0</v>
      </c>
      <c r="AZ139" s="19"/>
      <c r="BA139" s="19">
        <f t="shared" si="543"/>
        <v>0</v>
      </c>
      <c r="BB139" s="19"/>
      <c r="BC139" s="19">
        <f t="shared" si="544"/>
        <v>0</v>
      </c>
      <c r="BD139" s="19"/>
      <c r="BE139" s="19">
        <f t="shared" si="545"/>
        <v>0</v>
      </c>
      <c r="BF139" s="19">
        <v>0</v>
      </c>
      <c r="BG139" s="19">
        <f t="shared" si="546"/>
        <v>0</v>
      </c>
      <c r="BH139" s="19">
        <v>2</v>
      </c>
      <c r="BI139" s="19">
        <f t="shared" si="547"/>
        <v>43317.439200000001</v>
      </c>
      <c r="BJ139" s="19">
        <v>3</v>
      </c>
      <c r="BK139" s="19">
        <f t="shared" si="548"/>
        <v>64976.15879999999</v>
      </c>
      <c r="BL139" s="19">
        <v>9</v>
      </c>
      <c r="BM139" s="19">
        <f t="shared" si="549"/>
        <v>127353.271248</v>
      </c>
      <c r="BN139" s="19">
        <v>0</v>
      </c>
      <c r="BO139" s="19">
        <f t="shared" si="550"/>
        <v>0</v>
      </c>
      <c r="BP139" s="19">
        <v>2</v>
      </c>
      <c r="BQ139" s="19">
        <f t="shared" si="551"/>
        <v>28300.726943999998</v>
      </c>
      <c r="BR139" s="19">
        <v>24</v>
      </c>
      <c r="BS139" s="19">
        <f t="shared" si="552"/>
        <v>339608.72332799999</v>
      </c>
      <c r="BT139" s="19">
        <v>29</v>
      </c>
      <c r="BU139" s="19">
        <f t="shared" si="553"/>
        <v>410360.54068800004</v>
      </c>
      <c r="BV139" s="19">
        <v>10</v>
      </c>
      <c r="BW139" s="19">
        <f t="shared" si="554"/>
        <v>141503.63472</v>
      </c>
      <c r="BX139" s="19">
        <v>23</v>
      </c>
      <c r="BY139" s="19">
        <f t="shared" si="555"/>
        <v>325458.359856</v>
      </c>
      <c r="BZ139" s="19"/>
      <c r="CA139" s="19">
        <f t="shared" si="556"/>
        <v>0</v>
      </c>
      <c r="CB139" s="19">
        <v>11</v>
      </c>
      <c r="CC139" s="19">
        <f t="shared" si="557"/>
        <v>155653.998192</v>
      </c>
      <c r="CD139" s="19"/>
      <c r="CE139" s="19">
        <f t="shared" si="558"/>
        <v>0</v>
      </c>
      <c r="CF139" s="19">
        <v>5</v>
      </c>
      <c r="CG139" s="19">
        <f t="shared" si="559"/>
        <v>70751.817360000001</v>
      </c>
      <c r="CH139" s="19">
        <v>1</v>
      </c>
      <c r="CI139" s="19">
        <f t="shared" si="560"/>
        <v>14150.363471999999</v>
      </c>
      <c r="CJ139" s="19">
        <v>2</v>
      </c>
      <c r="CK139" s="19">
        <f t="shared" si="561"/>
        <v>31188.556224</v>
      </c>
      <c r="CL139" s="19">
        <v>0</v>
      </c>
      <c r="CM139" s="19">
        <f t="shared" si="562"/>
        <v>0</v>
      </c>
      <c r="CN139" s="19">
        <v>0</v>
      </c>
      <c r="CO139" s="19">
        <f t="shared" si="563"/>
        <v>0</v>
      </c>
      <c r="CP139" s="19">
        <v>0</v>
      </c>
      <c r="CQ139" s="19">
        <f t="shared" si="564"/>
        <v>0</v>
      </c>
      <c r="CR139" s="19">
        <v>0</v>
      </c>
      <c r="CS139" s="19">
        <f t="shared" si="565"/>
        <v>0</v>
      </c>
      <c r="CT139" s="20"/>
      <c r="CU139" s="19">
        <f t="shared" si="566"/>
        <v>0</v>
      </c>
      <c r="CV139" s="19">
        <v>15</v>
      </c>
      <c r="CW139" s="19">
        <f t="shared" si="567"/>
        <v>212255.45207999999</v>
      </c>
      <c r="CX139" s="19"/>
      <c r="CY139" s="19">
        <f t="shared" si="568"/>
        <v>0</v>
      </c>
      <c r="CZ139" s="19">
        <v>15</v>
      </c>
      <c r="DA139" s="19">
        <f t="shared" si="569"/>
        <v>431240.57775000005</v>
      </c>
      <c r="DB139" s="19">
        <v>38</v>
      </c>
      <c r="DC139" s="19">
        <f t="shared" si="570"/>
        <v>1170860.0679000001</v>
      </c>
      <c r="DD139" s="19"/>
      <c r="DE139" s="19"/>
      <c r="DF139" s="21">
        <f t="shared" si="571"/>
        <v>291</v>
      </c>
      <c r="DG139" s="21">
        <f t="shared" si="572"/>
        <v>4793825.826882001</v>
      </c>
    </row>
    <row r="140" spans="1:111" x14ac:dyDescent="0.25">
      <c r="A140" s="13">
        <v>153</v>
      </c>
      <c r="B140" s="14" t="s">
        <v>187</v>
      </c>
      <c r="C140" s="15">
        <f t="shared" si="576"/>
        <v>9657</v>
      </c>
      <c r="D140" s="16">
        <v>1.21</v>
      </c>
      <c r="E140" s="17">
        <v>1</v>
      </c>
      <c r="F140" s="15">
        <v>1.4</v>
      </c>
      <c r="G140" s="15">
        <v>1.68</v>
      </c>
      <c r="H140" s="15">
        <v>2.23</v>
      </c>
      <c r="I140" s="15">
        <v>2.39</v>
      </c>
      <c r="J140" s="18"/>
      <c r="K140" s="18">
        <f t="shared" si="525"/>
        <v>0</v>
      </c>
      <c r="L140" s="18"/>
      <c r="M140" s="18">
        <f t="shared" si="526"/>
        <v>0</v>
      </c>
      <c r="N140" s="19">
        <v>0</v>
      </c>
      <c r="O140" s="19">
        <f t="shared" si="527"/>
        <v>0</v>
      </c>
      <c r="P140" s="19">
        <v>0</v>
      </c>
      <c r="Q140" s="19">
        <f t="shared" si="528"/>
        <v>0</v>
      </c>
      <c r="R140" s="19">
        <v>0</v>
      </c>
      <c r="S140" s="19">
        <f t="shared" si="529"/>
        <v>0</v>
      </c>
      <c r="T140" s="19">
        <v>0</v>
      </c>
      <c r="U140" s="19">
        <f t="shared" si="530"/>
        <v>0</v>
      </c>
      <c r="V140" s="19">
        <v>0</v>
      </c>
      <c r="W140" s="19">
        <f t="shared" si="531"/>
        <v>0</v>
      </c>
      <c r="X140" s="19"/>
      <c r="Y140" s="19">
        <f t="shared" si="532"/>
        <v>0</v>
      </c>
      <c r="Z140" s="19">
        <v>20</v>
      </c>
      <c r="AA140" s="19">
        <f t="shared" si="533"/>
        <v>320635.57679999998</v>
      </c>
      <c r="AB140" s="19">
        <v>2</v>
      </c>
      <c r="AC140" s="19">
        <f t="shared" si="534"/>
        <v>32063.557679999998</v>
      </c>
      <c r="AD140" s="19">
        <v>2</v>
      </c>
      <c r="AE140" s="19">
        <f t="shared" si="573"/>
        <v>32063.557679999998</v>
      </c>
      <c r="AF140" s="19"/>
      <c r="AG140" s="19">
        <f t="shared" si="535"/>
        <v>0</v>
      </c>
      <c r="AH140" s="19">
        <v>0</v>
      </c>
      <c r="AI140" s="19">
        <f t="shared" si="536"/>
        <v>0</v>
      </c>
      <c r="AJ140" s="19"/>
      <c r="AK140" s="19">
        <f t="shared" si="537"/>
        <v>0</v>
      </c>
      <c r="AL140" s="19"/>
      <c r="AM140" s="19">
        <f t="shared" si="538"/>
        <v>0</v>
      </c>
      <c r="AN140" s="19"/>
      <c r="AO140" s="19">
        <f t="shared" si="574"/>
        <v>0</v>
      </c>
      <c r="AP140" s="19">
        <v>4</v>
      </c>
      <c r="AQ140" s="19">
        <f t="shared" si="575"/>
        <v>64127.115359999996</v>
      </c>
      <c r="AR140" s="19">
        <v>0</v>
      </c>
      <c r="AS140" s="19">
        <f t="shared" si="539"/>
        <v>0</v>
      </c>
      <c r="AT140" s="19">
        <v>12</v>
      </c>
      <c r="AU140" s="19">
        <f t="shared" si="540"/>
        <v>212012.09567999997</v>
      </c>
      <c r="AV140" s="19"/>
      <c r="AW140" s="19">
        <f t="shared" si="541"/>
        <v>0</v>
      </c>
      <c r="AX140" s="19">
        <v>0</v>
      </c>
      <c r="AY140" s="19">
        <f t="shared" si="542"/>
        <v>0</v>
      </c>
      <c r="AZ140" s="19"/>
      <c r="BA140" s="19">
        <f t="shared" si="543"/>
        <v>0</v>
      </c>
      <c r="BB140" s="19">
        <v>100</v>
      </c>
      <c r="BC140" s="19">
        <f t="shared" si="544"/>
        <v>1603177.8839999998</v>
      </c>
      <c r="BD140" s="19">
        <v>5</v>
      </c>
      <c r="BE140" s="19">
        <f t="shared" si="545"/>
        <v>88338.373200000002</v>
      </c>
      <c r="BF140" s="19">
        <v>0</v>
      </c>
      <c r="BG140" s="19">
        <f t="shared" si="546"/>
        <v>0</v>
      </c>
      <c r="BH140" s="19">
        <v>2</v>
      </c>
      <c r="BI140" s="19">
        <f t="shared" si="547"/>
        <v>58892.248800000001</v>
      </c>
      <c r="BJ140" s="19">
        <v>1</v>
      </c>
      <c r="BK140" s="19">
        <f t="shared" si="548"/>
        <v>29446.124400000001</v>
      </c>
      <c r="BL140" s="19">
        <v>14</v>
      </c>
      <c r="BM140" s="19">
        <f t="shared" si="549"/>
        <v>269333.88451199996</v>
      </c>
      <c r="BN140" s="19">
        <v>3</v>
      </c>
      <c r="BO140" s="19">
        <f t="shared" si="550"/>
        <v>57714.403823999994</v>
      </c>
      <c r="BP140" s="19"/>
      <c r="BQ140" s="19">
        <f t="shared" si="551"/>
        <v>0</v>
      </c>
      <c r="BR140" s="19">
        <v>5</v>
      </c>
      <c r="BS140" s="19">
        <f t="shared" si="552"/>
        <v>96190.673039999994</v>
      </c>
      <c r="BT140" s="19">
        <v>20</v>
      </c>
      <c r="BU140" s="19">
        <f t="shared" si="553"/>
        <v>384762.69215999998</v>
      </c>
      <c r="BV140" s="19">
        <v>2</v>
      </c>
      <c r="BW140" s="19">
        <f t="shared" si="554"/>
        <v>38476.269216000001</v>
      </c>
      <c r="BX140" s="19">
        <v>1</v>
      </c>
      <c r="BY140" s="19">
        <f t="shared" si="555"/>
        <v>19238.134608</v>
      </c>
      <c r="BZ140" s="19"/>
      <c r="CA140" s="19">
        <f t="shared" si="556"/>
        <v>0</v>
      </c>
      <c r="CB140" s="19">
        <v>6</v>
      </c>
      <c r="CC140" s="19">
        <f t="shared" si="557"/>
        <v>115428.80764799999</v>
      </c>
      <c r="CD140" s="19"/>
      <c r="CE140" s="19">
        <f t="shared" si="558"/>
        <v>0</v>
      </c>
      <c r="CF140" s="19"/>
      <c r="CG140" s="19">
        <f t="shared" si="559"/>
        <v>0</v>
      </c>
      <c r="CH140" s="19"/>
      <c r="CI140" s="19">
        <f t="shared" si="560"/>
        <v>0</v>
      </c>
      <c r="CJ140" s="19">
        <v>2</v>
      </c>
      <c r="CK140" s="19">
        <f t="shared" si="561"/>
        <v>42402.419136000004</v>
      </c>
      <c r="CL140" s="19">
        <v>0</v>
      </c>
      <c r="CM140" s="19">
        <f t="shared" si="562"/>
        <v>0</v>
      </c>
      <c r="CN140" s="19">
        <v>0</v>
      </c>
      <c r="CO140" s="19">
        <f t="shared" si="563"/>
        <v>0</v>
      </c>
      <c r="CP140" s="19">
        <v>0</v>
      </c>
      <c r="CQ140" s="19">
        <f t="shared" si="564"/>
        <v>0</v>
      </c>
      <c r="CR140" s="19">
        <v>0</v>
      </c>
      <c r="CS140" s="19">
        <f t="shared" si="565"/>
        <v>0</v>
      </c>
      <c r="CT140" s="20">
        <v>10</v>
      </c>
      <c r="CU140" s="19">
        <f t="shared" si="566"/>
        <v>212012.09568</v>
      </c>
      <c r="CV140" s="19">
        <v>15</v>
      </c>
      <c r="CW140" s="19">
        <f t="shared" si="567"/>
        <v>288572.01911999995</v>
      </c>
      <c r="CX140" s="19"/>
      <c r="CY140" s="19">
        <f t="shared" si="568"/>
        <v>0</v>
      </c>
      <c r="CZ140" s="19">
        <v>16</v>
      </c>
      <c r="DA140" s="19">
        <f t="shared" si="569"/>
        <v>625379.59439999994</v>
      </c>
      <c r="DB140" s="19">
        <v>10</v>
      </c>
      <c r="DC140" s="19">
        <f t="shared" si="570"/>
        <v>418906.17449999996</v>
      </c>
      <c r="DD140" s="19"/>
      <c r="DE140" s="19"/>
      <c r="DF140" s="21">
        <f t="shared" si="571"/>
        <v>252</v>
      </c>
      <c r="DG140" s="21">
        <f t="shared" si="572"/>
        <v>5009173.7014439981</v>
      </c>
    </row>
    <row r="141" spans="1:111" s="50" customFormat="1" ht="14.25" x14ac:dyDescent="0.2">
      <c r="A141" s="49">
        <v>24</v>
      </c>
      <c r="B141" s="11" t="s">
        <v>188</v>
      </c>
      <c r="C141" s="33">
        <f t="shared" si="576"/>
        <v>9657</v>
      </c>
      <c r="D141" s="32">
        <v>1.44</v>
      </c>
      <c r="E141" s="48">
        <v>1</v>
      </c>
      <c r="F141" s="33">
        <v>1.4</v>
      </c>
      <c r="G141" s="33">
        <v>1.68</v>
      </c>
      <c r="H141" s="33">
        <v>2.23</v>
      </c>
      <c r="I141" s="33">
        <v>2.39</v>
      </c>
      <c r="J141" s="25">
        <f>J142+J143+J144+J145</f>
        <v>0</v>
      </c>
      <c r="K141" s="25">
        <f t="shared" ref="K141:BX141" si="577">K142+K143+K144+K145</f>
        <v>0</v>
      </c>
      <c r="L141" s="25">
        <f t="shared" si="577"/>
        <v>0</v>
      </c>
      <c r="M141" s="25">
        <f t="shared" si="577"/>
        <v>0</v>
      </c>
      <c r="N141" s="25">
        <f t="shared" si="577"/>
        <v>0</v>
      </c>
      <c r="O141" s="25">
        <f t="shared" si="577"/>
        <v>0</v>
      </c>
      <c r="P141" s="25">
        <f t="shared" si="577"/>
        <v>0</v>
      </c>
      <c r="Q141" s="25">
        <f t="shared" si="577"/>
        <v>0</v>
      </c>
      <c r="R141" s="25">
        <f t="shared" si="577"/>
        <v>0</v>
      </c>
      <c r="S141" s="25">
        <f t="shared" si="577"/>
        <v>0</v>
      </c>
      <c r="T141" s="25">
        <f t="shared" si="577"/>
        <v>0</v>
      </c>
      <c r="U141" s="25">
        <f t="shared" si="577"/>
        <v>0</v>
      </c>
      <c r="V141" s="25">
        <f t="shared" si="577"/>
        <v>101</v>
      </c>
      <c r="W141" s="25">
        <f t="shared" si="577"/>
        <v>2345428.4238</v>
      </c>
      <c r="X141" s="25">
        <f t="shared" si="577"/>
        <v>6</v>
      </c>
      <c r="Y141" s="25">
        <f t="shared" si="577"/>
        <v>85061.173679999993</v>
      </c>
      <c r="Z141" s="25">
        <f t="shared" si="577"/>
        <v>0</v>
      </c>
      <c r="AA141" s="25">
        <f t="shared" si="577"/>
        <v>0</v>
      </c>
      <c r="AB141" s="25">
        <f t="shared" si="577"/>
        <v>8</v>
      </c>
      <c r="AC141" s="25">
        <f t="shared" si="577"/>
        <v>100695.47039999999</v>
      </c>
      <c r="AD141" s="25">
        <f t="shared" si="577"/>
        <v>0</v>
      </c>
      <c r="AE141" s="25">
        <f t="shared" si="577"/>
        <v>0</v>
      </c>
      <c r="AF141" s="25">
        <f t="shared" si="577"/>
        <v>2</v>
      </c>
      <c r="AG141" s="25">
        <f t="shared" si="577"/>
        <v>44253.009359999989</v>
      </c>
      <c r="AH141" s="25">
        <f t="shared" si="577"/>
        <v>0</v>
      </c>
      <c r="AI141" s="25">
        <f t="shared" si="577"/>
        <v>0</v>
      </c>
      <c r="AJ141" s="25">
        <f t="shared" si="577"/>
        <v>0</v>
      </c>
      <c r="AK141" s="25">
        <f t="shared" si="577"/>
        <v>0</v>
      </c>
      <c r="AL141" s="25">
        <f t="shared" si="577"/>
        <v>0</v>
      </c>
      <c r="AM141" s="25">
        <f t="shared" si="577"/>
        <v>0</v>
      </c>
      <c r="AN141" s="25">
        <f t="shared" si="577"/>
        <v>0</v>
      </c>
      <c r="AO141" s="25">
        <f t="shared" si="577"/>
        <v>0</v>
      </c>
      <c r="AP141" s="25">
        <f t="shared" si="577"/>
        <v>3</v>
      </c>
      <c r="AQ141" s="25">
        <f t="shared" si="577"/>
        <v>37760.801399999989</v>
      </c>
      <c r="AR141" s="25">
        <f t="shared" si="577"/>
        <v>0</v>
      </c>
      <c r="AS141" s="25">
        <f t="shared" si="577"/>
        <v>0</v>
      </c>
      <c r="AT141" s="25">
        <f t="shared" si="577"/>
        <v>1</v>
      </c>
      <c r="AU141" s="25">
        <f t="shared" si="577"/>
        <v>13871.3148</v>
      </c>
      <c r="AV141" s="25">
        <f t="shared" si="577"/>
        <v>0</v>
      </c>
      <c r="AW141" s="25">
        <f t="shared" si="577"/>
        <v>0</v>
      </c>
      <c r="AX141" s="25">
        <f t="shared" si="577"/>
        <v>0</v>
      </c>
      <c r="AY141" s="25">
        <f t="shared" si="577"/>
        <v>0</v>
      </c>
      <c r="AZ141" s="25">
        <f t="shared" si="577"/>
        <v>0</v>
      </c>
      <c r="BA141" s="25">
        <f t="shared" si="577"/>
        <v>0</v>
      </c>
      <c r="BB141" s="25">
        <f t="shared" si="577"/>
        <v>0</v>
      </c>
      <c r="BC141" s="25">
        <f t="shared" si="577"/>
        <v>0</v>
      </c>
      <c r="BD141" s="25">
        <f t="shared" si="577"/>
        <v>0</v>
      </c>
      <c r="BE141" s="25">
        <f t="shared" si="577"/>
        <v>0</v>
      </c>
      <c r="BF141" s="25">
        <f t="shared" si="577"/>
        <v>0</v>
      </c>
      <c r="BG141" s="25">
        <f t="shared" si="577"/>
        <v>0</v>
      </c>
      <c r="BH141" s="25">
        <f t="shared" si="577"/>
        <v>6</v>
      </c>
      <c r="BI141" s="25">
        <f t="shared" si="577"/>
        <v>138713.14799999999</v>
      </c>
      <c r="BJ141" s="25">
        <f t="shared" si="577"/>
        <v>1</v>
      </c>
      <c r="BK141" s="25">
        <f t="shared" si="577"/>
        <v>23118.857999999997</v>
      </c>
      <c r="BL141" s="25">
        <f t="shared" si="577"/>
        <v>4</v>
      </c>
      <c r="BM141" s="25">
        <f t="shared" si="577"/>
        <v>83312.252351999981</v>
      </c>
      <c r="BN141" s="25">
        <f t="shared" si="577"/>
        <v>0</v>
      </c>
      <c r="BO141" s="25">
        <f t="shared" si="577"/>
        <v>0</v>
      </c>
      <c r="BP141" s="25">
        <f t="shared" si="577"/>
        <v>0</v>
      </c>
      <c r="BQ141" s="25">
        <f t="shared" si="577"/>
        <v>0</v>
      </c>
      <c r="BR141" s="25">
        <f t="shared" si="577"/>
        <v>0</v>
      </c>
      <c r="BS141" s="25">
        <f t="shared" si="577"/>
        <v>0</v>
      </c>
      <c r="BT141" s="25">
        <f t="shared" si="577"/>
        <v>5</v>
      </c>
      <c r="BU141" s="25">
        <f t="shared" si="577"/>
        <v>98416.572911999974</v>
      </c>
      <c r="BV141" s="25">
        <f t="shared" si="577"/>
        <v>0</v>
      </c>
      <c r="BW141" s="25">
        <f t="shared" si="577"/>
        <v>0</v>
      </c>
      <c r="BX141" s="25">
        <f t="shared" si="577"/>
        <v>3</v>
      </c>
      <c r="BY141" s="25">
        <f t="shared" ref="BY141:DG141" si="578">BY142+BY143+BY144+BY145</f>
        <v>45312.961679999993</v>
      </c>
      <c r="BZ141" s="25">
        <f t="shared" si="578"/>
        <v>0</v>
      </c>
      <c r="CA141" s="25">
        <f t="shared" si="578"/>
        <v>0</v>
      </c>
      <c r="CB141" s="25">
        <f t="shared" si="578"/>
        <v>4</v>
      </c>
      <c r="CC141" s="25">
        <f t="shared" si="578"/>
        <v>56601.453887999996</v>
      </c>
      <c r="CD141" s="25">
        <f t="shared" si="578"/>
        <v>0</v>
      </c>
      <c r="CE141" s="25">
        <f t="shared" si="578"/>
        <v>0</v>
      </c>
      <c r="CF141" s="25">
        <f t="shared" si="578"/>
        <v>0</v>
      </c>
      <c r="CG141" s="25">
        <f t="shared" si="578"/>
        <v>0</v>
      </c>
      <c r="CH141" s="25">
        <f t="shared" si="578"/>
        <v>0</v>
      </c>
      <c r="CI141" s="25">
        <f t="shared" si="578"/>
        <v>0</v>
      </c>
      <c r="CJ141" s="25">
        <f t="shared" si="578"/>
        <v>0</v>
      </c>
      <c r="CK141" s="25">
        <f t="shared" si="578"/>
        <v>0</v>
      </c>
      <c r="CL141" s="25">
        <f t="shared" si="578"/>
        <v>20</v>
      </c>
      <c r="CM141" s="25">
        <f t="shared" si="578"/>
        <v>332911.5552</v>
      </c>
      <c r="CN141" s="25">
        <f t="shared" si="578"/>
        <v>0</v>
      </c>
      <c r="CO141" s="25">
        <f t="shared" si="578"/>
        <v>0</v>
      </c>
      <c r="CP141" s="25">
        <f t="shared" si="578"/>
        <v>0</v>
      </c>
      <c r="CQ141" s="25">
        <f t="shared" si="578"/>
        <v>0</v>
      </c>
      <c r="CR141" s="25">
        <f t="shared" si="578"/>
        <v>0</v>
      </c>
      <c r="CS141" s="25">
        <f t="shared" si="578"/>
        <v>0</v>
      </c>
      <c r="CT141" s="25">
        <f t="shared" si="578"/>
        <v>7</v>
      </c>
      <c r="CU141" s="25">
        <f t="shared" si="578"/>
        <v>116519.04431999999</v>
      </c>
      <c r="CV141" s="25">
        <f t="shared" si="578"/>
        <v>15</v>
      </c>
      <c r="CW141" s="25">
        <f t="shared" si="578"/>
        <v>226564.80839999998</v>
      </c>
      <c r="CX141" s="25">
        <f t="shared" si="578"/>
        <v>0</v>
      </c>
      <c r="CY141" s="25">
        <f t="shared" si="578"/>
        <v>0</v>
      </c>
      <c r="CZ141" s="25">
        <f t="shared" si="578"/>
        <v>2</v>
      </c>
      <c r="DA141" s="25">
        <f t="shared" si="578"/>
        <v>61375.063499999989</v>
      </c>
      <c r="DB141" s="25">
        <f t="shared" si="578"/>
        <v>0</v>
      </c>
      <c r="DC141" s="25">
        <f t="shared" si="578"/>
        <v>0</v>
      </c>
      <c r="DD141" s="25"/>
      <c r="DE141" s="25"/>
      <c r="DF141" s="25">
        <f t="shared" si="578"/>
        <v>188</v>
      </c>
      <c r="DG141" s="25">
        <f t="shared" si="578"/>
        <v>3809915.9116919995</v>
      </c>
    </row>
    <row r="142" spans="1:111" x14ac:dyDescent="0.25">
      <c r="A142" s="13">
        <v>154</v>
      </c>
      <c r="B142" s="14" t="s">
        <v>189</v>
      </c>
      <c r="C142" s="15">
        <f t="shared" si="576"/>
        <v>9657</v>
      </c>
      <c r="D142" s="16">
        <v>1.67</v>
      </c>
      <c r="E142" s="17">
        <v>1</v>
      </c>
      <c r="F142" s="15">
        <v>1.4</v>
      </c>
      <c r="G142" s="15">
        <v>1.68</v>
      </c>
      <c r="H142" s="15">
        <v>2.23</v>
      </c>
      <c r="I142" s="15">
        <v>2.39</v>
      </c>
      <c r="J142" s="18"/>
      <c r="K142" s="18">
        <f>SUM(J142*C142*D142*E142*F142*$K$6)</f>
        <v>0</v>
      </c>
      <c r="L142" s="18"/>
      <c r="M142" s="18">
        <f>L142*C142*D142*E142*F142*$M$6</f>
        <v>0</v>
      </c>
      <c r="N142" s="19">
        <v>0</v>
      </c>
      <c r="O142" s="19">
        <f>N142*C142*D142*E142*F142*$O$6</f>
        <v>0</v>
      </c>
      <c r="P142" s="19">
        <v>0</v>
      </c>
      <c r="Q142" s="19">
        <f>P142*C142*D142*E142*F142*$Q$6</f>
        <v>0</v>
      </c>
      <c r="R142" s="19">
        <v>0</v>
      </c>
      <c r="S142" s="19">
        <f>R142*C142*D142*E142*F142*$S$6</f>
        <v>0</v>
      </c>
      <c r="T142" s="19">
        <v>0</v>
      </c>
      <c r="U142" s="19">
        <f>T142*C142*D142*E142*F142*$U$6</f>
        <v>0</v>
      </c>
      <c r="V142" s="19">
        <v>86</v>
      </c>
      <c r="W142" s="19">
        <f>V142*C142*D142*E142*F142*$W$6</f>
        <v>2135885.0436</v>
      </c>
      <c r="X142" s="19">
        <v>1</v>
      </c>
      <c r="Y142" s="19">
        <f>X142*C142*D142*E142*F142*$Y$6</f>
        <v>22126.504679999995</v>
      </c>
      <c r="Z142" s="19">
        <v>0</v>
      </c>
      <c r="AA142" s="19">
        <f>Z142*C142*D142*E142*F142*$AA$6</f>
        <v>0</v>
      </c>
      <c r="AB142" s="19">
        <v>0</v>
      </c>
      <c r="AC142" s="19">
        <f>AB142*C142*D142*E142*F142*$AC$6</f>
        <v>0</v>
      </c>
      <c r="AD142" s="19"/>
      <c r="AE142" s="19">
        <f t="shared" si="573"/>
        <v>0</v>
      </c>
      <c r="AF142" s="19">
        <v>2</v>
      </c>
      <c r="AG142" s="19">
        <f>AF142*C142*D142*E142*F142*$AG$6</f>
        <v>44253.009359999989</v>
      </c>
      <c r="AH142" s="19">
        <v>0</v>
      </c>
      <c r="AI142" s="19">
        <f>AH142*C142*D142*E142*F142*$AI$6</f>
        <v>0</v>
      </c>
      <c r="AJ142" s="19"/>
      <c r="AK142" s="19">
        <f>AJ142*C142*D142*E142*F142*$AK$6</f>
        <v>0</v>
      </c>
      <c r="AL142" s="19"/>
      <c r="AM142" s="19">
        <f>AL142*C142*D142*E142*F142*$AM$6</f>
        <v>0</v>
      </c>
      <c r="AN142" s="19"/>
      <c r="AO142" s="19">
        <f t="shared" si="574"/>
        <v>0</v>
      </c>
      <c r="AP142" s="19"/>
      <c r="AQ142" s="19">
        <f t="shared" si="575"/>
        <v>0</v>
      </c>
      <c r="AR142" s="19">
        <v>0</v>
      </c>
      <c r="AS142" s="19">
        <f>AR142*C142*D142*E142*F142*$AS$6</f>
        <v>0</v>
      </c>
      <c r="AT142" s="19">
        <v>0</v>
      </c>
      <c r="AU142" s="19">
        <f>AT142*C142*D142*E142*F142*$AU$6</f>
        <v>0</v>
      </c>
      <c r="AV142" s="19"/>
      <c r="AW142" s="19">
        <f>AV142*C142*D142*E142*F142*$AW$6</f>
        <v>0</v>
      </c>
      <c r="AX142" s="19">
        <v>0</v>
      </c>
      <c r="AY142" s="19">
        <f>AX142*C142*D142*E142*F142*$AY$6</f>
        <v>0</v>
      </c>
      <c r="AZ142" s="19"/>
      <c r="BA142" s="19">
        <f>AZ142*C142*D142*E142*F142*$BA$6</f>
        <v>0</v>
      </c>
      <c r="BB142" s="19">
        <v>0</v>
      </c>
      <c r="BC142" s="19">
        <f>BB142*C142*D142*E142*F142*$BC$6</f>
        <v>0</v>
      </c>
      <c r="BD142" s="19"/>
      <c r="BE142" s="19">
        <f>BD142*C142*D142*E142*F142*$BE$6</f>
        <v>0</v>
      </c>
      <c r="BF142" s="19">
        <v>0</v>
      </c>
      <c r="BG142" s="19">
        <f>BF142*C142*D142*E142*F142*$BG$6</f>
        <v>0</v>
      </c>
      <c r="BH142" s="19">
        <v>0</v>
      </c>
      <c r="BI142" s="19">
        <f>BH142*C142*D142*E142*G142*$BI$6</f>
        <v>0</v>
      </c>
      <c r="BJ142" s="19">
        <v>0</v>
      </c>
      <c r="BK142" s="19">
        <f>BJ142*C142*D142*E142*G142*$BK$6</f>
        <v>0</v>
      </c>
      <c r="BL142" s="19">
        <v>2</v>
      </c>
      <c r="BM142" s="19">
        <f>BL142*C142*D142*E142*G142*$BM$6</f>
        <v>53103.611231999988</v>
      </c>
      <c r="BN142" s="19">
        <v>0</v>
      </c>
      <c r="BO142" s="19">
        <f>BN142*C142*D142*E142*G142*$BO$6</f>
        <v>0</v>
      </c>
      <c r="BP142" s="26"/>
      <c r="BQ142" s="19">
        <f>SUM(BP142*$BQ$6*C142*D142*E142*G142)</f>
        <v>0</v>
      </c>
      <c r="BR142" s="26"/>
      <c r="BS142" s="19">
        <f>SUM(BR142*$BS$6*C142*D142*E142*G142)</f>
        <v>0</v>
      </c>
      <c r="BT142" s="19">
        <v>2</v>
      </c>
      <c r="BU142" s="19">
        <f>BT142*C142*D142*E142*G142*$BU$6</f>
        <v>53103.611231999988</v>
      </c>
      <c r="BV142" s="19">
        <v>0</v>
      </c>
      <c r="BW142" s="19">
        <f>BV142*C142*D142*E142*G142*$BW$6</f>
        <v>0</v>
      </c>
      <c r="BX142" s="19"/>
      <c r="BY142" s="19">
        <f>BX142*C142*D142*E142*G142*$BY$6</f>
        <v>0</v>
      </c>
      <c r="BZ142" s="19"/>
      <c r="CA142" s="19">
        <f>C142*D142*E142*G142*BZ142*$CA$6</f>
        <v>0</v>
      </c>
      <c r="CB142" s="19">
        <v>0</v>
      </c>
      <c r="CC142" s="19">
        <f>CB142*C142*D142*E142*G142*$CC$6</f>
        <v>0</v>
      </c>
      <c r="CD142" s="19"/>
      <c r="CE142" s="19">
        <f>SUM(CD142*$CE$6*C142*D142*E142*G142)</f>
        <v>0</v>
      </c>
      <c r="CF142" s="19"/>
      <c r="CG142" s="19">
        <f>SUM(CF142*$CG$6*C142*D142*E142*G142)</f>
        <v>0</v>
      </c>
      <c r="CH142" s="19"/>
      <c r="CI142" s="19">
        <f>CH142*C142*D142*E142*G142*$CI$6</f>
        <v>0</v>
      </c>
      <c r="CJ142" s="19">
        <v>0</v>
      </c>
      <c r="CK142" s="19">
        <f>CJ142*C142*D142*E142*G142*$CK$6</f>
        <v>0</v>
      </c>
      <c r="CL142" s="19">
        <v>0</v>
      </c>
      <c r="CM142" s="19">
        <f>CL142*C142*D142*E142*G142*$CM$6</f>
        <v>0</v>
      </c>
      <c r="CN142" s="19">
        <v>0</v>
      </c>
      <c r="CO142" s="19">
        <f>CN142*C142*D142*E142*G142*$CO$6</f>
        <v>0</v>
      </c>
      <c r="CP142" s="19">
        <v>0</v>
      </c>
      <c r="CQ142" s="19">
        <f>CP142*C142*D142*E142*G142*$CQ$6</f>
        <v>0</v>
      </c>
      <c r="CR142" s="19">
        <v>0</v>
      </c>
      <c r="CS142" s="19">
        <f>CR142*C142*D142*E142*G142*$CS$6</f>
        <v>0</v>
      </c>
      <c r="CT142" s="20">
        <v>0</v>
      </c>
      <c r="CU142" s="19">
        <f>CT142*C142*D142*E142*G142*$CU$6</f>
        <v>0</v>
      </c>
      <c r="CV142" s="19">
        <v>0</v>
      </c>
      <c r="CW142" s="19">
        <f>CV142*C142*D142*E142*G142*$CW$6</f>
        <v>0</v>
      </c>
      <c r="CX142" s="19"/>
      <c r="CY142" s="19">
        <f>CX142*C142*D142*E142*G142*$CY$6</f>
        <v>0</v>
      </c>
      <c r="CZ142" s="19">
        <v>0</v>
      </c>
      <c r="DA142" s="19">
        <f>CZ142*C142*D142*E142*H142*$DA$6</f>
        <v>0</v>
      </c>
      <c r="DB142" s="19">
        <v>0</v>
      </c>
      <c r="DC142" s="19">
        <f>DB142*C142*D142*E142*I142*$DC$6</f>
        <v>0</v>
      </c>
      <c r="DD142" s="19"/>
      <c r="DE142" s="19"/>
      <c r="DF142" s="21">
        <f t="shared" ref="DF142:DF145" si="579">SUM(J142,L142,N142,P142,R142,T142,V142,X142,Z142,AB142,AF142,AH142,AJ142,AL142,AN142,AP142,AR142,AT142,AV142,AX142,AZ142,BB142,BD142,BF142,BH142,BJ142,BL142,BN142,BP142,BR142,BT142,BV142,BX142,BZ142,CB142,CD142,CF142,CH142,CJ142,CL142,CN142,CP142,CR142,CT142,CV142,CX142,CZ142,DB142,AD142,DD142)</f>
        <v>93</v>
      </c>
      <c r="DG142" s="21">
        <f t="shared" ref="DG142:DG145" si="580">SUM(K142,M142,O142,Q142,S142,U142,W142,Y142,AA142,AC142,AG142,AI142,AK142,AM142,AO142,AQ142,AS142,AU142,AW142,AY142,BA142,BC142,BE142,BG142,BI142,BK142,BM142,BO142,BQ142,BS142,BU142,BW142,BY142,CA142,CC142,CE142,CG142,CI142,CK142,CM142,CO142,CQ142,CS142,CU142,CW142,CY142,DA142,DC142,AE142,DE142)</f>
        <v>2308471.7801039997</v>
      </c>
    </row>
    <row r="143" spans="1:111" ht="30" x14ac:dyDescent="0.25">
      <c r="A143" s="13">
        <v>147</v>
      </c>
      <c r="B143" s="22" t="s">
        <v>190</v>
      </c>
      <c r="C143" s="15">
        <f t="shared" si="576"/>
        <v>9657</v>
      </c>
      <c r="D143" s="16">
        <v>1.85</v>
      </c>
      <c r="E143" s="17">
        <v>1</v>
      </c>
      <c r="F143" s="15">
        <v>1.4</v>
      </c>
      <c r="G143" s="15">
        <v>1.68</v>
      </c>
      <c r="H143" s="15">
        <v>2.23</v>
      </c>
      <c r="I143" s="15">
        <v>2.39</v>
      </c>
      <c r="J143" s="18"/>
      <c r="K143" s="18">
        <f>SUM(J143*C143*D143*E143*F143*$K$6)</f>
        <v>0</v>
      </c>
      <c r="L143" s="18"/>
      <c r="M143" s="18">
        <f>L143*C143*D143*E143*F143*$M$6</f>
        <v>0</v>
      </c>
      <c r="N143" s="19"/>
      <c r="O143" s="19">
        <f>N143*C143*D143*E143*F143*$O$6</f>
        <v>0</v>
      </c>
      <c r="P143" s="19"/>
      <c r="Q143" s="19">
        <f>P143*C143*D143*E143*F143*$Q$6</f>
        <v>0</v>
      </c>
      <c r="R143" s="19"/>
      <c r="S143" s="19">
        <f>R143*C143*D143*E143*F143*$S$6</f>
        <v>0</v>
      </c>
      <c r="T143" s="19"/>
      <c r="U143" s="19">
        <f>T143*C143*D143*E143*F143*$U$6</f>
        <v>0</v>
      </c>
      <c r="V143" s="19"/>
      <c r="W143" s="19">
        <f>V143*C143*D143*E143*F143*$W$6</f>
        <v>0</v>
      </c>
      <c r="X143" s="19"/>
      <c r="Y143" s="19">
        <f>X143*C143*D143*E143*F143*$Y$6</f>
        <v>0</v>
      </c>
      <c r="Z143" s="19"/>
      <c r="AA143" s="19">
        <f>Z143*C143*D143*E143*F143*$AA$6</f>
        <v>0</v>
      </c>
      <c r="AB143" s="19"/>
      <c r="AC143" s="19">
        <f>AB143*C143*D143*E143*F143*$AC$6</f>
        <v>0</v>
      </c>
      <c r="AD143" s="19"/>
      <c r="AE143" s="19">
        <f t="shared" si="573"/>
        <v>0</v>
      </c>
      <c r="AF143" s="19"/>
      <c r="AG143" s="19">
        <f>AF143*C143*D143*E143*F143*$AG$6</f>
        <v>0</v>
      </c>
      <c r="AH143" s="19"/>
      <c r="AI143" s="19">
        <f>AH143*C143*D143*E143*F143*$AI$6</f>
        <v>0</v>
      </c>
      <c r="AJ143" s="19"/>
      <c r="AK143" s="19">
        <f>AJ143*C143*D143*E143*F143*$AK$6</f>
        <v>0</v>
      </c>
      <c r="AL143" s="19"/>
      <c r="AM143" s="19">
        <f>AL143*C143*D143*E143*F143*$AM$6</f>
        <v>0</v>
      </c>
      <c r="AN143" s="19"/>
      <c r="AO143" s="19">
        <f t="shared" si="574"/>
        <v>0</v>
      </c>
      <c r="AP143" s="19"/>
      <c r="AQ143" s="19">
        <f t="shared" si="575"/>
        <v>0</v>
      </c>
      <c r="AR143" s="19"/>
      <c r="AS143" s="19">
        <f>AR143*C143*D143*E143*F143*$AS$6</f>
        <v>0</v>
      </c>
      <c r="AT143" s="19"/>
      <c r="AU143" s="19">
        <f>AT143*C143*D143*E143*F143*$AU$6</f>
        <v>0</v>
      </c>
      <c r="AV143" s="19"/>
      <c r="AW143" s="19">
        <f>AV143*C143*D143*E143*F143*$AW$6</f>
        <v>0</v>
      </c>
      <c r="AX143" s="19"/>
      <c r="AY143" s="19">
        <f>AX143*C143*D143*E143*F143*$AY$6</f>
        <v>0</v>
      </c>
      <c r="AZ143" s="19"/>
      <c r="BA143" s="19">
        <f>AZ143*C143*D143*E143*F143*$BA$6</f>
        <v>0</v>
      </c>
      <c r="BB143" s="19"/>
      <c r="BC143" s="19">
        <f>BB143*C143*D143*E143*F143*$BC$6</f>
        <v>0</v>
      </c>
      <c r="BD143" s="19"/>
      <c r="BE143" s="19">
        <f>BD143*C143*D143*E143*F143*$BE$6</f>
        <v>0</v>
      </c>
      <c r="BF143" s="19"/>
      <c r="BG143" s="19">
        <f>BF143*C143*D143*E143*F143*$BG$6</f>
        <v>0</v>
      </c>
      <c r="BH143" s="19"/>
      <c r="BI143" s="19">
        <f>BH143*C143*D143*E143*G143*$BI$6</f>
        <v>0</v>
      </c>
      <c r="BJ143" s="19"/>
      <c r="BK143" s="19">
        <f>BJ143*C143*D143*E143*G143*$BK$6</f>
        <v>0</v>
      </c>
      <c r="BL143" s="19"/>
      <c r="BM143" s="19">
        <f>BL143*C143*D143*E143*G143*$BM$6</f>
        <v>0</v>
      </c>
      <c r="BN143" s="19"/>
      <c r="BO143" s="19">
        <f>BN143*C143*D143*E143*G143*$BO$6</f>
        <v>0</v>
      </c>
      <c r="BP143" s="19"/>
      <c r="BQ143" s="19">
        <f>SUM(BP143*$BQ$6*C143*D143*E143*G143)</f>
        <v>0</v>
      </c>
      <c r="BR143" s="19"/>
      <c r="BS143" s="19">
        <f>SUM(BR143*$BS$6*C143*D143*E143*G143)</f>
        <v>0</v>
      </c>
      <c r="BT143" s="19"/>
      <c r="BU143" s="19">
        <f>BT143*C143*D143*E143*G143*$BU$6</f>
        <v>0</v>
      </c>
      <c r="BV143" s="19"/>
      <c r="BW143" s="19">
        <f>BV143*C143*D143*E143*G143*$BW$6</f>
        <v>0</v>
      </c>
      <c r="BX143" s="19"/>
      <c r="BY143" s="19">
        <f>BX143*C143*D143*E143*G143*$BY$6</f>
        <v>0</v>
      </c>
      <c r="BZ143" s="19"/>
      <c r="CA143" s="19">
        <f>C143*D143*E143*G143*BZ143*$CA$6</f>
        <v>0</v>
      </c>
      <c r="CB143" s="19"/>
      <c r="CC143" s="19">
        <f>CB143*C143*D143*E143*G143*$CC$6</f>
        <v>0</v>
      </c>
      <c r="CD143" s="19"/>
      <c r="CE143" s="19">
        <f>SUM(CD143*$CE$6*C143*D143*E143*G143)</f>
        <v>0</v>
      </c>
      <c r="CF143" s="19"/>
      <c r="CG143" s="19">
        <f>SUM(CF143*$CG$6*C143*D143*E143*G143)</f>
        <v>0</v>
      </c>
      <c r="CH143" s="19"/>
      <c r="CI143" s="19">
        <f>CH143*C143*D143*E143*G143*$CI$6</f>
        <v>0</v>
      </c>
      <c r="CJ143" s="19"/>
      <c r="CK143" s="19">
        <f>CJ143*C143*D143*E143*G143*$CK$6</f>
        <v>0</v>
      </c>
      <c r="CL143" s="19"/>
      <c r="CM143" s="19">
        <f>CL143*C143*D143*E143*G143*$CM$6</f>
        <v>0</v>
      </c>
      <c r="CN143" s="19"/>
      <c r="CO143" s="19">
        <f>CN143*C143*D143*E143*G143*$CO$6</f>
        <v>0</v>
      </c>
      <c r="CP143" s="19"/>
      <c r="CQ143" s="19">
        <f>CP143*C143*D143*E143*G143*$CQ$6</f>
        <v>0</v>
      </c>
      <c r="CR143" s="19"/>
      <c r="CS143" s="19">
        <f>CR143*C143*D143*E143*G143*$CS$6</f>
        <v>0</v>
      </c>
      <c r="CT143" s="20"/>
      <c r="CU143" s="19">
        <f>CT143*C143*D143*E143*G143*$CU$6</f>
        <v>0</v>
      </c>
      <c r="CV143" s="19"/>
      <c r="CW143" s="19">
        <f>CV143*C143*D143*E143*G143*$CW$6</f>
        <v>0</v>
      </c>
      <c r="CX143" s="19"/>
      <c r="CY143" s="19">
        <f>CX143*C143*D143*E143*G143*$CY$6</f>
        <v>0</v>
      </c>
      <c r="CZ143" s="19"/>
      <c r="DA143" s="19">
        <f>CZ143*C143*D143*E143*H143*$DA$6</f>
        <v>0</v>
      </c>
      <c r="DB143" s="19"/>
      <c r="DC143" s="19">
        <f>DB143*C143*D143*E143*I143*$DC$6</f>
        <v>0</v>
      </c>
      <c r="DD143" s="19"/>
      <c r="DE143" s="19"/>
      <c r="DF143" s="21">
        <f t="shared" si="579"/>
        <v>0</v>
      </c>
      <c r="DG143" s="21">
        <f t="shared" si="580"/>
        <v>0</v>
      </c>
    </row>
    <row r="144" spans="1:111" x14ac:dyDescent="0.25">
      <c r="A144" s="13">
        <v>176</v>
      </c>
      <c r="B144" s="14" t="s">
        <v>191</v>
      </c>
      <c r="C144" s="15">
        <f t="shared" si="576"/>
        <v>9657</v>
      </c>
      <c r="D144" s="16">
        <v>0.95</v>
      </c>
      <c r="E144" s="17">
        <v>1</v>
      </c>
      <c r="F144" s="15">
        <v>1.4</v>
      </c>
      <c r="G144" s="15">
        <v>1.68</v>
      </c>
      <c r="H144" s="15">
        <v>2.23</v>
      </c>
      <c r="I144" s="15">
        <v>2.39</v>
      </c>
      <c r="J144" s="18"/>
      <c r="K144" s="18">
        <f>SUM(J144*C144*D144*E144*F144*$K$6)</f>
        <v>0</v>
      </c>
      <c r="L144" s="18"/>
      <c r="M144" s="18">
        <f>L144*C144*D144*E144*F144*$M$6</f>
        <v>0</v>
      </c>
      <c r="N144" s="19">
        <v>0</v>
      </c>
      <c r="O144" s="19">
        <f>N144*C144*D144*E144*F144*$O$6</f>
        <v>0</v>
      </c>
      <c r="P144" s="19">
        <v>0</v>
      </c>
      <c r="Q144" s="19">
        <f>P144*C144*D144*E144*F144*$Q$6</f>
        <v>0</v>
      </c>
      <c r="R144" s="19">
        <v>0</v>
      </c>
      <c r="S144" s="19">
        <f>R144*C144*D144*E144*F144*$S$6</f>
        <v>0</v>
      </c>
      <c r="T144" s="19">
        <v>0</v>
      </c>
      <c r="U144" s="19">
        <f>T144*C144*D144*E144*F144*$U$6</f>
        <v>0</v>
      </c>
      <c r="V144" s="19">
        <v>13</v>
      </c>
      <c r="W144" s="19">
        <f>V144*C144*D144*E144*F144*$W$6</f>
        <v>183666.48300000001</v>
      </c>
      <c r="X144" s="19">
        <v>5</v>
      </c>
      <c r="Y144" s="19">
        <f>X144*C144*D144*E144*F144*$Y$6</f>
        <v>62934.668999999994</v>
      </c>
      <c r="Z144" s="19">
        <v>0</v>
      </c>
      <c r="AA144" s="19">
        <f>Z144*C144*D144*E144*F144*$AA$6</f>
        <v>0</v>
      </c>
      <c r="AB144" s="19">
        <v>8</v>
      </c>
      <c r="AC144" s="19">
        <f>AB144*C144*D144*E144*F144*$AC$6</f>
        <v>100695.47039999999</v>
      </c>
      <c r="AD144" s="19"/>
      <c r="AE144" s="19">
        <f t="shared" si="573"/>
        <v>0</v>
      </c>
      <c r="AF144" s="19">
        <v>0</v>
      </c>
      <c r="AG144" s="19">
        <f>AF144*C144*D144*E144*F144*$AG$6</f>
        <v>0</v>
      </c>
      <c r="AH144" s="19">
        <v>0</v>
      </c>
      <c r="AI144" s="19">
        <f>AH144*C144*D144*E144*F144*$AI$6</f>
        <v>0</v>
      </c>
      <c r="AJ144" s="19"/>
      <c r="AK144" s="19">
        <f>AJ144*C144*D144*E144*F144*$AK$6</f>
        <v>0</v>
      </c>
      <c r="AL144" s="19"/>
      <c r="AM144" s="19">
        <f>AL144*C144*D144*E144*F144*$AM$6</f>
        <v>0</v>
      </c>
      <c r="AN144" s="19"/>
      <c r="AO144" s="19">
        <f t="shared" si="574"/>
        <v>0</v>
      </c>
      <c r="AP144" s="19">
        <v>3</v>
      </c>
      <c r="AQ144" s="19">
        <f t="shared" si="575"/>
        <v>37760.801399999989</v>
      </c>
      <c r="AR144" s="19">
        <v>0</v>
      </c>
      <c r="AS144" s="19">
        <f>AR144*C144*D144*E144*F144*$AS$6</f>
        <v>0</v>
      </c>
      <c r="AT144" s="19">
        <v>1</v>
      </c>
      <c r="AU144" s="19">
        <f>AT144*C144*D144*E144*F144*$AU$6</f>
        <v>13871.3148</v>
      </c>
      <c r="AV144" s="19"/>
      <c r="AW144" s="19">
        <f>AV144*C144*D144*E144*F144*$AW$6</f>
        <v>0</v>
      </c>
      <c r="AX144" s="19">
        <v>0</v>
      </c>
      <c r="AY144" s="19">
        <f>AX144*C144*D144*E144*F144*$AY$6</f>
        <v>0</v>
      </c>
      <c r="AZ144" s="19"/>
      <c r="BA144" s="19">
        <f>AZ144*C144*D144*E144*F144*$BA$6</f>
        <v>0</v>
      </c>
      <c r="BB144" s="19">
        <v>0</v>
      </c>
      <c r="BC144" s="19">
        <f>BB144*C144*D144*E144*F144*$BC$6</f>
        <v>0</v>
      </c>
      <c r="BD144" s="19"/>
      <c r="BE144" s="19">
        <f>BD144*C144*D144*E144*F144*$BE$6</f>
        <v>0</v>
      </c>
      <c r="BF144" s="19">
        <v>0</v>
      </c>
      <c r="BG144" s="19">
        <f>BF144*C144*D144*E144*F144*$BG$6</f>
        <v>0</v>
      </c>
      <c r="BH144" s="19">
        <v>6</v>
      </c>
      <c r="BI144" s="19">
        <f>BH144*C144*D144*E144*G144*$BI$6</f>
        <v>138713.14799999999</v>
      </c>
      <c r="BJ144" s="19">
        <v>1</v>
      </c>
      <c r="BK144" s="19">
        <f>BJ144*C144*D144*E144*G144*$BK$6</f>
        <v>23118.857999999997</v>
      </c>
      <c r="BL144" s="19">
        <v>2</v>
      </c>
      <c r="BM144" s="19">
        <f>BL144*C144*D144*E144*G144*$BM$6</f>
        <v>30208.641119999997</v>
      </c>
      <c r="BN144" s="19">
        <v>0</v>
      </c>
      <c r="BO144" s="19">
        <f>BN144*C144*D144*E144*G144*$BO$6</f>
        <v>0</v>
      </c>
      <c r="BP144" s="19"/>
      <c r="BQ144" s="19">
        <f>SUM(BP144*$BQ$6*C144*D144*E144*G144)</f>
        <v>0</v>
      </c>
      <c r="BR144" s="19"/>
      <c r="BS144" s="19">
        <f>SUM(BR144*$BS$6*C144*D144*E144*G144)</f>
        <v>0</v>
      </c>
      <c r="BT144" s="19">
        <v>3</v>
      </c>
      <c r="BU144" s="19">
        <f>BT144*C144*D144*E144*G144*$BU$6</f>
        <v>45312.961679999993</v>
      </c>
      <c r="BV144" s="19">
        <v>0</v>
      </c>
      <c r="BW144" s="19">
        <f>BV144*C144*D144*E144*G144*$BW$6</f>
        <v>0</v>
      </c>
      <c r="BX144" s="19">
        <v>3</v>
      </c>
      <c r="BY144" s="19">
        <f>BX144*C144*D144*E144*G144*$BY$6</f>
        <v>45312.961679999993</v>
      </c>
      <c r="BZ144" s="19"/>
      <c r="CA144" s="19">
        <f>C144*D144*E144*G144*BZ144*$CA$6</f>
        <v>0</v>
      </c>
      <c r="CB144" s="19">
        <v>1</v>
      </c>
      <c r="CC144" s="19">
        <f>CB144*C144*D144*E144*G144*$CC$6</f>
        <v>15104.320559999998</v>
      </c>
      <c r="CD144" s="19"/>
      <c r="CE144" s="19">
        <f>SUM(CD144*$CE$6*C144*D144*E144*G144)</f>
        <v>0</v>
      </c>
      <c r="CF144" s="19"/>
      <c r="CG144" s="19">
        <f>SUM(CF144*$CG$6*C144*D144*E144*G144)</f>
        <v>0</v>
      </c>
      <c r="CH144" s="19"/>
      <c r="CI144" s="19">
        <f>CH144*C144*D144*E144*G144*$CI$6</f>
        <v>0</v>
      </c>
      <c r="CJ144" s="19">
        <v>0</v>
      </c>
      <c r="CK144" s="19">
        <f>CJ144*C144*D144*E144*G144*$CK$6</f>
        <v>0</v>
      </c>
      <c r="CL144" s="19">
        <v>20</v>
      </c>
      <c r="CM144" s="19">
        <f>CL144*C144*D144*E144*G144*$CM$6</f>
        <v>332911.5552</v>
      </c>
      <c r="CN144" s="19">
        <v>0</v>
      </c>
      <c r="CO144" s="19">
        <f>CN144*C144*D144*E144*G144*$CO$6</f>
        <v>0</v>
      </c>
      <c r="CP144" s="19">
        <v>0</v>
      </c>
      <c r="CQ144" s="19">
        <f>CP144*C144*D144*E144*G144*$CQ$6</f>
        <v>0</v>
      </c>
      <c r="CR144" s="19">
        <v>0</v>
      </c>
      <c r="CS144" s="19">
        <f>CR144*C144*D144*E144*G144*$CS$6</f>
        <v>0</v>
      </c>
      <c r="CT144" s="20">
        <v>7</v>
      </c>
      <c r="CU144" s="19">
        <f>CT144*C144*D144*E144*G144*$CU$6</f>
        <v>116519.04431999999</v>
      </c>
      <c r="CV144" s="19">
        <v>15</v>
      </c>
      <c r="CW144" s="19">
        <f>CV144*C144*D144*E144*G144*$CW$6</f>
        <v>226564.80839999998</v>
      </c>
      <c r="CX144" s="19"/>
      <c r="CY144" s="19">
        <f>CX144*C144*D144*E144*G144*$CY$6</f>
        <v>0</v>
      </c>
      <c r="CZ144" s="19">
        <v>2</v>
      </c>
      <c r="DA144" s="19">
        <f>CZ144*C144*D144*E144*H144*$DA$6</f>
        <v>61375.063499999989</v>
      </c>
      <c r="DB144" s="19">
        <v>0</v>
      </c>
      <c r="DC144" s="19">
        <f>DB144*C144*D144*E144*I144*$DC$6</f>
        <v>0</v>
      </c>
      <c r="DD144" s="19"/>
      <c r="DE144" s="19"/>
      <c r="DF144" s="21">
        <f t="shared" si="579"/>
        <v>90</v>
      </c>
      <c r="DG144" s="21">
        <f t="shared" si="580"/>
        <v>1434070.10106</v>
      </c>
    </row>
    <row r="145" spans="1:111" x14ac:dyDescent="0.25">
      <c r="A145" s="13">
        <v>155</v>
      </c>
      <c r="B145" s="14" t="s">
        <v>192</v>
      </c>
      <c r="C145" s="15">
        <f t="shared" si="576"/>
        <v>9657</v>
      </c>
      <c r="D145" s="16">
        <v>0.87</v>
      </c>
      <c r="E145" s="17">
        <v>1</v>
      </c>
      <c r="F145" s="15">
        <v>1.4</v>
      </c>
      <c r="G145" s="15">
        <v>1.68</v>
      </c>
      <c r="H145" s="15">
        <v>2.23</v>
      </c>
      <c r="I145" s="15">
        <v>2.39</v>
      </c>
      <c r="J145" s="18"/>
      <c r="K145" s="18">
        <f>SUM(J145*C145*D145*E145*F145*$K$6)</f>
        <v>0</v>
      </c>
      <c r="L145" s="18"/>
      <c r="M145" s="18">
        <f>L145*C145*D145*E145*F145*$M$6</f>
        <v>0</v>
      </c>
      <c r="N145" s="19">
        <v>0</v>
      </c>
      <c r="O145" s="19">
        <f>N145*C145*D145*E145*F145*$O$6</f>
        <v>0</v>
      </c>
      <c r="P145" s="19">
        <v>0</v>
      </c>
      <c r="Q145" s="19">
        <f>P145*C145*D145*E145*F145*$Q$6</f>
        <v>0</v>
      </c>
      <c r="R145" s="19">
        <v>0</v>
      </c>
      <c r="S145" s="19">
        <f>R145*C145*D145*E145*F145*$S$6</f>
        <v>0</v>
      </c>
      <c r="T145" s="19">
        <v>0</v>
      </c>
      <c r="U145" s="19">
        <f>T145*C145*D145*E145*F145*$U$6</f>
        <v>0</v>
      </c>
      <c r="V145" s="19">
        <v>2</v>
      </c>
      <c r="W145" s="19">
        <f>V145*C145*D145*E145*F145*$W$6</f>
        <v>25876.897199999999</v>
      </c>
      <c r="X145" s="19"/>
      <c r="Y145" s="19">
        <f>X145*C145*D145*E145*F145*$Y$6</f>
        <v>0</v>
      </c>
      <c r="Z145" s="19">
        <v>0</v>
      </c>
      <c r="AA145" s="19">
        <f>Z145*C145*D145*E145*F145*$AA$6</f>
        <v>0</v>
      </c>
      <c r="AB145" s="19">
        <v>0</v>
      </c>
      <c r="AC145" s="19">
        <f>AB145*C145*D145*E145*F145*$AC$6</f>
        <v>0</v>
      </c>
      <c r="AD145" s="19"/>
      <c r="AE145" s="19">
        <f t="shared" si="573"/>
        <v>0</v>
      </c>
      <c r="AF145" s="19">
        <v>0</v>
      </c>
      <c r="AG145" s="19">
        <f>AF145*C145*D145*E145*F145*$AG$6</f>
        <v>0</v>
      </c>
      <c r="AH145" s="19">
        <v>0</v>
      </c>
      <c r="AI145" s="19">
        <f>AH145*C145*D145*E145*F145*$AI$6</f>
        <v>0</v>
      </c>
      <c r="AJ145" s="19"/>
      <c r="AK145" s="19">
        <f>AJ145*C145*D145*E145*F145*$AK$6</f>
        <v>0</v>
      </c>
      <c r="AL145" s="19"/>
      <c r="AM145" s="19">
        <f>AL145*C145*D145*E145*F145*$AM$6</f>
        <v>0</v>
      </c>
      <c r="AN145" s="19"/>
      <c r="AO145" s="19">
        <f t="shared" si="574"/>
        <v>0</v>
      </c>
      <c r="AP145" s="19"/>
      <c r="AQ145" s="19">
        <f t="shared" si="575"/>
        <v>0</v>
      </c>
      <c r="AR145" s="19">
        <v>0</v>
      </c>
      <c r="AS145" s="19">
        <f>AR145*C145*D145*E145*F145*$AS$6</f>
        <v>0</v>
      </c>
      <c r="AT145" s="19">
        <v>0</v>
      </c>
      <c r="AU145" s="19">
        <f>AT145*C145*D145*E145*F145*$AU$6</f>
        <v>0</v>
      </c>
      <c r="AV145" s="19"/>
      <c r="AW145" s="19">
        <f>AV145*C145*D145*E145*F145*$AW$6</f>
        <v>0</v>
      </c>
      <c r="AX145" s="19">
        <v>0</v>
      </c>
      <c r="AY145" s="19">
        <f>AX145*C145*D145*E145*F145*$AY$6</f>
        <v>0</v>
      </c>
      <c r="AZ145" s="19"/>
      <c r="BA145" s="19">
        <f>AZ145*C145*D145*E145*F145*$BA$6</f>
        <v>0</v>
      </c>
      <c r="BB145" s="19">
        <v>0</v>
      </c>
      <c r="BC145" s="19">
        <f>BB145*C145*D145*E145*F145*$BC$6</f>
        <v>0</v>
      </c>
      <c r="BD145" s="19"/>
      <c r="BE145" s="19">
        <f>BD145*C145*D145*E145*F145*$BE$6</f>
        <v>0</v>
      </c>
      <c r="BF145" s="19">
        <v>0</v>
      </c>
      <c r="BG145" s="19">
        <f>BF145*C145*D145*E145*F145*$BG$6</f>
        <v>0</v>
      </c>
      <c r="BH145" s="19">
        <v>0</v>
      </c>
      <c r="BI145" s="19">
        <f>BH145*C145*D145*E145*G145*$BI$6</f>
        <v>0</v>
      </c>
      <c r="BJ145" s="19">
        <v>0</v>
      </c>
      <c r="BK145" s="19">
        <f>BJ145*C145*D145*E145*G145*$BK$6</f>
        <v>0</v>
      </c>
      <c r="BL145" s="19">
        <v>0</v>
      </c>
      <c r="BM145" s="19">
        <f>BL145*C145*D145*E145*G145*$BM$6</f>
        <v>0</v>
      </c>
      <c r="BN145" s="19">
        <v>0</v>
      </c>
      <c r="BO145" s="19">
        <f>BN145*C145*D145*E145*G145*$BO$6</f>
        <v>0</v>
      </c>
      <c r="BP145" s="19"/>
      <c r="BQ145" s="19">
        <f>SUM(BP145*$BQ$6*C145*D145*E145*G145)</f>
        <v>0</v>
      </c>
      <c r="BR145" s="19"/>
      <c r="BS145" s="19">
        <f>SUM(BR145*$BS$6*C145*D145*E145*G145)</f>
        <v>0</v>
      </c>
      <c r="BT145" s="19">
        <v>0</v>
      </c>
      <c r="BU145" s="19">
        <f>BT145*C145*D145*E145*G145*$BU$6</f>
        <v>0</v>
      </c>
      <c r="BV145" s="19">
        <v>0</v>
      </c>
      <c r="BW145" s="19">
        <f>BV145*C145*D145*E145*G145*$BW$6</f>
        <v>0</v>
      </c>
      <c r="BX145" s="19">
        <v>0</v>
      </c>
      <c r="BY145" s="19">
        <f>BX145*C145*D145*E145*G145*$BY$6</f>
        <v>0</v>
      </c>
      <c r="BZ145" s="19"/>
      <c r="CA145" s="19">
        <f>C145*D145*E145*G145*BZ145*$CA$6</f>
        <v>0</v>
      </c>
      <c r="CB145" s="19">
        <v>3</v>
      </c>
      <c r="CC145" s="19">
        <f>CB145*C145*D145*E145*G145*$CC$6</f>
        <v>41497.133327999996</v>
      </c>
      <c r="CD145" s="19"/>
      <c r="CE145" s="19">
        <f>SUM(CD145*$CE$6*C145*D145*E145*G145)</f>
        <v>0</v>
      </c>
      <c r="CF145" s="19"/>
      <c r="CG145" s="19">
        <f>SUM(CF145*$CG$6*C145*D145*E145*G145)</f>
        <v>0</v>
      </c>
      <c r="CH145" s="19"/>
      <c r="CI145" s="19">
        <f>CH145*C145*D145*E145*G145*$CI$6</f>
        <v>0</v>
      </c>
      <c r="CJ145" s="19">
        <v>0</v>
      </c>
      <c r="CK145" s="19">
        <f>CJ145*C145*D145*E145*G145*$CK$6</f>
        <v>0</v>
      </c>
      <c r="CL145" s="19">
        <v>0</v>
      </c>
      <c r="CM145" s="19">
        <f>CL145*C145*D145*E145*G145*$CM$6</f>
        <v>0</v>
      </c>
      <c r="CN145" s="19">
        <v>0</v>
      </c>
      <c r="CO145" s="19">
        <f>CN145*C145*D145*E145*G145*$CO$6</f>
        <v>0</v>
      </c>
      <c r="CP145" s="19">
        <v>0</v>
      </c>
      <c r="CQ145" s="19">
        <f>CP145*C145*D145*E145*G145*$CQ$6</f>
        <v>0</v>
      </c>
      <c r="CR145" s="19">
        <v>0</v>
      </c>
      <c r="CS145" s="19">
        <f>CR145*C145*D145*E145*G145*$CS$6</f>
        <v>0</v>
      </c>
      <c r="CT145" s="20">
        <v>0</v>
      </c>
      <c r="CU145" s="19">
        <f>CT145*C145*D145*E145*G145*$CU$6</f>
        <v>0</v>
      </c>
      <c r="CV145" s="19">
        <v>0</v>
      </c>
      <c r="CW145" s="19">
        <f>CV145*C145*D145*E145*G145*$CW$6</f>
        <v>0</v>
      </c>
      <c r="CX145" s="19"/>
      <c r="CY145" s="19">
        <f>CX145*C145*D145*E145*G145*$CY$6</f>
        <v>0</v>
      </c>
      <c r="CZ145" s="19">
        <v>0</v>
      </c>
      <c r="DA145" s="19">
        <f>CZ145*C145*D145*E145*H145*$DA$6</f>
        <v>0</v>
      </c>
      <c r="DB145" s="19">
        <v>0</v>
      </c>
      <c r="DC145" s="19">
        <f>DB145*C145*D145*E145*I145*$DC$6</f>
        <v>0</v>
      </c>
      <c r="DD145" s="19"/>
      <c r="DE145" s="19"/>
      <c r="DF145" s="21">
        <f t="shared" si="579"/>
        <v>5</v>
      </c>
      <c r="DG145" s="21">
        <f t="shared" si="580"/>
        <v>67374.030528000003</v>
      </c>
    </row>
    <row r="146" spans="1:111" s="50" customFormat="1" ht="14.25" x14ac:dyDescent="0.2">
      <c r="A146" s="49">
        <v>25</v>
      </c>
      <c r="B146" s="11" t="s">
        <v>193</v>
      </c>
      <c r="C146" s="33">
        <f t="shared" si="576"/>
        <v>9657</v>
      </c>
      <c r="D146" s="32">
        <v>1.18</v>
      </c>
      <c r="E146" s="48">
        <v>1</v>
      </c>
      <c r="F146" s="33">
        <v>1.4</v>
      </c>
      <c r="G146" s="33">
        <v>1.68</v>
      </c>
      <c r="H146" s="33">
        <v>2.23</v>
      </c>
      <c r="I146" s="33">
        <v>2.39</v>
      </c>
      <c r="J146" s="25">
        <f>SUM(J147:J156)</f>
        <v>0</v>
      </c>
      <c r="K146" s="25">
        <f t="shared" ref="K146:BX146" si="581">SUM(K147:K156)</f>
        <v>0</v>
      </c>
      <c r="L146" s="25">
        <f t="shared" si="581"/>
        <v>0</v>
      </c>
      <c r="M146" s="25">
        <f t="shared" si="581"/>
        <v>0</v>
      </c>
      <c r="N146" s="25">
        <f t="shared" si="581"/>
        <v>0</v>
      </c>
      <c r="O146" s="25">
        <f t="shared" si="581"/>
        <v>0</v>
      </c>
      <c r="P146" s="25">
        <f t="shared" si="581"/>
        <v>0</v>
      </c>
      <c r="Q146" s="25">
        <f t="shared" si="581"/>
        <v>0</v>
      </c>
      <c r="R146" s="25">
        <f t="shared" si="581"/>
        <v>0</v>
      </c>
      <c r="S146" s="25">
        <f t="shared" si="581"/>
        <v>0</v>
      </c>
      <c r="T146" s="25">
        <f t="shared" si="581"/>
        <v>0</v>
      </c>
      <c r="U146" s="25">
        <f t="shared" si="581"/>
        <v>0</v>
      </c>
      <c r="V146" s="25">
        <f t="shared" si="581"/>
        <v>41</v>
      </c>
      <c r="W146" s="25">
        <f t="shared" si="581"/>
        <v>609891.69780000008</v>
      </c>
      <c r="X146" s="25">
        <f t="shared" si="581"/>
        <v>50</v>
      </c>
      <c r="Y146" s="25">
        <f t="shared" si="581"/>
        <v>653328.11124</v>
      </c>
      <c r="Z146" s="25">
        <f t="shared" si="581"/>
        <v>30</v>
      </c>
      <c r="AA146" s="25">
        <f t="shared" si="581"/>
        <v>388207.53719999996</v>
      </c>
      <c r="AB146" s="25">
        <f t="shared" si="581"/>
        <v>17</v>
      </c>
      <c r="AC146" s="25">
        <f t="shared" si="581"/>
        <v>219012.64811999997</v>
      </c>
      <c r="AD146" s="25">
        <f t="shared" si="581"/>
        <v>5</v>
      </c>
      <c r="AE146" s="25">
        <f t="shared" si="581"/>
        <v>65187.06768</v>
      </c>
      <c r="AF146" s="25">
        <f t="shared" si="581"/>
        <v>55</v>
      </c>
      <c r="AG146" s="25">
        <f t="shared" si="581"/>
        <v>709770.57227999996</v>
      </c>
      <c r="AH146" s="25">
        <f t="shared" si="581"/>
        <v>0</v>
      </c>
      <c r="AI146" s="25">
        <f t="shared" si="581"/>
        <v>0</v>
      </c>
      <c r="AJ146" s="25">
        <f t="shared" si="581"/>
        <v>0</v>
      </c>
      <c r="AK146" s="25">
        <f t="shared" si="581"/>
        <v>0</v>
      </c>
      <c r="AL146" s="25">
        <f t="shared" si="581"/>
        <v>0</v>
      </c>
      <c r="AM146" s="25">
        <f t="shared" si="581"/>
        <v>0</v>
      </c>
      <c r="AN146" s="25">
        <f t="shared" si="581"/>
        <v>3</v>
      </c>
      <c r="AO146" s="25">
        <f t="shared" si="581"/>
        <v>40278.188160000005</v>
      </c>
      <c r="AP146" s="25">
        <f t="shared" si="581"/>
        <v>33</v>
      </c>
      <c r="AQ146" s="25">
        <f t="shared" si="581"/>
        <v>450347.24196000001</v>
      </c>
      <c r="AR146" s="25">
        <f t="shared" si="581"/>
        <v>0</v>
      </c>
      <c r="AS146" s="25">
        <f t="shared" si="581"/>
        <v>0</v>
      </c>
      <c r="AT146" s="25">
        <f t="shared" si="581"/>
        <v>11</v>
      </c>
      <c r="AU146" s="25">
        <f t="shared" si="581"/>
        <v>168645.98520000002</v>
      </c>
      <c r="AV146" s="25">
        <f t="shared" si="581"/>
        <v>0</v>
      </c>
      <c r="AW146" s="25">
        <f t="shared" si="581"/>
        <v>0</v>
      </c>
      <c r="AX146" s="25">
        <f t="shared" si="581"/>
        <v>0</v>
      </c>
      <c r="AY146" s="25">
        <f t="shared" si="581"/>
        <v>0</v>
      </c>
      <c r="AZ146" s="25">
        <f t="shared" si="581"/>
        <v>0</v>
      </c>
      <c r="BA146" s="25">
        <f t="shared" si="581"/>
        <v>0</v>
      </c>
      <c r="BB146" s="25">
        <f t="shared" si="581"/>
        <v>0</v>
      </c>
      <c r="BC146" s="25">
        <f t="shared" si="581"/>
        <v>0</v>
      </c>
      <c r="BD146" s="25">
        <f t="shared" si="581"/>
        <v>0</v>
      </c>
      <c r="BE146" s="25">
        <f t="shared" si="581"/>
        <v>0</v>
      </c>
      <c r="BF146" s="25">
        <f t="shared" si="581"/>
        <v>0</v>
      </c>
      <c r="BG146" s="25">
        <f t="shared" si="581"/>
        <v>0</v>
      </c>
      <c r="BH146" s="25">
        <f t="shared" si="581"/>
        <v>14</v>
      </c>
      <c r="BI146" s="25">
        <f t="shared" si="581"/>
        <v>341672.38559999998</v>
      </c>
      <c r="BJ146" s="25">
        <f t="shared" si="581"/>
        <v>0</v>
      </c>
      <c r="BK146" s="25">
        <f t="shared" si="581"/>
        <v>0</v>
      </c>
      <c r="BL146" s="25">
        <f t="shared" si="581"/>
        <v>38</v>
      </c>
      <c r="BM146" s="25">
        <f t="shared" si="581"/>
        <v>624523.90694400005</v>
      </c>
      <c r="BN146" s="25">
        <f t="shared" si="581"/>
        <v>6</v>
      </c>
      <c r="BO146" s="25">
        <f t="shared" si="581"/>
        <v>93169.808927999999</v>
      </c>
      <c r="BP146" s="25">
        <f t="shared" si="581"/>
        <v>2</v>
      </c>
      <c r="BQ146" s="25">
        <f t="shared" si="581"/>
        <v>31639.576752000001</v>
      </c>
      <c r="BR146" s="25">
        <f t="shared" si="581"/>
        <v>23</v>
      </c>
      <c r="BS146" s="25">
        <f t="shared" si="581"/>
        <v>371725.27862400003</v>
      </c>
      <c r="BT146" s="25">
        <f t="shared" si="581"/>
        <v>105</v>
      </c>
      <c r="BU146" s="25">
        <f t="shared" si="581"/>
        <v>1700428.5093599998</v>
      </c>
      <c r="BV146" s="25">
        <f t="shared" si="581"/>
        <v>4</v>
      </c>
      <c r="BW146" s="25">
        <f t="shared" si="581"/>
        <v>63279.153504000002</v>
      </c>
      <c r="BX146" s="25">
        <f t="shared" si="581"/>
        <v>98</v>
      </c>
      <c r="BY146" s="25">
        <f t="shared" ref="BY146:DG146" si="582">SUM(BY147:BY156)</f>
        <v>1553837.1035039998</v>
      </c>
      <c r="BZ146" s="25">
        <f t="shared" si="582"/>
        <v>0</v>
      </c>
      <c r="CA146" s="25">
        <f t="shared" si="582"/>
        <v>0</v>
      </c>
      <c r="CB146" s="25">
        <f t="shared" si="582"/>
        <v>82</v>
      </c>
      <c r="CC146" s="25">
        <f t="shared" si="582"/>
        <v>1272737.7482399999</v>
      </c>
      <c r="CD146" s="25">
        <f t="shared" si="582"/>
        <v>2</v>
      </c>
      <c r="CE146" s="25">
        <f t="shared" si="582"/>
        <v>31639.576752000001</v>
      </c>
      <c r="CF146" s="25">
        <f t="shared" si="582"/>
        <v>23</v>
      </c>
      <c r="CG146" s="25">
        <f t="shared" si="582"/>
        <v>371725.27862400003</v>
      </c>
      <c r="CH146" s="25">
        <f t="shared" si="582"/>
        <v>1</v>
      </c>
      <c r="CI146" s="25">
        <f t="shared" si="582"/>
        <v>16694.249039999999</v>
      </c>
      <c r="CJ146" s="25">
        <f t="shared" si="582"/>
        <v>0</v>
      </c>
      <c r="CK146" s="25">
        <f t="shared" si="582"/>
        <v>0</v>
      </c>
      <c r="CL146" s="25">
        <f t="shared" si="582"/>
        <v>0</v>
      </c>
      <c r="CM146" s="25">
        <f t="shared" si="582"/>
        <v>0</v>
      </c>
      <c r="CN146" s="25">
        <f t="shared" si="582"/>
        <v>0</v>
      </c>
      <c r="CO146" s="25">
        <f t="shared" si="582"/>
        <v>0</v>
      </c>
      <c r="CP146" s="25">
        <f t="shared" si="582"/>
        <v>55</v>
      </c>
      <c r="CQ146" s="25">
        <f t="shared" si="582"/>
        <v>982965.17087999987</v>
      </c>
      <c r="CR146" s="25">
        <f t="shared" si="582"/>
        <v>0</v>
      </c>
      <c r="CS146" s="25">
        <f t="shared" si="582"/>
        <v>0</v>
      </c>
      <c r="CT146" s="25">
        <f t="shared" si="582"/>
        <v>0</v>
      </c>
      <c r="CU146" s="25">
        <f t="shared" si="582"/>
        <v>0</v>
      </c>
      <c r="CV146" s="25">
        <f t="shared" si="582"/>
        <v>50</v>
      </c>
      <c r="CW146" s="25">
        <f t="shared" si="582"/>
        <v>799734.02544</v>
      </c>
      <c r="CX146" s="25">
        <f t="shared" si="582"/>
        <v>65</v>
      </c>
      <c r="CY146" s="25">
        <f t="shared" si="582"/>
        <v>1015169.33448</v>
      </c>
      <c r="CZ146" s="25">
        <f t="shared" si="582"/>
        <v>6</v>
      </c>
      <c r="DA146" s="25">
        <f t="shared" si="582"/>
        <v>189293.61690000002</v>
      </c>
      <c r="DB146" s="25">
        <f t="shared" si="582"/>
        <v>28</v>
      </c>
      <c r="DC146" s="25">
        <f t="shared" si="582"/>
        <v>1002605.1912000001</v>
      </c>
      <c r="DD146" s="25"/>
      <c r="DE146" s="25"/>
      <c r="DF146" s="25">
        <f t="shared" si="582"/>
        <v>847</v>
      </c>
      <c r="DG146" s="25">
        <f t="shared" si="582"/>
        <v>13767508.964412</v>
      </c>
    </row>
    <row r="147" spans="1:111" ht="30" x14ac:dyDescent="0.25">
      <c r="A147" s="13">
        <v>156</v>
      </c>
      <c r="B147" s="14" t="s">
        <v>194</v>
      </c>
      <c r="C147" s="15">
        <f t="shared" si="576"/>
        <v>9657</v>
      </c>
      <c r="D147" s="16">
        <v>0.94</v>
      </c>
      <c r="E147" s="17">
        <v>1</v>
      </c>
      <c r="F147" s="15">
        <v>1.4</v>
      </c>
      <c r="G147" s="15">
        <v>1.68</v>
      </c>
      <c r="H147" s="15">
        <v>2.23</v>
      </c>
      <c r="I147" s="15">
        <v>2.39</v>
      </c>
      <c r="J147" s="18"/>
      <c r="K147" s="18">
        <f t="shared" ref="K147:K156" si="583">SUM(J147*C147*D147*E147*F147*$K$6)</f>
        <v>0</v>
      </c>
      <c r="L147" s="18"/>
      <c r="M147" s="18">
        <f t="shared" ref="M147:M156" si="584">L147*C147*D147*E147*F147*$M$6</f>
        <v>0</v>
      </c>
      <c r="N147" s="19">
        <v>0</v>
      </c>
      <c r="O147" s="19">
        <f t="shared" ref="O147:O156" si="585">N147*C147*D147*E147*F147*$O$6</f>
        <v>0</v>
      </c>
      <c r="P147" s="19">
        <v>0</v>
      </c>
      <c r="Q147" s="19">
        <f t="shared" ref="Q147:Q156" si="586">P147*C147*D147*E147*F147*$Q$6</f>
        <v>0</v>
      </c>
      <c r="R147" s="19">
        <v>0</v>
      </c>
      <c r="S147" s="19">
        <f t="shared" ref="S147:S156" si="587">R147*C147*D147*E147*F147*$S$6</f>
        <v>0</v>
      </c>
      <c r="T147" s="19">
        <v>0</v>
      </c>
      <c r="U147" s="19">
        <f t="shared" ref="U147:U156" si="588">T147*C147*D147*E147*F147*$U$6</f>
        <v>0</v>
      </c>
      <c r="V147" s="19">
        <v>18</v>
      </c>
      <c r="W147" s="19">
        <f t="shared" ref="W147:W156" si="589">V147*C147*D147*E147*F147*$W$6</f>
        <v>251630.51760000002</v>
      </c>
      <c r="X147" s="19">
        <v>29</v>
      </c>
      <c r="Y147" s="19">
        <f t="shared" ref="Y147:Y156" si="590">X147*C147*D147*E147*F147*$Y$6</f>
        <v>361178.75303999998</v>
      </c>
      <c r="Z147" s="19">
        <v>20</v>
      </c>
      <c r="AA147" s="19">
        <f t="shared" ref="AA147:AA156" si="591">Z147*C147*D147*E147*F147*$AA$6</f>
        <v>249088.79519999996</v>
      </c>
      <c r="AB147" s="19">
        <v>12</v>
      </c>
      <c r="AC147" s="19">
        <f t="shared" ref="AC147:AC156" si="592">AB147*C147*D147*E147*F147*$AC$6</f>
        <v>149453.27711999998</v>
      </c>
      <c r="AD147" s="19">
        <v>3</v>
      </c>
      <c r="AE147" s="19">
        <f t="shared" si="573"/>
        <v>37363.319279999996</v>
      </c>
      <c r="AF147" s="19">
        <v>38</v>
      </c>
      <c r="AG147" s="19">
        <f t="shared" ref="AG147:AG156" si="593">AF147*C147*D147*E147*F147*$AG$6</f>
        <v>473268.71087999991</v>
      </c>
      <c r="AH147" s="19">
        <v>0</v>
      </c>
      <c r="AI147" s="19">
        <f t="shared" ref="AI147:AI156" si="594">AH147*C147*D147*E147*F147*$AI$6</f>
        <v>0</v>
      </c>
      <c r="AJ147" s="19"/>
      <c r="AK147" s="19">
        <f t="shared" ref="AK147:AK156" si="595">AJ147*C147*D147*E147*F147*$AK$6</f>
        <v>0</v>
      </c>
      <c r="AL147" s="19"/>
      <c r="AM147" s="19">
        <f t="shared" ref="AM147:AM156" si="596">AL147*C147*D147*E147*F147*$AM$6</f>
        <v>0</v>
      </c>
      <c r="AN147" s="19">
        <v>1</v>
      </c>
      <c r="AO147" s="19">
        <f t="shared" si="574"/>
        <v>12454.439759999997</v>
      </c>
      <c r="AP147" s="19">
        <v>6</v>
      </c>
      <c r="AQ147" s="19">
        <f t="shared" si="575"/>
        <v>74726.638559999992</v>
      </c>
      <c r="AR147" s="19">
        <v>0</v>
      </c>
      <c r="AS147" s="19">
        <f t="shared" ref="AS147:AS156" si="597">AR147*C147*D147*E147*F147*$AS$6</f>
        <v>0</v>
      </c>
      <c r="AT147" s="19">
        <v>0</v>
      </c>
      <c r="AU147" s="19">
        <f t="shared" ref="AU147:AU156" si="598">AT147*C147*D147*E147*F147*$AU$6</f>
        <v>0</v>
      </c>
      <c r="AV147" s="19"/>
      <c r="AW147" s="19">
        <f t="shared" ref="AW147:AW156" si="599">AV147*C147*D147*E147*F147*$AW$6</f>
        <v>0</v>
      </c>
      <c r="AX147" s="19">
        <v>0</v>
      </c>
      <c r="AY147" s="19">
        <f t="shared" ref="AY147:AY156" si="600">AX147*C147*D147*E147*F147*$AY$6</f>
        <v>0</v>
      </c>
      <c r="AZ147" s="19"/>
      <c r="BA147" s="19">
        <f t="shared" ref="BA147:BA156" si="601">AZ147*C147*D147*E147*F147*$BA$6</f>
        <v>0</v>
      </c>
      <c r="BB147" s="19">
        <v>0</v>
      </c>
      <c r="BC147" s="19">
        <f t="shared" ref="BC147:BC156" si="602">BB147*C147*D147*E147*F147*$BC$6</f>
        <v>0</v>
      </c>
      <c r="BD147" s="19"/>
      <c r="BE147" s="19">
        <f t="shared" ref="BE147:BE156" si="603">BD147*C147*D147*E147*F147*$BE$6</f>
        <v>0</v>
      </c>
      <c r="BF147" s="19">
        <v>0</v>
      </c>
      <c r="BG147" s="19">
        <f t="shared" ref="BG147:BG156" si="604">BF147*C147*D147*E147*F147*$BG$6</f>
        <v>0</v>
      </c>
      <c r="BH147" s="19">
        <v>6</v>
      </c>
      <c r="BI147" s="19">
        <f t="shared" ref="BI147:BI156" si="605">BH147*C147*D147*E147*G147*$BI$6</f>
        <v>137253.00959999999</v>
      </c>
      <c r="BJ147" s="19">
        <v>0</v>
      </c>
      <c r="BK147" s="19">
        <f t="shared" ref="BK147:BK156" si="606">BJ147*C147*D147*E147*G147*$BK$6</f>
        <v>0</v>
      </c>
      <c r="BL147" s="19">
        <v>10</v>
      </c>
      <c r="BM147" s="19">
        <f t="shared" ref="BM147:BM156" si="607">BL147*C147*D147*E147*G147*$BM$6</f>
        <v>149453.27711999998</v>
      </c>
      <c r="BN147" s="19">
        <v>4</v>
      </c>
      <c r="BO147" s="19">
        <f t="shared" ref="BO147:BO156" si="608">BN147*C147*D147*E147*G147*$BO$6</f>
        <v>59781.310848000001</v>
      </c>
      <c r="BP147" s="26">
        <v>1</v>
      </c>
      <c r="BQ147" s="19">
        <f t="shared" ref="BQ147:BQ156" si="609">SUM(BP147*$BQ$6*C147*D147*E147*G147)</f>
        <v>14945.327711999998</v>
      </c>
      <c r="BR147" s="26">
        <v>7</v>
      </c>
      <c r="BS147" s="19">
        <f t="shared" ref="BS147:BS156" si="610">SUM(BR147*$BS$6*C147*D147*E147*G147)</f>
        <v>104617.29398399997</v>
      </c>
      <c r="BT147" s="19">
        <v>30</v>
      </c>
      <c r="BU147" s="19">
        <f t="shared" ref="BU147:BU156" si="611">BT147*C147*D147*E147*G147*$BU$6</f>
        <v>448359.83135999995</v>
      </c>
      <c r="BV147" s="19">
        <v>2</v>
      </c>
      <c r="BW147" s="19">
        <f t="shared" ref="BW147:BW156" si="612">BV147*C147*D147*E147*G147*$BW$6</f>
        <v>29890.655424</v>
      </c>
      <c r="BX147" s="19">
        <v>47</v>
      </c>
      <c r="BY147" s="19">
        <f t="shared" ref="BY147:BY156" si="613">BX147*C147*D147*E147*G147*$BY$6</f>
        <v>702430.40246399993</v>
      </c>
      <c r="BZ147" s="19"/>
      <c r="CA147" s="19">
        <f t="shared" ref="CA147:CA156" si="614">C147*D147*E147*G147*BZ147*$CA$6</f>
        <v>0</v>
      </c>
      <c r="CB147" s="19">
        <v>55</v>
      </c>
      <c r="CC147" s="19">
        <f t="shared" ref="CC147:CC156" si="615">CB147*C147*D147*E147*G147*$CC$6</f>
        <v>821993.02415999991</v>
      </c>
      <c r="CD147" s="19">
        <v>1</v>
      </c>
      <c r="CE147" s="19">
        <f t="shared" ref="CE147:CE156" si="616">SUM(CD147*$CE$6*C147*D147*E147*G147)</f>
        <v>14945.327711999998</v>
      </c>
      <c r="CF147" s="19">
        <v>7</v>
      </c>
      <c r="CG147" s="19">
        <f t="shared" ref="CG147:CG156" si="617">SUM(CF147*$CG$6*C147*D147*E147*G147)</f>
        <v>104617.29398399997</v>
      </c>
      <c r="CH147" s="19"/>
      <c r="CI147" s="19">
        <f t="shared" ref="CI147:CI156" si="618">CH147*C147*D147*E147*G147*$CI$6</f>
        <v>0</v>
      </c>
      <c r="CJ147" s="19">
        <v>0</v>
      </c>
      <c r="CK147" s="19">
        <f t="shared" ref="CK147:CK156" si="619">CJ147*C147*D147*E147*G147*$CK$6</f>
        <v>0</v>
      </c>
      <c r="CL147" s="19">
        <v>0</v>
      </c>
      <c r="CM147" s="19">
        <f t="shared" ref="CM147:CM156" si="620">CL147*C147*D147*E147*G147*$CM$6</f>
        <v>0</v>
      </c>
      <c r="CN147" s="19">
        <v>0</v>
      </c>
      <c r="CO147" s="19">
        <f t="shared" ref="CO147:CO156" si="621">CN147*C147*D147*E147*G147*$CO$6</f>
        <v>0</v>
      </c>
      <c r="CP147" s="19">
        <v>15</v>
      </c>
      <c r="CQ147" s="19">
        <f t="shared" ref="CQ147:CQ156" si="622">CP147*C147*D147*E147*G147*$CQ$6</f>
        <v>247055.41727999999</v>
      </c>
      <c r="CR147" s="19">
        <v>0</v>
      </c>
      <c r="CS147" s="19">
        <f t="shared" ref="CS147:CS156" si="623">CR147*C147*D147*E147*G147*$CS$6</f>
        <v>0</v>
      </c>
      <c r="CT147" s="20">
        <v>0</v>
      </c>
      <c r="CU147" s="19">
        <f t="shared" ref="CU147:CU156" si="624">CT147*C147*D147*E147*G147*$CU$6</f>
        <v>0</v>
      </c>
      <c r="CV147" s="19">
        <v>20</v>
      </c>
      <c r="CW147" s="19">
        <f t="shared" ref="CW147:CW156" si="625">CV147*C147*D147*E147*G147*$CW$6</f>
        <v>298906.55423999997</v>
      </c>
      <c r="CX147" s="19">
        <v>40</v>
      </c>
      <c r="CY147" s="19">
        <f t="shared" ref="CY147:CY156" si="626">CX147*C147*D147*E147*G147*$CY$6</f>
        <v>597813.10847999994</v>
      </c>
      <c r="CZ147" s="19">
        <v>4</v>
      </c>
      <c r="DA147" s="19">
        <f t="shared" ref="DA147:DA156" si="627">CZ147*C147*D147*E147*H147*$DA$6</f>
        <v>121458.02040000001</v>
      </c>
      <c r="DB147" s="19">
        <v>4</v>
      </c>
      <c r="DC147" s="19">
        <f t="shared" ref="DC147:DC156" si="628">DB147*C147*D147*E147*I147*$DC$6</f>
        <v>130172.4972</v>
      </c>
      <c r="DD147" s="19"/>
      <c r="DE147" s="19"/>
      <c r="DF147" s="21">
        <f t="shared" ref="DF147:DF156" si="629">SUM(J147,L147,N147,P147,R147,T147,V147,X147,Z147,AB147,AF147,AH147,AJ147,AL147,AN147,AP147,AR147,AT147,AV147,AX147,AZ147,BB147,BD147,BF147,BH147,BJ147,BL147,BN147,BP147,BR147,BT147,BV147,BX147,BZ147,CB147,CD147,CF147,CH147,CJ147,CL147,CN147,CP147,CR147,CT147,CV147,CX147,CZ147,DB147,AD147,DD147)</f>
        <v>380</v>
      </c>
      <c r="DG147" s="21">
        <f t="shared" ref="DG147:DG156" si="630">SUM(K147,M147,O147,Q147,S147,U147,W147,Y147,AA147,AC147,AG147,AI147,AK147,AM147,AO147,AQ147,AS147,AU147,AW147,AY147,BA147,BC147,BE147,BG147,BI147,BK147,BM147,BO147,BQ147,BS147,BU147,BW147,BY147,CA147,CC147,CE147,CG147,CI147,CK147,CM147,CO147,CQ147,CS147,CU147,CW147,CY147,DA147,DC147,AE147,DE147)</f>
        <v>5592856.8034079997</v>
      </c>
    </row>
    <row r="148" spans="1:111" x14ac:dyDescent="0.25">
      <c r="A148" s="13">
        <v>157</v>
      </c>
      <c r="B148" s="14" t="s">
        <v>195</v>
      </c>
      <c r="C148" s="15">
        <f t="shared" si="576"/>
        <v>9657</v>
      </c>
      <c r="D148" s="16">
        <v>1.32</v>
      </c>
      <c r="E148" s="17">
        <v>1</v>
      </c>
      <c r="F148" s="15">
        <v>1.4</v>
      </c>
      <c r="G148" s="15">
        <v>1.68</v>
      </c>
      <c r="H148" s="15">
        <v>2.23</v>
      </c>
      <c r="I148" s="15">
        <v>2.39</v>
      </c>
      <c r="J148" s="18"/>
      <c r="K148" s="18">
        <f t="shared" si="583"/>
        <v>0</v>
      </c>
      <c r="L148" s="18"/>
      <c r="M148" s="18">
        <f t="shared" si="584"/>
        <v>0</v>
      </c>
      <c r="N148" s="19">
        <v>0</v>
      </c>
      <c r="O148" s="19">
        <f t="shared" si="585"/>
        <v>0</v>
      </c>
      <c r="P148" s="19">
        <v>0</v>
      </c>
      <c r="Q148" s="19">
        <f t="shared" si="586"/>
        <v>0</v>
      </c>
      <c r="R148" s="19">
        <v>0</v>
      </c>
      <c r="S148" s="19">
        <f t="shared" si="587"/>
        <v>0</v>
      </c>
      <c r="T148" s="19">
        <v>0</v>
      </c>
      <c r="U148" s="19">
        <f t="shared" si="588"/>
        <v>0</v>
      </c>
      <c r="V148" s="19">
        <v>2</v>
      </c>
      <c r="W148" s="19">
        <f t="shared" si="589"/>
        <v>39261.499199999998</v>
      </c>
      <c r="X148" s="19">
        <v>0</v>
      </c>
      <c r="Y148" s="19">
        <f t="shared" si="590"/>
        <v>0</v>
      </c>
      <c r="Z148" s="19">
        <v>0</v>
      </c>
      <c r="AA148" s="19">
        <f t="shared" si="591"/>
        <v>0</v>
      </c>
      <c r="AB148" s="19">
        <v>0</v>
      </c>
      <c r="AC148" s="19">
        <f t="shared" si="592"/>
        <v>0</v>
      </c>
      <c r="AD148" s="19"/>
      <c r="AE148" s="19">
        <f t="shared" si="573"/>
        <v>0</v>
      </c>
      <c r="AF148" s="19">
        <v>0</v>
      </c>
      <c r="AG148" s="19">
        <f t="shared" si="593"/>
        <v>0</v>
      </c>
      <c r="AH148" s="19">
        <v>0</v>
      </c>
      <c r="AI148" s="19">
        <f t="shared" si="594"/>
        <v>0</v>
      </c>
      <c r="AJ148" s="19"/>
      <c r="AK148" s="19">
        <f t="shared" si="595"/>
        <v>0</v>
      </c>
      <c r="AL148" s="19"/>
      <c r="AM148" s="19">
        <f t="shared" si="596"/>
        <v>0</v>
      </c>
      <c r="AN148" s="19"/>
      <c r="AO148" s="19">
        <f t="shared" si="574"/>
        <v>0</v>
      </c>
      <c r="AP148" s="19"/>
      <c r="AQ148" s="19">
        <f t="shared" si="575"/>
        <v>0</v>
      </c>
      <c r="AR148" s="19">
        <v>0</v>
      </c>
      <c r="AS148" s="19">
        <f t="shared" si="597"/>
        <v>0</v>
      </c>
      <c r="AT148" s="19">
        <v>0</v>
      </c>
      <c r="AU148" s="19">
        <f t="shared" si="598"/>
        <v>0</v>
      </c>
      <c r="AV148" s="19"/>
      <c r="AW148" s="19">
        <f t="shared" si="599"/>
        <v>0</v>
      </c>
      <c r="AX148" s="19">
        <v>0</v>
      </c>
      <c r="AY148" s="19">
        <f t="shared" si="600"/>
        <v>0</v>
      </c>
      <c r="AZ148" s="19"/>
      <c r="BA148" s="19">
        <f t="shared" si="601"/>
        <v>0</v>
      </c>
      <c r="BB148" s="19">
        <v>0</v>
      </c>
      <c r="BC148" s="19">
        <f t="shared" si="602"/>
        <v>0</v>
      </c>
      <c r="BD148" s="19"/>
      <c r="BE148" s="19">
        <f t="shared" si="603"/>
        <v>0</v>
      </c>
      <c r="BF148" s="19">
        <v>0</v>
      </c>
      <c r="BG148" s="19">
        <f t="shared" si="604"/>
        <v>0</v>
      </c>
      <c r="BH148" s="19">
        <v>0</v>
      </c>
      <c r="BI148" s="19">
        <f t="shared" si="605"/>
        <v>0</v>
      </c>
      <c r="BJ148" s="19">
        <v>0</v>
      </c>
      <c r="BK148" s="19">
        <f t="shared" si="606"/>
        <v>0</v>
      </c>
      <c r="BL148" s="19">
        <v>0</v>
      </c>
      <c r="BM148" s="19">
        <f t="shared" si="607"/>
        <v>0</v>
      </c>
      <c r="BN148" s="19">
        <v>0</v>
      </c>
      <c r="BO148" s="19">
        <f t="shared" si="608"/>
        <v>0</v>
      </c>
      <c r="BP148" s="19"/>
      <c r="BQ148" s="19">
        <f t="shared" si="609"/>
        <v>0</v>
      </c>
      <c r="BR148" s="19"/>
      <c r="BS148" s="19">
        <f t="shared" si="610"/>
        <v>0</v>
      </c>
      <c r="BT148" s="19"/>
      <c r="BU148" s="19">
        <f t="shared" si="611"/>
        <v>0</v>
      </c>
      <c r="BV148" s="19">
        <v>0</v>
      </c>
      <c r="BW148" s="19">
        <f t="shared" si="612"/>
        <v>0</v>
      </c>
      <c r="BX148" s="19"/>
      <c r="BY148" s="19">
        <f t="shared" si="613"/>
        <v>0</v>
      </c>
      <c r="BZ148" s="19"/>
      <c r="CA148" s="19">
        <f t="shared" si="614"/>
        <v>0</v>
      </c>
      <c r="CB148" s="19"/>
      <c r="CC148" s="19">
        <f t="shared" si="615"/>
        <v>0</v>
      </c>
      <c r="CD148" s="19"/>
      <c r="CE148" s="19">
        <f t="shared" si="616"/>
        <v>0</v>
      </c>
      <c r="CF148" s="19"/>
      <c r="CG148" s="19">
        <f t="shared" si="617"/>
        <v>0</v>
      </c>
      <c r="CH148" s="19"/>
      <c r="CI148" s="19">
        <f t="shared" si="618"/>
        <v>0</v>
      </c>
      <c r="CJ148" s="19">
        <v>0</v>
      </c>
      <c r="CK148" s="19">
        <f t="shared" si="619"/>
        <v>0</v>
      </c>
      <c r="CL148" s="19">
        <v>0</v>
      </c>
      <c r="CM148" s="19">
        <f t="shared" si="620"/>
        <v>0</v>
      </c>
      <c r="CN148" s="19">
        <v>0</v>
      </c>
      <c r="CO148" s="19">
        <f t="shared" si="621"/>
        <v>0</v>
      </c>
      <c r="CP148" s="19"/>
      <c r="CQ148" s="19">
        <f t="shared" si="622"/>
        <v>0</v>
      </c>
      <c r="CR148" s="19">
        <v>0</v>
      </c>
      <c r="CS148" s="19">
        <f t="shared" si="623"/>
        <v>0</v>
      </c>
      <c r="CT148" s="20">
        <v>0</v>
      </c>
      <c r="CU148" s="19">
        <f t="shared" si="624"/>
        <v>0</v>
      </c>
      <c r="CV148" s="19"/>
      <c r="CW148" s="19">
        <f t="shared" si="625"/>
        <v>0</v>
      </c>
      <c r="CX148" s="19"/>
      <c r="CY148" s="19">
        <f t="shared" si="626"/>
        <v>0</v>
      </c>
      <c r="CZ148" s="19">
        <v>0</v>
      </c>
      <c r="DA148" s="19">
        <f t="shared" si="627"/>
        <v>0</v>
      </c>
      <c r="DB148" s="19">
        <v>0</v>
      </c>
      <c r="DC148" s="19">
        <f t="shared" si="628"/>
        <v>0</v>
      </c>
      <c r="DD148" s="19"/>
      <c r="DE148" s="19"/>
      <c r="DF148" s="21">
        <f t="shared" si="629"/>
        <v>2</v>
      </c>
      <c r="DG148" s="21">
        <f t="shared" si="630"/>
        <v>39261.499199999998</v>
      </c>
    </row>
    <row r="149" spans="1:111" x14ac:dyDescent="0.25">
      <c r="A149" s="13">
        <v>158</v>
      </c>
      <c r="B149" s="14" t="s">
        <v>196</v>
      </c>
      <c r="C149" s="15">
        <f t="shared" si="576"/>
        <v>9657</v>
      </c>
      <c r="D149" s="16">
        <v>1.05</v>
      </c>
      <c r="E149" s="17">
        <v>1</v>
      </c>
      <c r="F149" s="15">
        <v>1.4</v>
      </c>
      <c r="G149" s="15">
        <v>1.68</v>
      </c>
      <c r="H149" s="15">
        <v>2.23</v>
      </c>
      <c r="I149" s="15">
        <v>2.39</v>
      </c>
      <c r="J149" s="18"/>
      <c r="K149" s="18">
        <f t="shared" si="583"/>
        <v>0</v>
      </c>
      <c r="L149" s="18"/>
      <c r="M149" s="18">
        <f t="shared" si="584"/>
        <v>0</v>
      </c>
      <c r="N149" s="19">
        <v>0</v>
      </c>
      <c r="O149" s="19">
        <f t="shared" si="585"/>
        <v>0</v>
      </c>
      <c r="P149" s="19">
        <v>0</v>
      </c>
      <c r="Q149" s="19">
        <f t="shared" si="586"/>
        <v>0</v>
      </c>
      <c r="R149" s="19">
        <v>0</v>
      </c>
      <c r="S149" s="19">
        <f t="shared" si="587"/>
        <v>0</v>
      </c>
      <c r="T149" s="19">
        <v>0</v>
      </c>
      <c r="U149" s="19">
        <f t="shared" si="588"/>
        <v>0</v>
      </c>
      <c r="V149" s="19">
        <v>16</v>
      </c>
      <c r="W149" s="19">
        <f t="shared" si="589"/>
        <v>249845.90400000001</v>
      </c>
      <c r="X149" s="19">
        <v>21</v>
      </c>
      <c r="Y149" s="19">
        <f t="shared" si="590"/>
        <v>292149.35819999996</v>
      </c>
      <c r="Z149" s="19">
        <v>10</v>
      </c>
      <c r="AA149" s="19">
        <f t="shared" si="591"/>
        <v>139118.742</v>
      </c>
      <c r="AB149" s="19">
        <v>5</v>
      </c>
      <c r="AC149" s="19">
        <f t="shared" si="592"/>
        <v>69559.370999999999</v>
      </c>
      <c r="AD149" s="19">
        <v>2</v>
      </c>
      <c r="AE149" s="19">
        <f t="shared" si="573"/>
        <v>27823.748400000004</v>
      </c>
      <c r="AF149" s="19">
        <v>17</v>
      </c>
      <c r="AG149" s="19">
        <f t="shared" si="593"/>
        <v>236501.86139999999</v>
      </c>
      <c r="AH149" s="19">
        <v>0</v>
      </c>
      <c r="AI149" s="19">
        <f t="shared" si="594"/>
        <v>0</v>
      </c>
      <c r="AJ149" s="19"/>
      <c r="AK149" s="19">
        <f t="shared" si="595"/>
        <v>0</v>
      </c>
      <c r="AL149" s="19"/>
      <c r="AM149" s="19">
        <f t="shared" si="596"/>
        <v>0</v>
      </c>
      <c r="AN149" s="19">
        <v>2</v>
      </c>
      <c r="AO149" s="19">
        <f t="shared" si="574"/>
        <v>27823.748400000004</v>
      </c>
      <c r="AP149" s="19">
        <v>27</v>
      </c>
      <c r="AQ149" s="19">
        <f t="shared" si="575"/>
        <v>375620.60340000002</v>
      </c>
      <c r="AR149" s="19">
        <v>0</v>
      </c>
      <c r="AS149" s="19">
        <f t="shared" si="597"/>
        <v>0</v>
      </c>
      <c r="AT149" s="19">
        <v>11</v>
      </c>
      <c r="AU149" s="19">
        <f t="shared" si="598"/>
        <v>168645.98520000002</v>
      </c>
      <c r="AV149" s="19"/>
      <c r="AW149" s="19">
        <f t="shared" si="599"/>
        <v>0</v>
      </c>
      <c r="AX149" s="19">
        <v>0</v>
      </c>
      <c r="AY149" s="19">
        <f t="shared" si="600"/>
        <v>0</v>
      </c>
      <c r="AZ149" s="19"/>
      <c r="BA149" s="19">
        <f t="shared" si="601"/>
        <v>0</v>
      </c>
      <c r="BB149" s="19">
        <v>0</v>
      </c>
      <c r="BC149" s="19">
        <f t="shared" si="602"/>
        <v>0</v>
      </c>
      <c r="BD149" s="19"/>
      <c r="BE149" s="19">
        <f t="shared" si="603"/>
        <v>0</v>
      </c>
      <c r="BF149" s="19">
        <v>0</v>
      </c>
      <c r="BG149" s="19">
        <f t="shared" si="604"/>
        <v>0</v>
      </c>
      <c r="BH149" s="19">
        <v>8</v>
      </c>
      <c r="BI149" s="19">
        <f t="shared" si="605"/>
        <v>204419.37599999999</v>
      </c>
      <c r="BJ149" s="19">
        <v>0</v>
      </c>
      <c r="BK149" s="19">
        <f t="shared" si="606"/>
        <v>0</v>
      </c>
      <c r="BL149" s="19">
        <v>24</v>
      </c>
      <c r="BM149" s="19">
        <f t="shared" si="607"/>
        <v>400661.97696</v>
      </c>
      <c r="BN149" s="19">
        <v>2</v>
      </c>
      <c r="BO149" s="19">
        <f t="shared" si="608"/>
        <v>33388.498079999998</v>
      </c>
      <c r="BP149" s="19">
        <v>1</v>
      </c>
      <c r="BQ149" s="19">
        <f t="shared" si="609"/>
        <v>16694.249040000002</v>
      </c>
      <c r="BR149" s="19">
        <v>16</v>
      </c>
      <c r="BS149" s="19">
        <f t="shared" si="610"/>
        <v>267107.98464000004</v>
      </c>
      <c r="BT149" s="19">
        <v>75</v>
      </c>
      <c r="BU149" s="19">
        <f t="shared" si="611"/>
        <v>1252068.6779999998</v>
      </c>
      <c r="BV149" s="19">
        <v>2</v>
      </c>
      <c r="BW149" s="19">
        <f t="shared" si="612"/>
        <v>33388.498079999998</v>
      </c>
      <c r="BX149" s="19">
        <v>51</v>
      </c>
      <c r="BY149" s="19">
        <f t="shared" si="613"/>
        <v>851406.70103999996</v>
      </c>
      <c r="BZ149" s="19"/>
      <c r="CA149" s="19">
        <f t="shared" si="614"/>
        <v>0</v>
      </c>
      <c r="CB149" s="19">
        <v>27</v>
      </c>
      <c r="CC149" s="19">
        <f t="shared" si="615"/>
        <v>450744.72408000001</v>
      </c>
      <c r="CD149" s="19">
        <v>1</v>
      </c>
      <c r="CE149" s="19">
        <f t="shared" si="616"/>
        <v>16694.249040000002</v>
      </c>
      <c r="CF149" s="19">
        <v>16</v>
      </c>
      <c r="CG149" s="19">
        <f t="shared" si="617"/>
        <v>267107.98464000004</v>
      </c>
      <c r="CH149" s="19">
        <v>1</v>
      </c>
      <c r="CI149" s="19">
        <f t="shared" si="618"/>
        <v>16694.249039999999</v>
      </c>
      <c r="CJ149" s="19">
        <v>0</v>
      </c>
      <c r="CK149" s="19">
        <f t="shared" si="619"/>
        <v>0</v>
      </c>
      <c r="CL149" s="19">
        <v>0</v>
      </c>
      <c r="CM149" s="19">
        <f t="shared" si="620"/>
        <v>0</v>
      </c>
      <c r="CN149" s="19">
        <v>0</v>
      </c>
      <c r="CO149" s="19">
        <f t="shared" si="621"/>
        <v>0</v>
      </c>
      <c r="CP149" s="19">
        <v>40</v>
      </c>
      <c r="CQ149" s="19">
        <f t="shared" si="622"/>
        <v>735909.75359999994</v>
      </c>
      <c r="CR149" s="19">
        <v>0</v>
      </c>
      <c r="CS149" s="19">
        <f t="shared" si="623"/>
        <v>0</v>
      </c>
      <c r="CT149" s="20">
        <v>0</v>
      </c>
      <c r="CU149" s="19">
        <f t="shared" si="624"/>
        <v>0</v>
      </c>
      <c r="CV149" s="19">
        <v>30</v>
      </c>
      <c r="CW149" s="19">
        <f t="shared" si="625"/>
        <v>500827.47119999997</v>
      </c>
      <c r="CX149" s="19">
        <v>25</v>
      </c>
      <c r="CY149" s="19">
        <f t="shared" si="626"/>
        <v>417356.22600000002</v>
      </c>
      <c r="CZ149" s="19">
        <v>2</v>
      </c>
      <c r="DA149" s="19">
        <f t="shared" si="627"/>
        <v>67835.5965</v>
      </c>
      <c r="DB149" s="19">
        <v>24</v>
      </c>
      <c r="DC149" s="19">
        <f t="shared" si="628"/>
        <v>872432.69400000013</v>
      </c>
      <c r="DD149" s="19"/>
      <c r="DE149" s="19"/>
      <c r="DF149" s="21">
        <f t="shared" si="629"/>
        <v>456</v>
      </c>
      <c r="DG149" s="21">
        <f t="shared" si="630"/>
        <v>7991828.2319399994</v>
      </c>
    </row>
    <row r="150" spans="1:111" ht="30" x14ac:dyDescent="0.25">
      <c r="A150" s="13">
        <v>159</v>
      </c>
      <c r="B150" s="22" t="s">
        <v>197</v>
      </c>
      <c r="C150" s="15">
        <f t="shared" si="576"/>
        <v>9657</v>
      </c>
      <c r="D150" s="16">
        <v>0.93</v>
      </c>
      <c r="E150" s="17">
        <v>1</v>
      </c>
      <c r="F150" s="15">
        <v>1.4</v>
      </c>
      <c r="G150" s="15">
        <v>1.68</v>
      </c>
      <c r="H150" s="15">
        <v>2.23</v>
      </c>
      <c r="I150" s="15">
        <v>2.39</v>
      </c>
      <c r="J150" s="18"/>
      <c r="K150" s="18">
        <f t="shared" si="583"/>
        <v>0</v>
      </c>
      <c r="L150" s="18"/>
      <c r="M150" s="18">
        <f t="shared" si="584"/>
        <v>0</v>
      </c>
      <c r="N150" s="19"/>
      <c r="O150" s="19">
        <f t="shared" si="585"/>
        <v>0</v>
      </c>
      <c r="P150" s="19"/>
      <c r="Q150" s="19">
        <f t="shared" si="586"/>
        <v>0</v>
      </c>
      <c r="R150" s="19"/>
      <c r="S150" s="19">
        <f t="shared" si="587"/>
        <v>0</v>
      </c>
      <c r="T150" s="19"/>
      <c r="U150" s="19">
        <f t="shared" si="588"/>
        <v>0</v>
      </c>
      <c r="V150" s="19">
        <v>5</v>
      </c>
      <c r="W150" s="19">
        <f t="shared" si="589"/>
        <v>69153.777000000002</v>
      </c>
      <c r="X150" s="19"/>
      <c r="Y150" s="19">
        <f t="shared" si="590"/>
        <v>0</v>
      </c>
      <c r="Z150" s="19"/>
      <c r="AA150" s="19">
        <f t="shared" si="591"/>
        <v>0</v>
      </c>
      <c r="AB150" s="19"/>
      <c r="AC150" s="19">
        <f t="shared" si="592"/>
        <v>0</v>
      </c>
      <c r="AD150" s="19"/>
      <c r="AE150" s="19">
        <f t="shared" si="573"/>
        <v>0</v>
      </c>
      <c r="AF150" s="19"/>
      <c r="AG150" s="19">
        <f t="shared" si="593"/>
        <v>0</v>
      </c>
      <c r="AH150" s="19"/>
      <c r="AI150" s="19">
        <f t="shared" si="594"/>
        <v>0</v>
      </c>
      <c r="AJ150" s="19"/>
      <c r="AK150" s="19">
        <f t="shared" si="595"/>
        <v>0</v>
      </c>
      <c r="AL150" s="19"/>
      <c r="AM150" s="19">
        <f t="shared" si="596"/>
        <v>0</v>
      </c>
      <c r="AN150" s="19"/>
      <c r="AO150" s="19">
        <f t="shared" si="574"/>
        <v>0</v>
      </c>
      <c r="AP150" s="19"/>
      <c r="AQ150" s="19">
        <f t="shared" si="575"/>
        <v>0</v>
      </c>
      <c r="AR150" s="19"/>
      <c r="AS150" s="19">
        <f t="shared" si="597"/>
        <v>0</v>
      </c>
      <c r="AT150" s="19"/>
      <c r="AU150" s="19">
        <f t="shared" si="598"/>
        <v>0</v>
      </c>
      <c r="AV150" s="19"/>
      <c r="AW150" s="19">
        <f t="shared" si="599"/>
        <v>0</v>
      </c>
      <c r="AX150" s="19"/>
      <c r="AY150" s="19">
        <f t="shared" si="600"/>
        <v>0</v>
      </c>
      <c r="AZ150" s="19"/>
      <c r="BA150" s="19">
        <f t="shared" si="601"/>
        <v>0</v>
      </c>
      <c r="BB150" s="19"/>
      <c r="BC150" s="19">
        <f t="shared" si="602"/>
        <v>0</v>
      </c>
      <c r="BD150" s="19"/>
      <c r="BE150" s="19">
        <f t="shared" si="603"/>
        <v>0</v>
      </c>
      <c r="BF150" s="19"/>
      <c r="BG150" s="19">
        <f t="shared" si="604"/>
        <v>0</v>
      </c>
      <c r="BH150" s="19"/>
      <c r="BI150" s="19">
        <f t="shared" si="605"/>
        <v>0</v>
      </c>
      <c r="BJ150" s="19"/>
      <c r="BK150" s="19">
        <f t="shared" si="606"/>
        <v>0</v>
      </c>
      <c r="BL150" s="19"/>
      <c r="BM150" s="19">
        <f t="shared" si="607"/>
        <v>0</v>
      </c>
      <c r="BN150" s="19"/>
      <c r="BO150" s="19">
        <f t="shared" si="608"/>
        <v>0</v>
      </c>
      <c r="BP150" s="19"/>
      <c r="BQ150" s="19">
        <f t="shared" si="609"/>
        <v>0</v>
      </c>
      <c r="BR150" s="19"/>
      <c r="BS150" s="19">
        <f t="shared" si="610"/>
        <v>0</v>
      </c>
      <c r="BT150" s="19"/>
      <c r="BU150" s="19">
        <f t="shared" si="611"/>
        <v>0</v>
      </c>
      <c r="BV150" s="19"/>
      <c r="BW150" s="19">
        <f t="shared" si="612"/>
        <v>0</v>
      </c>
      <c r="BX150" s="19"/>
      <c r="BY150" s="19">
        <f t="shared" si="613"/>
        <v>0</v>
      </c>
      <c r="BZ150" s="19"/>
      <c r="CA150" s="19">
        <f t="shared" si="614"/>
        <v>0</v>
      </c>
      <c r="CB150" s="19"/>
      <c r="CC150" s="19">
        <f t="shared" si="615"/>
        <v>0</v>
      </c>
      <c r="CD150" s="19"/>
      <c r="CE150" s="19">
        <f t="shared" si="616"/>
        <v>0</v>
      </c>
      <c r="CF150" s="19"/>
      <c r="CG150" s="19">
        <f t="shared" si="617"/>
        <v>0</v>
      </c>
      <c r="CH150" s="19"/>
      <c r="CI150" s="19">
        <f t="shared" si="618"/>
        <v>0</v>
      </c>
      <c r="CJ150" s="19"/>
      <c r="CK150" s="19">
        <f t="shared" si="619"/>
        <v>0</v>
      </c>
      <c r="CL150" s="19"/>
      <c r="CM150" s="19">
        <f t="shared" si="620"/>
        <v>0</v>
      </c>
      <c r="CN150" s="19"/>
      <c r="CO150" s="19">
        <f t="shared" si="621"/>
        <v>0</v>
      </c>
      <c r="CP150" s="19"/>
      <c r="CQ150" s="19">
        <f t="shared" si="622"/>
        <v>0</v>
      </c>
      <c r="CR150" s="19"/>
      <c r="CS150" s="19">
        <f t="shared" si="623"/>
        <v>0</v>
      </c>
      <c r="CT150" s="20"/>
      <c r="CU150" s="19">
        <f t="shared" si="624"/>
        <v>0</v>
      </c>
      <c r="CV150" s="19"/>
      <c r="CW150" s="19">
        <f t="shared" si="625"/>
        <v>0</v>
      </c>
      <c r="CX150" s="19"/>
      <c r="CY150" s="19">
        <f t="shared" si="626"/>
        <v>0</v>
      </c>
      <c r="CZ150" s="19"/>
      <c r="DA150" s="19">
        <f t="shared" si="627"/>
        <v>0</v>
      </c>
      <c r="DB150" s="19"/>
      <c r="DC150" s="19">
        <f t="shared" si="628"/>
        <v>0</v>
      </c>
      <c r="DD150" s="19"/>
      <c r="DE150" s="19"/>
      <c r="DF150" s="21">
        <f t="shared" si="629"/>
        <v>5</v>
      </c>
      <c r="DG150" s="21">
        <f t="shared" si="630"/>
        <v>69153.777000000002</v>
      </c>
    </row>
    <row r="151" spans="1:111" ht="30" x14ac:dyDescent="0.25">
      <c r="A151" s="13">
        <v>160</v>
      </c>
      <c r="B151" s="22" t="s">
        <v>198</v>
      </c>
      <c r="C151" s="15">
        <f t="shared" si="576"/>
        <v>9657</v>
      </c>
      <c r="D151" s="16">
        <v>1.9</v>
      </c>
      <c r="E151" s="17">
        <v>1</v>
      </c>
      <c r="F151" s="15">
        <v>1.4</v>
      </c>
      <c r="G151" s="15">
        <v>1.68</v>
      </c>
      <c r="H151" s="15">
        <v>2.23</v>
      </c>
      <c r="I151" s="15">
        <v>2.39</v>
      </c>
      <c r="J151" s="18"/>
      <c r="K151" s="18">
        <f t="shared" si="583"/>
        <v>0</v>
      </c>
      <c r="L151" s="18"/>
      <c r="M151" s="18">
        <f t="shared" si="584"/>
        <v>0</v>
      </c>
      <c r="N151" s="19">
        <v>0</v>
      </c>
      <c r="O151" s="19">
        <f t="shared" si="585"/>
        <v>0</v>
      </c>
      <c r="P151" s="19">
        <v>0</v>
      </c>
      <c r="Q151" s="19">
        <f t="shared" si="586"/>
        <v>0</v>
      </c>
      <c r="R151" s="19">
        <v>0</v>
      </c>
      <c r="S151" s="19">
        <f t="shared" si="587"/>
        <v>0</v>
      </c>
      <c r="T151" s="19">
        <v>0</v>
      </c>
      <c r="U151" s="19">
        <f t="shared" si="588"/>
        <v>0</v>
      </c>
      <c r="V151" s="19"/>
      <c r="W151" s="19">
        <f t="shared" si="589"/>
        <v>0</v>
      </c>
      <c r="X151" s="19">
        <v>0</v>
      </c>
      <c r="Y151" s="19">
        <f t="shared" si="590"/>
        <v>0</v>
      </c>
      <c r="Z151" s="19">
        <v>0</v>
      </c>
      <c r="AA151" s="19">
        <f t="shared" si="591"/>
        <v>0</v>
      </c>
      <c r="AB151" s="19">
        <v>0</v>
      </c>
      <c r="AC151" s="19">
        <f t="shared" si="592"/>
        <v>0</v>
      </c>
      <c r="AD151" s="19"/>
      <c r="AE151" s="19">
        <f t="shared" si="573"/>
        <v>0</v>
      </c>
      <c r="AF151" s="19">
        <v>0</v>
      </c>
      <c r="AG151" s="19">
        <f t="shared" si="593"/>
        <v>0</v>
      </c>
      <c r="AH151" s="19">
        <v>0</v>
      </c>
      <c r="AI151" s="19">
        <f t="shared" si="594"/>
        <v>0</v>
      </c>
      <c r="AJ151" s="19"/>
      <c r="AK151" s="19">
        <f t="shared" si="595"/>
        <v>0</v>
      </c>
      <c r="AL151" s="19"/>
      <c r="AM151" s="19">
        <f t="shared" si="596"/>
        <v>0</v>
      </c>
      <c r="AN151" s="19"/>
      <c r="AO151" s="19">
        <f t="shared" si="574"/>
        <v>0</v>
      </c>
      <c r="AP151" s="19"/>
      <c r="AQ151" s="19">
        <f t="shared" si="575"/>
        <v>0</v>
      </c>
      <c r="AR151" s="19">
        <v>0</v>
      </c>
      <c r="AS151" s="19">
        <f t="shared" si="597"/>
        <v>0</v>
      </c>
      <c r="AT151" s="19">
        <v>0</v>
      </c>
      <c r="AU151" s="19">
        <f t="shared" si="598"/>
        <v>0</v>
      </c>
      <c r="AV151" s="19"/>
      <c r="AW151" s="19">
        <f t="shared" si="599"/>
        <v>0</v>
      </c>
      <c r="AX151" s="19">
        <v>0</v>
      </c>
      <c r="AY151" s="19">
        <f t="shared" si="600"/>
        <v>0</v>
      </c>
      <c r="AZ151" s="19"/>
      <c r="BA151" s="19">
        <f t="shared" si="601"/>
        <v>0</v>
      </c>
      <c r="BB151" s="19">
        <v>0</v>
      </c>
      <c r="BC151" s="19">
        <f t="shared" si="602"/>
        <v>0</v>
      </c>
      <c r="BD151" s="19"/>
      <c r="BE151" s="19">
        <f t="shared" si="603"/>
        <v>0</v>
      </c>
      <c r="BF151" s="19">
        <v>0</v>
      </c>
      <c r="BG151" s="19">
        <f t="shared" si="604"/>
        <v>0</v>
      </c>
      <c r="BH151" s="19">
        <v>0</v>
      </c>
      <c r="BI151" s="19">
        <f t="shared" si="605"/>
        <v>0</v>
      </c>
      <c r="BJ151" s="19">
        <v>0</v>
      </c>
      <c r="BK151" s="19">
        <f t="shared" si="606"/>
        <v>0</v>
      </c>
      <c r="BL151" s="19">
        <v>0</v>
      </c>
      <c r="BM151" s="19">
        <f t="shared" si="607"/>
        <v>0</v>
      </c>
      <c r="BN151" s="19">
        <v>0</v>
      </c>
      <c r="BO151" s="19">
        <f t="shared" si="608"/>
        <v>0</v>
      </c>
      <c r="BP151" s="19"/>
      <c r="BQ151" s="19">
        <f t="shared" si="609"/>
        <v>0</v>
      </c>
      <c r="BR151" s="19"/>
      <c r="BS151" s="19">
        <f t="shared" si="610"/>
        <v>0</v>
      </c>
      <c r="BT151" s="19">
        <v>0</v>
      </c>
      <c r="BU151" s="19">
        <f t="shared" si="611"/>
        <v>0</v>
      </c>
      <c r="BV151" s="19">
        <v>0</v>
      </c>
      <c r="BW151" s="19">
        <f t="shared" si="612"/>
        <v>0</v>
      </c>
      <c r="BX151" s="19">
        <v>0</v>
      </c>
      <c r="BY151" s="19">
        <f t="shared" si="613"/>
        <v>0</v>
      </c>
      <c r="BZ151" s="19"/>
      <c r="CA151" s="19">
        <f t="shared" si="614"/>
        <v>0</v>
      </c>
      <c r="CB151" s="19">
        <v>0</v>
      </c>
      <c r="CC151" s="19">
        <f t="shared" si="615"/>
        <v>0</v>
      </c>
      <c r="CD151" s="19"/>
      <c r="CE151" s="19">
        <f t="shared" si="616"/>
        <v>0</v>
      </c>
      <c r="CF151" s="19"/>
      <c r="CG151" s="19">
        <f t="shared" si="617"/>
        <v>0</v>
      </c>
      <c r="CH151" s="19"/>
      <c r="CI151" s="19">
        <f t="shared" si="618"/>
        <v>0</v>
      </c>
      <c r="CJ151" s="19">
        <v>0</v>
      </c>
      <c r="CK151" s="19">
        <f t="shared" si="619"/>
        <v>0</v>
      </c>
      <c r="CL151" s="19">
        <v>0</v>
      </c>
      <c r="CM151" s="19">
        <f t="shared" si="620"/>
        <v>0</v>
      </c>
      <c r="CN151" s="19">
        <v>0</v>
      </c>
      <c r="CO151" s="19">
        <f t="shared" si="621"/>
        <v>0</v>
      </c>
      <c r="CP151" s="19">
        <v>0</v>
      </c>
      <c r="CQ151" s="19">
        <f t="shared" si="622"/>
        <v>0</v>
      </c>
      <c r="CR151" s="19">
        <v>0</v>
      </c>
      <c r="CS151" s="19">
        <f t="shared" si="623"/>
        <v>0</v>
      </c>
      <c r="CT151" s="20">
        <v>0</v>
      </c>
      <c r="CU151" s="19">
        <f t="shared" si="624"/>
        <v>0</v>
      </c>
      <c r="CV151" s="19">
        <v>0</v>
      </c>
      <c r="CW151" s="19">
        <f t="shared" si="625"/>
        <v>0</v>
      </c>
      <c r="CX151" s="19"/>
      <c r="CY151" s="19">
        <f t="shared" si="626"/>
        <v>0</v>
      </c>
      <c r="CZ151" s="19">
        <v>0</v>
      </c>
      <c r="DA151" s="19">
        <f t="shared" si="627"/>
        <v>0</v>
      </c>
      <c r="DB151" s="19">
        <v>0</v>
      </c>
      <c r="DC151" s="19">
        <f t="shared" si="628"/>
        <v>0</v>
      </c>
      <c r="DD151" s="19"/>
      <c r="DE151" s="19"/>
      <c r="DF151" s="21">
        <f t="shared" si="629"/>
        <v>0</v>
      </c>
      <c r="DG151" s="21">
        <f t="shared" si="630"/>
        <v>0</v>
      </c>
    </row>
    <row r="152" spans="1:111" ht="30" x14ac:dyDescent="0.25">
      <c r="A152" s="13">
        <v>161</v>
      </c>
      <c r="B152" s="22" t="s">
        <v>199</v>
      </c>
      <c r="C152" s="15">
        <f t="shared" si="576"/>
        <v>9657</v>
      </c>
      <c r="D152" s="16">
        <v>3.67</v>
      </c>
      <c r="E152" s="17">
        <v>1</v>
      </c>
      <c r="F152" s="15">
        <v>1.4</v>
      </c>
      <c r="G152" s="15">
        <v>1.68</v>
      </c>
      <c r="H152" s="15">
        <v>2.23</v>
      </c>
      <c r="I152" s="15">
        <v>2.39</v>
      </c>
      <c r="J152" s="18"/>
      <c r="K152" s="18">
        <f t="shared" si="583"/>
        <v>0</v>
      </c>
      <c r="L152" s="18"/>
      <c r="M152" s="18">
        <f t="shared" si="584"/>
        <v>0</v>
      </c>
      <c r="N152" s="19">
        <v>0</v>
      </c>
      <c r="O152" s="19">
        <f t="shared" si="585"/>
        <v>0</v>
      </c>
      <c r="P152" s="19">
        <v>0</v>
      </c>
      <c r="Q152" s="19">
        <f t="shared" si="586"/>
        <v>0</v>
      </c>
      <c r="R152" s="19">
        <v>0</v>
      </c>
      <c r="S152" s="19">
        <f t="shared" si="587"/>
        <v>0</v>
      </c>
      <c r="T152" s="19">
        <v>0</v>
      </c>
      <c r="U152" s="19">
        <f t="shared" si="588"/>
        <v>0</v>
      </c>
      <c r="V152" s="19">
        <v>0</v>
      </c>
      <c r="W152" s="19">
        <f t="shared" si="589"/>
        <v>0</v>
      </c>
      <c r="X152" s="19">
        <v>0</v>
      </c>
      <c r="Y152" s="19">
        <f t="shared" si="590"/>
        <v>0</v>
      </c>
      <c r="Z152" s="19">
        <v>0</v>
      </c>
      <c r="AA152" s="19">
        <f t="shared" si="591"/>
        <v>0</v>
      </c>
      <c r="AB152" s="19">
        <v>0</v>
      </c>
      <c r="AC152" s="19">
        <f t="shared" si="592"/>
        <v>0</v>
      </c>
      <c r="AD152" s="19"/>
      <c r="AE152" s="19">
        <f t="shared" si="573"/>
        <v>0</v>
      </c>
      <c r="AF152" s="19">
        <v>0</v>
      </c>
      <c r="AG152" s="19">
        <f t="shared" si="593"/>
        <v>0</v>
      </c>
      <c r="AH152" s="19">
        <v>0</v>
      </c>
      <c r="AI152" s="19">
        <f t="shared" si="594"/>
        <v>0</v>
      </c>
      <c r="AJ152" s="19"/>
      <c r="AK152" s="19">
        <f t="shared" si="595"/>
        <v>0</v>
      </c>
      <c r="AL152" s="19"/>
      <c r="AM152" s="19">
        <f t="shared" si="596"/>
        <v>0</v>
      </c>
      <c r="AN152" s="19"/>
      <c r="AO152" s="19">
        <f t="shared" si="574"/>
        <v>0</v>
      </c>
      <c r="AP152" s="19"/>
      <c r="AQ152" s="19">
        <f t="shared" si="575"/>
        <v>0</v>
      </c>
      <c r="AR152" s="19">
        <v>0</v>
      </c>
      <c r="AS152" s="19">
        <f t="shared" si="597"/>
        <v>0</v>
      </c>
      <c r="AT152" s="19">
        <v>0</v>
      </c>
      <c r="AU152" s="19">
        <f t="shared" si="598"/>
        <v>0</v>
      </c>
      <c r="AV152" s="19"/>
      <c r="AW152" s="19">
        <f t="shared" si="599"/>
        <v>0</v>
      </c>
      <c r="AX152" s="19">
        <v>0</v>
      </c>
      <c r="AY152" s="19">
        <f t="shared" si="600"/>
        <v>0</v>
      </c>
      <c r="AZ152" s="19"/>
      <c r="BA152" s="19">
        <f t="shared" si="601"/>
        <v>0</v>
      </c>
      <c r="BB152" s="19">
        <v>0</v>
      </c>
      <c r="BC152" s="19">
        <f t="shared" si="602"/>
        <v>0</v>
      </c>
      <c r="BD152" s="19"/>
      <c r="BE152" s="19">
        <f t="shared" si="603"/>
        <v>0</v>
      </c>
      <c r="BF152" s="19">
        <v>0</v>
      </c>
      <c r="BG152" s="19">
        <f t="shared" si="604"/>
        <v>0</v>
      </c>
      <c r="BH152" s="19">
        <v>0</v>
      </c>
      <c r="BI152" s="19">
        <f t="shared" si="605"/>
        <v>0</v>
      </c>
      <c r="BJ152" s="19">
        <v>0</v>
      </c>
      <c r="BK152" s="19">
        <f t="shared" si="606"/>
        <v>0</v>
      </c>
      <c r="BL152" s="19">
        <v>0</v>
      </c>
      <c r="BM152" s="19">
        <f t="shared" si="607"/>
        <v>0</v>
      </c>
      <c r="BN152" s="19">
        <v>0</v>
      </c>
      <c r="BO152" s="19">
        <f t="shared" si="608"/>
        <v>0</v>
      </c>
      <c r="BP152" s="19"/>
      <c r="BQ152" s="19">
        <f t="shared" si="609"/>
        <v>0</v>
      </c>
      <c r="BR152" s="19"/>
      <c r="BS152" s="19">
        <f t="shared" si="610"/>
        <v>0</v>
      </c>
      <c r="BT152" s="19">
        <v>0</v>
      </c>
      <c r="BU152" s="19">
        <f t="shared" si="611"/>
        <v>0</v>
      </c>
      <c r="BV152" s="19">
        <v>0</v>
      </c>
      <c r="BW152" s="19">
        <f t="shared" si="612"/>
        <v>0</v>
      </c>
      <c r="BX152" s="19">
        <v>0</v>
      </c>
      <c r="BY152" s="19">
        <f t="shared" si="613"/>
        <v>0</v>
      </c>
      <c r="BZ152" s="19"/>
      <c r="CA152" s="19">
        <f t="shared" si="614"/>
        <v>0</v>
      </c>
      <c r="CB152" s="19">
        <v>0</v>
      </c>
      <c r="CC152" s="19">
        <f t="shared" si="615"/>
        <v>0</v>
      </c>
      <c r="CD152" s="19"/>
      <c r="CE152" s="19">
        <f t="shared" si="616"/>
        <v>0</v>
      </c>
      <c r="CF152" s="19"/>
      <c r="CG152" s="19">
        <f t="shared" si="617"/>
        <v>0</v>
      </c>
      <c r="CH152" s="19"/>
      <c r="CI152" s="19">
        <f t="shared" si="618"/>
        <v>0</v>
      </c>
      <c r="CJ152" s="19">
        <v>0</v>
      </c>
      <c r="CK152" s="19">
        <f t="shared" si="619"/>
        <v>0</v>
      </c>
      <c r="CL152" s="19">
        <v>0</v>
      </c>
      <c r="CM152" s="19">
        <f t="shared" si="620"/>
        <v>0</v>
      </c>
      <c r="CN152" s="19">
        <v>0</v>
      </c>
      <c r="CO152" s="19">
        <f t="shared" si="621"/>
        <v>0</v>
      </c>
      <c r="CP152" s="19">
        <v>0</v>
      </c>
      <c r="CQ152" s="19">
        <f t="shared" si="622"/>
        <v>0</v>
      </c>
      <c r="CR152" s="19">
        <v>0</v>
      </c>
      <c r="CS152" s="19">
        <f t="shared" si="623"/>
        <v>0</v>
      </c>
      <c r="CT152" s="20">
        <v>0</v>
      </c>
      <c r="CU152" s="19">
        <f t="shared" si="624"/>
        <v>0</v>
      </c>
      <c r="CV152" s="19">
        <v>0</v>
      </c>
      <c r="CW152" s="19">
        <f t="shared" si="625"/>
        <v>0</v>
      </c>
      <c r="CX152" s="19"/>
      <c r="CY152" s="19">
        <f t="shared" si="626"/>
        <v>0</v>
      </c>
      <c r="CZ152" s="19">
        <v>0</v>
      </c>
      <c r="DA152" s="19">
        <f t="shared" si="627"/>
        <v>0</v>
      </c>
      <c r="DB152" s="19">
        <v>0</v>
      </c>
      <c r="DC152" s="19">
        <f t="shared" si="628"/>
        <v>0</v>
      </c>
      <c r="DD152" s="19"/>
      <c r="DE152" s="19"/>
      <c r="DF152" s="21">
        <f t="shared" si="629"/>
        <v>0</v>
      </c>
      <c r="DG152" s="21">
        <f t="shared" si="630"/>
        <v>0</v>
      </c>
    </row>
    <row r="153" spans="1:111" ht="30" x14ac:dyDescent="0.25">
      <c r="A153" s="13">
        <v>162</v>
      </c>
      <c r="B153" s="22" t="s">
        <v>200</v>
      </c>
      <c r="C153" s="15">
        <f t="shared" si="576"/>
        <v>9657</v>
      </c>
      <c r="D153" s="16">
        <v>4.01</v>
      </c>
      <c r="E153" s="17">
        <v>1</v>
      </c>
      <c r="F153" s="15">
        <v>1.4</v>
      </c>
      <c r="G153" s="15">
        <v>1.68</v>
      </c>
      <c r="H153" s="15">
        <v>2.23</v>
      </c>
      <c r="I153" s="15">
        <v>2.39</v>
      </c>
      <c r="J153" s="18"/>
      <c r="K153" s="18">
        <f t="shared" si="583"/>
        <v>0</v>
      </c>
      <c r="L153" s="18"/>
      <c r="M153" s="18">
        <f t="shared" si="584"/>
        <v>0</v>
      </c>
      <c r="N153" s="19">
        <v>0</v>
      </c>
      <c r="O153" s="19">
        <f t="shared" si="585"/>
        <v>0</v>
      </c>
      <c r="P153" s="19">
        <v>0</v>
      </c>
      <c r="Q153" s="19">
        <f t="shared" si="586"/>
        <v>0</v>
      </c>
      <c r="R153" s="19">
        <v>0</v>
      </c>
      <c r="S153" s="19">
        <f t="shared" si="587"/>
        <v>0</v>
      </c>
      <c r="T153" s="19">
        <v>0</v>
      </c>
      <c r="U153" s="19">
        <f t="shared" si="588"/>
        <v>0</v>
      </c>
      <c r="V153" s="19">
        <v>0</v>
      </c>
      <c r="W153" s="19">
        <f t="shared" si="589"/>
        <v>0</v>
      </c>
      <c r="X153" s="19">
        <v>0</v>
      </c>
      <c r="Y153" s="19">
        <f t="shared" si="590"/>
        <v>0</v>
      </c>
      <c r="Z153" s="19">
        <v>0</v>
      </c>
      <c r="AA153" s="19">
        <f t="shared" si="591"/>
        <v>0</v>
      </c>
      <c r="AB153" s="19">
        <v>0</v>
      </c>
      <c r="AC153" s="19">
        <f t="shared" si="592"/>
        <v>0</v>
      </c>
      <c r="AD153" s="19"/>
      <c r="AE153" s="19">
        <f t="shared" si="573"/>
        <v>0</v>
      </c>
      <c r="AF153" s="19">
        <v>0</v>
      </c>
      <c r="AG153" s="19">
        <f t="shared" si="593"/>
        <v>0</v>
      </c>
      <c r="AH153" s="19">
        <v>0</v>
      </c>
      <c r="AI153" s="19">
        <f t="shared" si="594"/>
        <v>0</v>
      </c>
      <c r="AJ153" s="19"/>
      <c r="AK153" s="19">
        <f t="shared" si="595"/>
        <v>0</v>
      </c>
      <c r="AL153" s="19"/>
      <c r="AM153" s="19">
        <f t="shared" si="596"/>
        <v>0</v>
      </c>
      <c r="AN153" s="19"/>
      <c r="AO153" s="19">
        <f t="shared" si="574"/>
        <v>0</v>
      </c>
      <c r="AP153" s="19"/>
      <c r="AQ153" s="19">
        <f t="shared" si="575"/>
        <v>0</v>
      </c>
      <c r="AR153" s="19">
        <v>0</v>
      </c>
      <c r="AS153" s="19">
        <f t="shared" si="597"/>
        <v>0</v>
      </c>
      <c r="AT153" s="19">
        <v>0</v>
      </c>
      <c r="AU153" s="19">
        <f t="shared" si="598"/>
        <v>0</v>
      </c>
      <c r="AV153" s="19"/>
      <c r="AW153" s="19">
        <f t="shared" si="599"/>
        <v>0</v>
      </c>
      <c r="AX153" s="19">
        <v>0</v>
      </c>
      <c r="AY153" s="19">
        <f t="shared" si="600"/>
        <v>0</v>
      </c>
      <c r="AZ153" s="19"/>
      <c r="BA153" s="19">
        <f t="shared" si="601"/>
        <v>0</v>
      </c>
      <c r="BB153" s="19">
        <v>0</v>
      </c>
      <c r="BC153" s="19">
        <f t="shared" si="602"/>
        <v>0</v>
      </c>
      <c r="BD153" s="19"/>
      <c r="BE153" s="19">
        <f t="shared" si="603"/>
        <v>0</v>
      </c>
      <c r="BF153" s="19">
        <v>0</v>
      </c>
      <c r="BG153" s="19">
        <f t="shared" si="604"/>
        <v>0</v>
      </c>
      <c r="BH153" s="19">
        <v>0</v>
      </c>
      <c r="BI153" s="19">
        <f t="shared" si="605"/>
        <v>0</v>
      </c>
      <c r="BJ153" s="19">
        <v>0</v>
      </c>
      <c r="BK153" s="19">
        <f t="shared" si="606"/>
        <v>0</v>
      </c>
      <c r="BL153" s="19">
        <v>0</v>
      </c>
      <c r="BM153" s="19">
        <f t="shared" si="607"/>
        <v>0</v>
      </c>
      <c r="BN153" s="19">
        <v>0</v>
      </c>
      <c r="BO153" s="19">
        <f t="shared" si="608"/>
        <v>0</v>
      </c>
      <c r="BP153" s="19"/>
      <c r="BQ153" s="19">
        <f t="shared" si="609"/>
        <v>0</v>
      </c>
      <c r="BR153" s="19"/>
      <c r="BS153" s="19">
        <f t="shared" si="610"/>
        <v>0</v>
      </c>
      <c r="BT153" s="19">
        <v>0</v>
      </c>
      <c r="BU153" s="19">
        <f t="shared" si="611"/>
        <v>0</v>
      </c>
      <c r="BV153" s="19">
        <v>0</v>
      </c>
      <c r="BW153" s="19">
        <f t="shared" si="612"/>
        <v>0</v>
      </c>
      <c r="BX153" s="19">
        <v>0</v>
      </c>
      <c r="BY153" s="19">
        <f t="shared" si="613"/>
        <v>0</v>
      </c>
      <c r="BZ153" s="19"/>
      <c r="CA153" s="19">
        <f t="shared" si="614"/>
        <v>0</v>
      </c>
      <c r="CB153" s="19">
        <v>0</v>
      </c>
      <c r="CC153" s="19">
        <f t="shared" si="615"/>
        <v>0</v>
      </c>
      <c r="CD153" s="19"/>
      <c r="CE153" s="19">
        <f t="shared" si="616"/>
        <v>0</v>
      </c>
      <c r="CF153" s="19"/>
      <c r="CG153" s="19">
        <f t="shared" si="617"/>
        <v>0</v>
      </c>
      <c r="CH153" s="19"/>
      <c r="CI153" s="19">
        <f t="shared" si="618"/>
        <v>0</v>
      </c>
      <c r="CJ153" s="19">
        <v>0</v>
      </c>
      <c r="CK153" s="19">
        <f t="shared" si="619"/>
        <v>0</v>
      </c>
      <c r="CL153" s="19">
        <v>0</v>
      </c>
      <c r="CM153" s="19">
        <f t="shared" si="620"/>
        <v>0</v>
      </c>
      <c r="CN153" s="19">
        <v>0</v>
      </c>
      <c r="CO153" s="19">
        <f t="shared" si="621"/>
        <v>0</v>
      </c>
      <c r="CP153" s="19">
        <v>0</v>
      </c>
      <c r="CQ153" s="19">
        <f t="shared" si="622"/>
        <v>0</v>
      </c>
      <c r="CR153" s="19">
        <v>0</v>
      </c>
      <c r="CS153" s="19">
        <f t="shared" si="623"/>
        <v>0</v>
      </c>
      <c r="CT153" s="20">
        <v>0</v>
      </c>
      <c r="CU153" s="19">
        <f t="shared" si="624"/>
        <v>0</v>
      </c>
      <c r="CV153" s="19">
        <v>0</v>
      </c>
      <c r="CW153" s="19">
        <f t="shared" si="625"/>
        <v>0</v>
      </c>
      <c r="CX153" s="19"/>
      <c r="CY153" s="19">
        <f t="shared" si="626"/>
        <v>0</v>
      </c>
      <c r="CZ153" s="19">
        <v>0</v>
      </c>
      <c r="DA153" s="19">
        <f t="shared" si="627"/>
        <v>0</v>
      </c>
      <c r="DB153" s="19">
        <v>0</v>
      </c>
      <c r="DC153" s="19">
        <f t="shared" si="628"/>
        <v>0</v>
      </c>
      <c r="DD153" s="19"/>
      <c r="DE153" s="19"/>
      <c r="DF153" s="21">
        <f t="shared" si="629"/>
        <v>0</v>
      </c>
      <c r="DG153" s="21">
        <f t="shared" si="630"/>
        <v>0</v>
      </c>
    </row>
    <row r="154" spans="1:111" x14ac:dyDescent="0.25">
      <c r="A154" s="13">
        <v>163</v>
      </c>
      <c r="B154" s="14" t="s">
        <v>201</v>
      </c>
      <c r="C154" s="15">
        <f t="shared" si="576"/>
        <v>9657</v>
      </c>
      <c r="D154" s="16">
        <v>1.1200000000000001</v>
      </c>
      <c r="E154" s="17">
        <v>1</v>
      </c>
      <c r="F154" s="15">
        <v>1.4</v>
      </c>
      <c r="G154" s="15">
        <v>1.68</v>
      </c>
      <c r="H154" s="15">
        <v>2.23</v>
      </c>
      <c r="I154" s="15">
        <v>2.39</v>
      </c>
      <c r="J154" s="18"/>
      <c r="K154" s="18">
        <f t="shared" si="583"/>
        <v>0</v>
      </c>
      <c r="L154" s="18"/>
      <c r="M154" s="18">
        <f t="shared" si="584"/>
        <v>0</v>
      </c>
      <c r="N154" s="19">
        <v>0</v>
      </c>
      <c r="O154" s="19">
        <f t="shared" si="585"/>
        <v>0</v>
      </c>
      <c r="P154" s="19">
        <v>0</v>
      </c>
      <c r="Q154" s="19">
        <f t="shared" si="586"/>
        <v>0</v>
      </c>
      <c r="R154" s="19">
        <v>0</v>
      </c>
      <c r="S154" s="19">
        <f t="shared" si="587"/>
        <v>0</v>
      </c>
      <c r="T154" s="19">
        <v>0</v>
      </c>
      <c r="U154" s="19">
        <f t="shared" si="588"/>
        <v>0</v>
      </c>
      <c r="V154" s="19">
        <v>0</v>
      </c>
      <c r="W154" s="19">
        <f t="shared" si="589"/>
        <v>0</v>
      </c>
      <c r="X154" s="19">
        <v>0</v>
      </c>
      <c r="Y154" s="19">
        <f t="shared" si="590"/>
        <v>0</v>
      </c>
      <c r="Z154" s="19">
        <v>0</v>
      </c>
      <c r="AA154" s="19">
        <f t="shared" si="591"/>
        <v>0</v>
      </c>
      <c r="AB154" s="19">
        <v>0</v>
      </c>
      <c r="AC154" s="19">
        <f t="shared" si="592"/>
        <v>0</v>
      </c>
      <c r="AD154" s="19"/>
      <c r="AE154" s="19">
        <f t="shared" si="573"/>
        <v>0</v>
      </c>
      <c r="AF154" s="19">
        <v>0</v>
      </c>
      <c r="AG154" s="19">
        <f t="shared" si="593"/>
        <v>0</v>
      </c>
      <c r="AH154" s="19">
        <v>0</v>
      </c>
      <c r="AI154" s="19">
        <f t="shared" si="594"/>
        <v>0</v>
      </c>
      <c r="AJ154" s="19"/>
      <c r="AK154" s="19">
        <f t="shared" si="595"/>
        <v>0</v>
      </c>
      <c r="AL154" s="19"/>
      <c r="AM154" s="19">
        <f t="shared" si="596"/>
        <v>0</v>
      </c>
      <c r="AN154" s="19"/>
      <c r="AO154" s="19">
        <f t="shared" si="574"/>
        <v>0</v>
      </c>
      <c r="AP154" s="19"/>
      <c r="AQ154" s="19">
        <f t="shared" si="575"/>
        <v>0</v>
      </c>
      <c r="AR154" s="19">
        <v>0</v>
      </c>
      <c r="AS154" s="19">
        <f t="shared" si="597"/>
        <v>0</v>
      </c>
      <c r="AT154" s="19">
        <v>0</v>
      </c>
      <c r="AU154" s="19">
        <f t="shared" si="598"/>
        <v>0</v>
      </c>
      <c r="AV154" s="19"/>
      <c r="AW154" s="19">
        <f t="shared" si="599"/>
        <v>0</v>
      </c>
      <c r="AX154" s="19">
        <v>0</v>
      </c>
      <c r="AY154" s="19">
        <f t="shared" si="600"/>
        <v>0</v>
      </c>
      <c r="AZ154" s="19"/>
      <c r="BA154" s="19">
        <f t="shared" si="601"/>
        <v>0</v>
      </c>
      <c r="BB154" s="19">
        <v>0</v>
      </c>
      <c r="BC154" s="19">
        <f t="shared" si="602"/>
        <v>0</v>
      </c>
      <c r="BD154" s="19"/>
      <c r="BE154" s="19">
        <f t="shared" si="603"/>
        <v>0</v>
      </c>
      <c r="BF154" s="19">
        <v>0</v>
      </c>
      <c r="BG154" s="19">
        <f t="shared" si="604"/>
        <v>0</v>
      </c>
      <c r="BH154" s="19">
        <v>0</v>
      </c>
      <c r="BI154" s="19">
        <f t="shared" si="605"/>
        <v>0</v>
      </c>
      <c r="BJ154" s="19">
        <v>0</v>
      </c>
      <c r="BK154" s="19">
        <f t="shared" si="606"/>
        <v>0</v>
      </c>
      <c r="BL154" s="19">
        <v>2</v>
      </c>
      <c r="BM154" s="19">
        <f t="shared" si="607"/>
        <v>35614.397951999999</v>
      </c>
      <c r="BN154" s="19">
        <v>0</v>
      </c>
      <c r="BO154" s="19">
        <f t="shared" si="608"/>
        <v>0</v>
      </c>
      <c r="BP154" s="19"/>
      <c r="BQ154" s="19">
        <f t="shared" si="609"/>
        <v>0</v>
      </c>
      <c r="BR154" s="19"/>
      <c r="BS154" s="19">
        <f t="shared" si="610"/>
        <v>0</v>
      </c>
      <c r="BT154" s="19">
        <v>0</v>
      </c>
      <c r="BU154" s="19">
        <f t="shared" si="611"/>
        <v>0</v>
      </c>
      <c r="BV154" s="19">
        <v>0</v>
      </c>
      <c r="BW154" s="19">
        <f t="shared" si="612"/>
        <v>0</v>
      </c>
      <c r="BX154" s="19">
        <v>0</v>
      </c>
      <c r="BY154" s="19">
        <f t="shared" si="613"/>
        <v>0</v>
      </c>
      <c r="BZ154" s="19"/>
      <c r="CA154" s="19">
        <f t="shared" si="614"/>
        <v>0</v>
      </c>
      <c r="CB154" s="19">
        <v>0</v>
      </c>
      <c r="CC154" s="19">
        <f t="shared" si="615"/>
        <v>0</v>
      </c>
      <c r="CD154" s="19"/>
      <c r="CE154" s="19">
        <f t="shared" si="616"/>
        <v>0</v>
      </c>
      <c r="CF154" s="19"/>
      <c r="CG154" s="19">
        <f t="shared" si="617"/>
        <v>0</v>
      </c>
      <c r="CH154" s="19"/>
      <c r="CI154" s="19">
        <f t="shared" si="618"/>
        <v>0</v>
      </c>
      <c r="CJ154" s="19">
        <v>0</v>
      </c>
      <c r="CK154" s="19">
        <f t="shared" si="619"/>
        <v>0</v>
      </c>
      <c r="CL154" s="19">
        <v>0</v>
      </c>
      <c r="CM154" s="19">
        <f t="shared" si="620"/>
        <v>0</v>
      </c>
      <c r="CN154" s="19">
        <v>0</v>
      </c>
      <c r="CO154" s="19">
        <f t="shared" si="621"/>
        <v>0</v>
      </c>
      <c r="CP154" s="19">
        <v>0</v>
      </c>
      <c r="CQ154" s="19">
        <f t="shared" si="622"/>
        <v>0</v>
      </c>
      <c r="CR154" s="19">
        <v>0</v>
      </c>
      <c r="CS154" s="19">
        <f t="shared" si="623"/>
        <v>0</v>
      </c>
      <c r="CT154" s="20">
        <v>0</v>
      </c>
      <c r="CU154" s="19">
        <f t="shared" si="624"/>
        <v>0</v>
      </c>
      <c r="CV154" s="19">
        <v>0</v>
      </c>
      <c r="CW154" s="19">
        <f t="shared" si="625"/>
        <v>0</v>
      </c>
      <c r="CX154" s="19"/>
      <c r="CY154" s="19">
        <f t="shared" si="626"/>
        <v>0</v>
      </c>
      <c r="CZ154" s="19">
        <v>0</v>
      </c>
      <c r="DA154" s="19">
        <f t="shared" si="627"/>
        <v>0</v>
      </c>
      <c r="DB154" s="19">
        <v>0</v>
      </c>
      <c r="DC154" s="19">
        <f t="shared" si="628"/>
        <v>0</v>
      </c>
      <c r="DD154" s="19"/>
      <c r="DE154" s="19"/>
      <c r="DF154" s="21">
        <f t="shared" si="629"/>
        <v>2</v>
      </c>
      <c r="DG154" s="21">
        <f t="shared" si="630"/>
        <v>35614.397951999999</v>
      </c>
    </row>
    <row r="155" spans="1:111" x14ac:dyDescent="0.25">
      <c r="A155" s="13">
        <v>164</v>
      </c>
      <c r="B155" s="14" t="s">
        <v>202</v>
      </c>
      <c r="C155" s="15">
        <f t="shared" si="576"/>
        <v>9657</v>
      </c>
      <c r="D155" s="16">
        <v>1.22</v>
      </c>
      <c r="E155" s="17">
        <v>1</v>
      </c>
      <c r="F155" s="15">
        <v>1.4</v>
      </c>
      <c r="G155" s="15">
        <v>1.68</v>
      </c>
      <c r="H155" s="15">
        <v>2.23</v>
      </c>
      <c r="I155" s="15">
        <v>2.39</v>
      </c>
      <c r="J155" s="18"/>
      <c r="K155" s="18">
        <f t="shared" si="583"/>
        <v>0</v>
      </c>
      <c r="L155" s="18"/>
      <c r="M155" s="18">
        <f t="shared" si="584"/>
        <v>0</v>
      </c>
      <c r="N155" s="19">
        <v>0</v>
      </c>
      <c r="O155" s="19">
        <f t="shared" si="585"/>
        <v>0</v>
      </c>
      <c r="P155" s="19">
        <v>0</v>
      </c>
      <c r="Q155" s="19">
        <f t="shared" si="586"/>
        <v>0</v>
      </c>
      <c r="R155" s="19"/>
      <c r="S155" s="19">
        <f t="shared" si="587"/>
        <v>0</v>
      </c>
      <c r="T155" s="19">
        <v>0</v>
      </c>
      <c r="U155" s="19">
        <f t="shared" si="588"/>
        <v>0</v>
      </c>
      <c r="V155" s="19"/>
      <c r="W155" s="19">
        <f t="shared" si="589"/>
        <v>0</v>
      </c>
      <c r="X155" s="19">
        <v>0</v>
      </c>
      <c r="Y155" s="19">
        <f t="shared" si="590"/>
        <v>0</v>
      </c>
      <c r="Z155" s="19">
        <v>0</v>
      </c>
      <c r="AA155" s="19">
        <f t="shared" si="591"/>
        <v>0</v>
      </c>
      <c r="AB155" s="19">
        <v>0</v>
      </c>
      <c r="AC155" s="19">
        <f t="shared" si="592"/>
        <v>0</v>
      </c>
      <c r="AD155" s="19"/>
      <c r="AE155" s="19">
        <f t="shared" si="573"/>
        <v>0</v>
      </c>
      <c r="AF155" s="19">
        <v>0</v>
      </c>
      <c r="AG155" s="19">
        <f t="shared" si="593"/>
        <v>0</v>
      </c>
      <c r="AH155" s="19">
        <v>0</v>
      </c>
      <c r="AI155" s="19">
        <f t="shared" si="594"/>
        <v>0</v>
      </c>
      <c r="AJ155" s="19"/>
      <c r="AK155" s="19">
        <f t="shared" si="595"/>
        <v>0</v>
      </c>
      <c r="AL155" s="19"/>
      <c r="AM155" s="19">
        <f t="shared" si="596"/>
        <v>0</v>
      </c>
      <c r="AN155" s="19"/>
      <c r="AO155" s="19">
        <f t="shared" si="574"/>
        <v>0</v>
      </c>
      <c r="AP155" s="19"/>
      <c r="AQ155" s="19">
        <f t="shared" si="575"/>
        <v>0</v>
      </c>
      <c r="AR155" s="19">
        <v>0</v>
      </c>
      <c r="AS155" s="19">
        <f t="shared" si="597"/>
        <v>0</v>
      </c>
      <c r="AT155" s="19">
        <v>0</v>
      </c>
      <c r="AU155" s="19">
        <f t="shared" si="598"/>
        <v>0</v>
      </c>
      <c r="AV155" s="19"/>
      <c r="AW155" s="19">
        <f t="shared" si="599"/>
        <v>0</v>
      </c>
      <c r="AX155" s="19">
        <v>0</v>
      </c>
      <c r="AY155" s="19">
        <f t="shared" si="600"/>
        <v>0</v>
      </c>
      <c r="AZ155" s="19"/>
      <c r="BA155" s="19">
        <f t="shared" si="601"/>
        <v>0</v>
      </c>
      <c r="BB155" s="19">
        <v>0</v>
      </c>
      <c r="BC155" s="19">
        <f t="shared" si="602"/>
        <v>0</v>
      </c>
      <c r="BD155" s="19"/>
      <c r="BE155" s="19">
        <f t="shared" si="603"/>
        <v>0</v>
      </c>
      <c r="BF155" s="19">
        <v>0</v>
      </c>
      <c r="BG155" s="19">
        <f t="shared" si="604"/>
        <v>0</v>
      </c>
      <c r="BH155" s="19">
        <v>0</v>
      </c>
      <c r="BI155" s="19">
        <f t="shared" si="605"/>
        <v>0</v>
      </c>
      <c r="BJ155" s="19">
        <v>0</v>
      </c>
      <c r="BK155" s="19">
        <f t="shared" si="606"/>
        <v>0</v>
      </c>
      <c r="BL155" s="19">
        <v>2</v>
      </c>
      <c r="BM155" s="19">
        <f t="shared" si="607"/>
        <v>38794.254911999989</v>
      </c>
      <c r="BN155" s="19">
        <v>0</v>
      </c>
      <c r="BO155" s="19">
        <f t="shared" si="608"/>
        <v>0</v>
      </c>
      <c r="BP155" s="19"/>
      <c r="BQ155" s="19">
        <f t="shared" si="609"/>
        <v>0</v>
      </c>
      <c r="BR155" s="19"/>
      <c r="BS155" s="19">
        <f t="shared" si="610"/>
        <v>0</v>
      </c>
      <c r="BT155" s="19">
        <v>0</v>
      </c>
      <c r="BU155" s="19">
        <f t="shared" si="611"/>
        <v>0</v>
      </c>
      <c r="BV155" s="19">
        <v>0</v>
      </c>
      <c r="BW155" s="19">
        <f t="shared" si="612"/>
        <v>0</v>
      </c>
      <c r="BX155" s="19">
        <v>0</v>
      </c>
      <c r="BY155" s="19">
        <f t="shared" si="613"/>
        <v>0</v>
      </c>
      <c r="BZ155" s="19"/>
      <c r="CA155" s="19">
        <f t="shared" si="614"/>
        <v>0</v>
      </c>
      <c r="CB155" s="19">
        <v>0</v>
      </c>
      <c r="CC155" s="19">
        <f t="shared" si="615"/>
        <v>0</v>
      </c>
      <c r="CD155" s="19"/>
      <c r="CE155" s="19">
        <f t="shared" si="616"/>
        <v>0</v>
      </c>
      <c r="CF155" s="19"/>
      <c r="CG155" s="19">
        <f t="shared" si="617"/>
        <v>0</v>
      </c>
      <c r="CH155" s="19"/>
      <c r="CI155" s="19">
        <f t="shared" si="618"/>
        <v>0</v>
      </c>
      <c r="CJ155" s="19">
        <v>0</v>
      </c>
      <c r="CK155" s="19">
        <f t="shared" si="619"/>
        <v>0</v>
      </c>
      <c r="CL155" s="19">
        <v>0</v>
      </c>
      <c r="CM155" s="19">
        <f t="shared" si="620"/>
        <v>0</v>
      </c>
      <c r="CN155" s="19">
        <v>0</v>
      </c>
      <c r="CO155" s="19">
        <f t="shared" si="621"/>
        <v>0</v>
      </c>
      <c r="CP155" s="19">
        <v>0</v>
      </c>
      <c r="CQ155" s="19">
        <f t="shared" si="622"/>
        <v>0</v>
      </c>
      <c r="CR155" s="19">
        <v>0</v>
      </c>
      <c r="CS155" s="19">
        <f t="shared" si="623"/>
        <v>0</v>
      </c>
      <c r="CT155" s="20">
        <v>0</v>
      </c>
      <c r="CU155" s="19">
        <f t="shared" si="624"/>
        <v>0</v>
      </c>
      <c r="CV155" s="19">
        <v>0</v>
      </c>
      <c r="CW155" s="19">
        <f t="shared" si="625"/>
        <v>0</v>
      </c>
      <c r="CX155" s="19"/>
      <c r="CY155" s="19">
        <f t="shared" si="626"/>
        <v>0</v>
      </c>
      <c r="CZ155" s="19">
        <v>0</v>
      </c>
      <c r="DA155" s="19">
        <f t="shared" si="627"/>
        <v>0</v>
      </c>
      <c r="DB155" s="19">
        <v>0</v>
      </c>
      <c r="DC155" s="19">
        <f t="shared" si="628"/>
        <v>0</v>
      </c>
      <c r="DD155" s="19"/>
      <c r="DE155" s="19"/>
      <c r="DF155" s="21">
        <f t="shared" si="629"/>
        <v>2</v>
      </c>
      <c r="DG155" s="21">
        <f t="shared" si="630"/>
        <v>38794.254911999989</v>
      </c>
    </row>
    <row r="156" spans="1:111" x14ac:dyDescent="0.25">
      <c r="A156" s="13">
        <v>165</v>
      </c>
      <c r="B156" s="14" t="s">
        <v>203</v>
      </c>
      <c r="C156" s="15">
        <f t="shared" si="576"/>
        <v>9657</v>
      </c>
      <c r="D156" s="16">
        <v>3.31</v>
      </c>
      <c r="E156" s="17">
        <v>1</v>
      </c>
      <c r="F156" s="15">
        <v>1.4</v>
      </c>
      <c r="G156" s="15">
        <v>1.68</v>
      </c>
      <c r="H156" s="15">
        <v>2.23</v>
      </c>
      <c r="I156" s="15">
        <v>2.39</v>
      </c>
      <c r="J156" s="18"/>
      <c r="K156" s="18">
        <f t="shared" si="583"/>
        <v>0</v>
      </c>
      <c r="L156" s="18"/>
      <c r="M156" s="18">
        <f t="shared" si="584"/>
        <v>0</v>
      </c>
      <c r="N156" s="19">
        <v>0</v>
      </c>
      <c r="O156" s="19">
        <f t="shared" si="585"/>
        <v>0</v>
      </c>
      <c r="P156" s="19">
        <v>0</v>
      </c>
      <c r="Q156" s="19">
        <f t="shared" si="586"/>
        <v>0</v>
      </c>
      <c r="R156" s="19">
        <v>0</v>
      </c>
      <c r="S156" s="19">
        <f t="shared" si="587"/>
        <v>0</v>
      </c>
      <c r="T156" s="19">
        <v>0</v>
      </c>
      <c r="U156" s="19">
        <f t="shared" si="588"/>
        <v>0</v>
      </c>
      <c r="V156" s="19">
        <v>0</v>
      </c>
      <c r="W156" s="19">
        <f t="shared" si="589"/>
        <v>0</v>
      </c>
      <c r="X156" s="19">
        <v>0</v>
      </c>
      <c r="Y156" s="19">
        <f t="shared" si="590"/>
        <v>0</v>
      </c>
      <c r="Z156" s="19">
        <v>0</v>
      </c>
      <c r="AA156" s="19">
        <f t="shared" si="591"/>
        <v>0</v>
      </c>
      <c r="AB156" s="19">
        <v>0</v>
      </c>
      <c r="AC156" s="19">
        <f t="shared" si="592"/>
        <v>0</v>
      </c>
      <c r="AD156" s="19"/>
      <c r="AE156" s="19">
        <f t="shared" si="573"/>
        <v>0</v>
      </c>
      <c r="AF156" s="19">
        <v>0</v>
      </c>
      <c r="AG156" s="19">
        <f t="shared" si="593"/>
        <v>0</v>
      </c>
      <c r="AH156" s="19">
        <v>0</v>
      </c>
      <c r="AI156" s="19">
        <f t="shared" si="594"/>
        <v>0</v>
      </c>
      <c r="AJ156" s="19"/>
      <c r="AK156" s="19">
        <f t="shared" si="595"/>
        <v>0</v>
      </c>
      <c r="AL156" s="19"/>
      <c r="AM156" s="19">
        <f t="shared" si="596"/>
        <v>0</v>
      </c>
      <c r="AN156" s="19"/>
      <c r="AO156" s="19">
        <f t="shared" si="574"/>
        <v>0</v>
      </c>
      <c r="AP156" s="19"/>
      <c r="AQ156" s="19">
        <f t="shared" si="575"/>
        <v>0</v>
      </c>
      <c r="AR156" s="19">
        <v>0</v>
      </c>
      <c r="AS156" s="19">
        <f t="shared" si="597"/>
        <v>0</v>
      </c>
      <c r="AT156" s="19">
        <v>0</v>
      </c>
      <c r="AU156" s="19">
        <f t="shared" si="598"/>
        <v>0</v>
      </c>
      <c r="AV156" s="19"/>
      <c r="AW156" s="19">
        <f t="shared" si="599"/>
        <v>0</v>
      </c>
      <c r="AX156" s="19">
        <v>0</v>
      </c>
      <c r="AY156" s="19">
        <f t="shared" si="600"/>
        <v>0</v>
      </c>
      <c r="AZ156" s="19"/>
      <c r="BA156" s="19">
        <f t="shared" si="601"/>
        <v>0</v>
      </c>
      <c r="BB156" s="19">
        <v>0</v>
      </c>
      <c r="BC156" s="19">
        <f t="shared" si="602"/>
        <v>0</v>
      </c>
      <c r="BD156" s="19"/>
      <c r="BE156" s="19">
        <f t="shared" si="603"/>
        <v>0</v>
      </c>
      <c r="BF156" s="19">
        <v>0</v>
      </c>
      <c r="BG156" s="19">
        <f t="shared" si="604"/>
        <v>0</v>
      </c>
      <c r="BH156" s="19">
        <v>0</v>
      </c>
      <c r="BI156" s="19">
        <f t="shared" si="605"/>
        <v>0</v>
      </c>
      <c r="BJ156" s="19">
        <v>0</v>
      </c>
      <c r="BK156" s="19">
        <f t="shared" si="606"/>
        <v>0</v>
      </c>
      <c r="BL156" s="19">
        <v>0</v>
      </c>
      <c r="BM156" s="19">
        <f t="shared" si="607"/>
        <v>0</v>
      </c>
      <c r="BN156" s="19">
        <v>0</v>
      </c>
      <c r="BO156" s="19">
        <f t="shared" si="608"/>
        <v>0</v>
      </c>
      <c r="BP156" s="19"/>
      <c r="BQ156" s="19">
        <f t="shared" si="609"/>
        <v>0</v>
      </c>
      <c r="BR156" s="19"/>
      <c r="BS156" s="19">
        <f t="shared" si="610"/>
        <v>0</v>
      </c>
      <c r="BT156" s="19">
        <v>0</v>
      </c>
      <c r="BU156" s="19">
        <f t="shared" si="611"/>
        <v>0</v>
      </c>
      <c r="BV156" s="19">
        <v>0</v>
      </c>
      <c r="BW156" s="19">
        <f t="shared" si="612"/>
        <v>0</v>
      </c>
      <c r="BX156" s="19">
        <v>0</v>
      </c>
      <c r="BY156" s="19">
        <f t="shared" si="613"/>
        <v>0</v>
      </c>
      <c r="BZ156" s="19"/>
      <c r="CA156" s="19">
        <f t="shared" si="614"/>
        <v>0</v>
      </c>
      <c r="CB156" s="19">
        <v>0</v>
      </c>
      <c r="CC156" s="19">
        <f t="shared" si="615"/>
        <v>0</v>
      </c>
      <c r="CD156" s="19"/>
      <c r="CE156" s="19">
        <f t="shared" si="616"/>
        <v>0</v>
      </c>
      <c r="CF156" s="19"/>
      <c r="CG156" s="19">
        <f t="shared" si="617"/>
        <v>0</v>
      </c>
      <c r="CH156" s="19"/>
      <c r="CI156" s="19">
        <f t="shared" si="618"/>
        <v>0</v>
      </c>
      <c r="CJ156" s="19">
        <v>0</v>
      </c>
      <c r="CK156" s="19">
        <f t="shared" si="619"/>
        <v>0</v>
      </c>
      <c r="CL156" s="19">
        <v>0</v>
      </c>
      <c r="CM156" s="19">
        <f t="shared" si="620"/>
        <v>0</v>
      </c>
      <c r="CN156" s="19">
        <v>0</v>
      </c>
      <c r="CO156" s="19">
        <f t="shared" si="621"/>
        <v>0</v>
      </c>
      <c r="CP156" s="19">
        <v>0</v>
      </c>
      <c r="CQ156" s="19">
        <f t="shared" si="622"/>
        <v>0</v>
      </c>
      <c r="CR156" s="19">
        <v>0</v>
      </c>
      <c r="CS156" s="19">
        <f t="shared" si="623"/>
        <v>0</v>
      </c>
      <c r="CT156" s="20">
        <v>0</v>
      </c>
      <c r="CU156" s="19">
        <f t="shared" si="624"/>
        <v>0</v>
      </c>
      <c r="CV156" s="19">
        <v>0</v>
      </c>
      <c r="CW156" s="19">
        <f t="shared" si="625"/>
        <v>0</v>
      </c>
      <c r="CX156" s="19"/>
      <c r="CY156" s="19">
        <f t="shared" si="626"/>
        <v>0</v>
      </c>
      <c r="CZ156" s="19">
        <v>0</v>
      </c>
      <c r="DA156" s="19">
        <f t="shared" si="627"/>
        <v>0</v>
      </c>
      <c r="DB156" s="19">
        <v>0</v>
      </c>
      <c r="DC156" s="19">
        <f t="shared" si="628"/>
        <v>0</v>
      </c>
      <c r="DD156" s="19"/>
      <c r="DE156" s="19"/>
      <c r="DF156" s="21">
        <f t="shared" si="629"/>
        <v>0</v>
      </c>
      <c r="DG156" s="21">
        <f t="shared" si="630"/>
        <v>0</v>
      </c>
    </row>
    <row r="157" spans="1:111" ht="28.5" x14ac:dyDescent="0.25">
      <c r="A157" s="13"/>
      <c r="B157" s="11" t="s">
        <v>204</v>
      </c>
      <c r="C157" s="15">
        <f t="shared" si="576"/>
        <v>9657</v>
      </c>
      <c r="D157" s="16"/>
      <c r="E157" s="17">
        <v>1</v>
      </c>
      <c r="F157" s="15">
        <v>1.4</v>
      </c>
      <c r="G157" s="15">
        <v>1.68</v>
      </c>
      <c r="H157" s="15">
        <v>2.23</v>
      </c>
      <c r="I157" s="15">
        <v>2.39</v>
      </c>
      <c r="J157" s="25">
        <f>J158+J159</f>
        <v>0</v>
      </c>
      <c r="K157" s="25">
        <f t="shared" ref="K157:BX157" si="631">K158+K159</f>
        <v>0</v>
      </c>
      <c r="L157" s="25">
        <f t="shared" si="631"/>
        <v>0</v>
      </c>
      <c r="M157" s="25">
        <f t="shared" si="631"/>
        <v>0</v>
      </c>
      <c r="N157" s="25">
        <f t="shared" si="631"/>
        <v>0</v>
      </c>
      <c r="O157" s="25">
        <f t="shared" si="631"/>
        <v>0</v>
      </c>
      <c r="P157" s="25">
        <f t="shared" si="631"/>
        <v>0</v>
      </c>
      <c r="Q157" s="25">
        <f t="shared" si="631"/>
        <v>0</v>
      </c>
      <c r="R157" s="25">
        <f t="shared" si="631"/>
        <v>0</v>
      </c>
      <c r="S157" s="25">
        <f t="shared" si="631"/>
        <v>0</v>
      </c>
      <c r="T157" s="25">
        <f t="shared" si="631"/>
        <v>0</v>
      </c>
      <c r="U157" s="25">
        <f t="shared" si="631"/>
        <v>0</v>
      </c>
      <c r="V157" s="25">
        <f t="shared" si="631"/>
        <v>0</v>
      </c>
      <c r="W157" s="25">
        <f t="shared" si="631"/>
        <v>0</v>
      </c>
      <c r="X157" s="25">
        <f t="shared" si="631"/>
        <v>0</v>
      </c>
      <c r="Y157" s="25">
        <f t="shared" si="631"/>
        <v>0</v>
      </c>
      <c r="Z157" s="25">
        <f t="shared" si="631"/>
        <v>0</v>
      </c>
      <c r="AA157" s="25">
        <f t="shared" si="631"/>
        <v>0</v>
      </c>
      <c r="AB157" s="25">
        <f t="shared" si="631"/>
        <v>0</v>
      </c>
      <c r="AC157" s="25">
        <f t="shared" si="631"/>
        <v>0</v>
      </c>
      <c r="AD157" s="25">
        <f t="shared" si="631"/>
        <v>0</v>
      </c>
      <c r="AE157" s="25">
        <f t="shared" si="631"/>
        <v>0</v>
      </c>
      <c r="AF157" s="25">
        <f t="shared" si="631"/>
        <v>0</v>
      </c>
      <c r="AG157" s="25">
        <f t="shared" si="631"/>
        <v>0</v>
      </c>
      <c r="AH157" s="25">
        <f t="shared" si="631"/>
        <v>0</v>
      </c>
      <c r="AI157" s="25">
        <f t="shared" si="631"/>
        <v>0</v>
      </c>
      <c r="AJ157" s="25">
        <f t="shared" si="631"/>
        <v>0</v>
      </c>
      <c r="AK157" s="25">
        <f t="shared" si="631"/>
        <v>0</v>
      </c>
      <c r="AL157" s="25">
        <f t="shared" si="631"/>
        <v>0</v>
      </c>
      <c r="AM157" s="25">
        <f t="shared" si="631"/>
        <v>0</v>
      </c>
      <c r="AN157" s="25">
        <f t="shared" si="631"/>
        <v>0</v>
      </c>
      <c r="AO157" s="25">
        <f t="shared" si="631"/>
        <v>0</v>
      </c>
      <c r="AP157" s="25">
        <f t="shared" si="631"/>
        <v>0</v>
      </c>
      <c r="AQ157" s="25">
        <f t="shared" si="631"/>
        <v>0</v>
      </c>
      <c r="AR157" s="25">
        <f t="shared" si="631"/>
        <v>0</v>
      </c>
      <c r="AS157" s="25">
        <f t="shared" si="631"/>
        <v>0</v>
      </c>
      <c r="AT157" s="25">
        <f t="shared" si="631"/>
        <v>4</v>
      </c>
      <c r="AU157" s="25">
        <f t="shared" si="631"/>
        <v>15769.494720000001</v>
      </c>
      <c r="AV157" s="25">
        <f t="shared" si="631"/>
        <v>0</v>
      </c>
      <c r="AW157" s="25">
        <f t="shared" si="631"/>
        <v>0</v>
      </c>
      <c r="AX157" s="25">
        <f t="shared" si="631"/>
        <v>0</v>
      </c>
      <c r="AY157" s="25">
        <f t="shared" si="631"/>
        <v>0</v>
      </c>
      <c r="AZ157" s="25">
        <f t="shared" si="631"/>
        <v>0</v>
      </c>
      <c r="BA157" s="25">
        <f t="shared" si="631"/>
        <v>0</v>
      </c>
      <c r="BB157" s="25">
        <f t="shared" si="631"/>
        <v>0</v>
      </c>
      <c r="BC157" s="25">
        <f t="shared" si="631"/>
        <v>0</v>
      </c>
      <c r="BD157" s="25">
        <f t="shared" si="631"/>
        <v>0</v>
      </c>
      <c r="BE157" s="25">
        <f t="shared" si="631"/>
        <v>0</v>
      </c>
      <c r="BF157" s="25">
        <f t="shared" si="631"/>
        <v>0</v>
      </c>
      <c r="BG157" s="25">
        <f t="shared" si="631"/>
        <v>0</v>
      </c>
      <c r="BH157" s="25">
        <f t="shared" si="631"/>
        <v>0</v>
      </c>
      <c r="BI157" s="25">
        <f t="shared" si="631"/>
        <v>0</v>
      </c>
      <c r="BJ157" s="25">
        <f t="shared" si="631"/>
        <v>0</v>
      </c>
      <c r="BK157" s="25">
        <f t="shared" si="631"/>
        <v>0</v>
      </c>
      <c r="BL157" s="25">
        <f t="shared" si="631"/>
        <v>2</v>
      </c>
      <c r="BM157" s="25">
        <f t="shared" si="631"/>
        <v>8585.6137920000001</v>
      </c>
      <c r="BN157" s="25">
        <f t="shared" si="631"/>
        <v>0</v>
      </c>
      <c r="BO157" s="25">
        <f t="shared" si="631"/>
        <v>0</v>
      </c>
      <c r="BP157" s="25">
        <f t="shared" si="631"/>
        <v>1</v>
      </c>
      <c r="BQ157" s="25">
        <f t="shared" si="631"/>
        <v>4292.8068960000001</v>
      </c>
      <c r="BR157" s="25">
        <f t="shared" si="631"/>
        <v>5</v>
      </c>
      <c r="BS157" s="25">
        <f t="shared" si="631"/>
        <v>21464.034480000002</v>
      </c>
      <c r="BT157" s="25">
        <f t="shared" si="631"/>
        <v>0</v>
      </c>
      <c r="BU157" s="25">
        <f t="shared" si="631"/>
        <v>0</v>
      </c>
      <c r="BV157" s="25">
        <f t="shared" si="631"/>
        <v>0</v>
      </c>
      <c r="BW157" s="25">
        <f t="shared" si="631"/>
        <v>0</v>
      </c>
      <c r="BX157" s="25">
        <f t="shared" si="631"/>
        <v>0</v>
      </c>
      <c r="BY157" s="25">
        <f t="shared" ref="BY157:DG157" si="632">BY158+BY159</f>
        <v>0</v>
      </c>
      <c r="BZ157" s="25">
        <f t="shared" si="632"/>
        <v>0</v>
      </c>
      <c r="CA157" s="25">
        <f t="shared" si="632"/>
        <v>0</v>
      </c>
      <c r="CB157" s="25">
        <f t="shared" si="632"/>
        <v>7</v>
      </c>
      <c r="CC157" s="25">
        <f t="shared" si="632"/>
        <v>30049.648271999999</v>
      </c>
      <c r="CD157" s="25">
        <f t="shared" si="632"/>
        <v>0</v>
      </c>
      <c r="CE157" s="25">
        <f t="shared" si="632"/>
        <v>0</v>
      </c>
      <c r="CF157" s="25">
        <f t="shared" si="632"/>
        <v>5</v>
      </c>
      <c r="CG157" s="25">
        <f t="shared" si="632"/>
        <v>21464.034480000002</v>
      </c>
      <c r="CH157" s="25">
        <f t="shared" si="632"/>
        <v>1</v>
      </c>
      <c r="CI157" s="25">
        <f t="shared" si="632"/>
        <v>4292.8068960000001</v>
      </c>
      <c r="CJ157" s="25">
        <f t="shared" si="632"/>
        <v>0</v>
      </c>
      <c r="CK157" s="25">
        <f t="shared" si="632"/>
        <v>0</v>
      </c>
      <c r="CL157" s="25">
        <f t="shared" si="632"/>
        <v>0</v>
      </c>
      <c r="CM157" s="25">
        <f t="shared" si="632"/>
        <v>0</v>
      </c>
      <c r="CN157" s="25">
        <f t="shared" si="632"/>
        <v>0</v>
      </c>
      <c r="CO157" s="25">
        <f t="shared" si="632"/>
        <v>0</v>
      </c>
      <c r="CP157" s="25">
        <f t="shared" si="632"/>
        <v>5</v>
      </c>
      <c r="CQ157" s="25">
        <f t="shared" si="632"/>
        <v>23654.242080000004</v>
      </c>
      <c r="CR157" s="25">
        <f t="shared" si="632"/>
        <v>0</v>
      </c>
      <c r="CS157" s="25">
        <f t="shared" si="632"/>
        <v>0</v>
      </c>
      <c r="CT157" s="25">
        <f t="shared" si="632"/>
        <v>2</v>
      </c>
      <c r="CU157" s="25">
        <f t="shared" si="632"/>
        <v>9461.6968320000015</v>
      </c>
      <c r="CV157" s="25">
        <f t="shared" si="632"/>
        <v>0</v>
      </c>
      <c r="CW157" s="25">
        <f t="shared" si="632"/>
        <v>0</v>
      </c>
      <c r="CX157" s="25">
        <f t="shared" si="632"/>
        <v>0</v>
      </c>
      <c r="CY157" s="25">
        <f t="shared" si="632"/>
        <v>0</v>
      </c>
      <c r="CZ157" s="25">
        <f t="shared" si="632"/>
        <v>0</v>
      </c>
      <c r="DA157" s="25">
        <f t="shared" si="632"/>
        <v>0</v>
      </c>
      <c r="DB157" s="25">
        <f t="shared" si="632"/>
        <v>0</v>
      </c>
      <c r="DC157" s="25">
        <f t="shared" si="632"/>
        <v>0</v>
      </c>
      <c r="DD157" s="25"/>
      <c r="DE157" s="25"/>
      <c r="DF157" s="25">
        <f t="shared" si="632"/>
        <v>32</v>
      </c>
      <c r="DG157" s="25">
        <f t="shared" si="632"/>
        <v>139034.378448</v>
      </c>
    </row>
    <row r="158" spans="1:111" ht="30" x14ac:dyDescent="0.25">
      <c r="A158" s="13">
        <v>177</v>
      </c>
      <c r="B158" s="22" t="s">
        <v>205</v>
      </c>
      <c r="C158" s="15">
        <f t="shared" si="576"/>
        <v>9657</v>
      </c>
      <c r="D158" s="24">
        <v>0.27</v>
      </c>
      <c r="E158" s="17">
        <v>1</v>
      </c>
      <c r="F158" s="15">
        <v>1.4</v>
      </c>
      <c r="G158" s="15">
        <v>1.68</v>
      </c>
      <c r="H158" s="15">
        <v>2.23</v>
      </c>
      <c r="I158" s="15">
        <v>2.39</v>
      </c>
      <c r="J158" s="18"/>
      <c r="K158" s="18">
        <f>SUM(J158*C158*D158*E158*F158*$K$6)</f>
        <v>0</v>
      </c>
      <c r="L158" s="18"/>
      <c r="M158" s="18">
        <f>L158*C158*D158*E158*F158*$M$6</f>
        <v>0</v>
      </c>
      <c r="N158" s="19"/>
      <c r="O158" s="19">
        <f>N158*C158*D158*E158*F158*$O$6</f>
        <v>0</v>
      </c>
      <c r="P158" s="19"/>
      <c r="Q158" s="19">
        <f>P158*C158*D158*E158*F158*$Q$6</f>
        <v>0</v>
      </c>
      <c r="R158" s="19"/>
      <c r="S158" s="19">
        <f>R158*C158*D158*E158*F158*$S$6</f>
        <v>0</v>
      </c>
      <c r="T158" s="19"/>
      <c r="U158" s="19">
        <f>T158*C158*D158*E158*F158*$U$6</f>
        <v>0</v>
      </c>
      <c r="V158" s="19"/>
      <c r="W158" s="19">
        <f>V158*C158*D158*E158*F158*$W$6</f>
        <v>0</v>
      </c>
      <c r="X158" s="19"/>
      <c r="Y158" s="19">
        <f>X158*C158*D158*E158*F158*$Y$6</f>
        <v>0</v>
      </c>
      <c r="Z158" s="19"/>
      <c r="AA158" s="19">
        <f>Z158*C158*D158*E158*F158*$AA$6</f>
        <v>0</v>
      </c>
      <c r="AB158" s="19"/>
      <c r="AC158" s="19">
        <f>AB158*C158*D158*E158*F158*$AC$6</f>
        <v>0</v>
      </c>
      <c r="AD158" s="19"/>
      <c r="AE158" s="19">
        <f t="shared" si="573"/>
        <v>0</v>
      </c>
      <c r="AF158" s="19"/>
      <c r="AG158" s="19">
        <f>AF158*C158*D158*E158*F158*$AG$6</f>
        <v>0</v>
      </c>
      <c r="AH158" s="19"/>
      <c r="AI158" s="19">
        <f>AH158*C158*D158*E158*F158*$AI$6</f>
        <v>0</v>
      </c>
      <c r="AJ158" s="19"/>
      <c r="AK158" s="19">
        <f>AJ158*C158*D158*E158*F158*$AK$6</f>
        <v>0</v>
      </c>
      <c r="AL158" s="19"/>
      <c r="AM158" s="19">
        <f>AL158*C158*D158*E158*F158*$AM$6</f>
        <v>0</v>
      </c>
      <c r="AN158" s="19"/>
      <c r="AO158" s="19">
        <f t="shared" si="574"/>
        <v>0</v>
      </c>
      <c r="AP158" s="19"/>
      <c r="AQ158" s="19">
        <f t="shared" si="575"/>
        <v>0</v>
      </c>
      <c r="AR158" s="19"/>
      <c r="AS158" s="19">
        <f>AR158*C158*D158*E158*F158*$AS$6</f>
        <v>0</v>
      </c>
      <c r="AT158" s="19">
        <v>4</v>
      </c>
      <c r="AU158" s="19">
        <f>AT158*C158*D158*E158*F158*$AU$6</f>
        <v>15769.494720000001</v>
      </c>
      <c r="AV158" s="19"/>
      <c r="AW158" s="19">
        <f>AV158*C158*D158*E158*F158*$AW$6</f>
        <v>0</v>
      </c>
      <c r="AX158" s="19"/>
      <c r="AY158" s="19">
        <f>AX158*C158*D158*E158*F158*$AY$6</f>
        <v>0</v>
      </c>
      <c r="AZ158" s="19"/>
      <c r="BA158" s="19">
        <f>AZ158*C158*D158*E158*F158*$BA$6</f>
        <v>0</v>
      </c>
      <c r="BB158" s="19"/>
      <c r="BC158" s="19">
        <f>BB158*C158*D158*E158*F158*$BC$6</f>
        <v>0</v>
      </c>
      <c r="BD158" s="19"/>
      <c r="BE158" s="19">
        <f>BD158*C158*D158*E158*F158*$BE$6</f>
        <v>0</v>
      </c>
      <c r="BF158" s="19"/>
      <c r="BG158" s="19">
        <f>BF158*C158*D158*E158*F158*$BG$6</f>
        <v>0</v>
      </c>
      <c r="BH158" s="19"/>
      <c r="BI158" s="19">
        <f>BH158*C158*D158*E158*G158*$BI$6</f>
        <v>0</v>
      </c>
      <c r="BJ158" s="19"/>
      <c r="BK158" s="19">
        <f>BJ158*C158*D158*E158*G158*$BK$6</f>
        <v>0</v>
      </c>
      <c r="BL158" s="19">
        <v>2</v>
      </c>
      <c r="BM158" s="19">
        <f>BL158*C158*D158*E158*G158*$BM$6</f>
        <v>8585.6137920000001</v>
      </c>
      <c r="BN158" s="19"/>
      <c r="BO158" s="19">
        <f>BN158*C158*D158*E158*G158*$BO$6</f>
        <v>0</v>
      </c>
      <c r="BP158" s="26">
        <v>1</v>
      </c>
      <c r="BQ158" s="19">
        <f>SUM(BP158*$BQ$6*C158*D158*E158*G158)</f>
        <v>4292.8068960000001</v>
      </c>
      <c r="BR158" s="26">
        <v>5</v>
      </c>
      <c r="BS158" s="19">
        <f>SUM(BR158*$BS$6*C158*D158*E158*G158)</f>
        <v>21464.034480000002</v>
      </c>
      <c r="BT158" s="19"/>
      <c r="BU158" s="19">
        <f>BT158*C158*D158*E158*G158*$BU$6</f>
        <v>0</v>
      </c>
      <c r="BV158" s="19"/>
      <c r="BW158" s="19">
        <f>BV158*C158*D158*E158*G158*$BW$6</f>
        <v>0</v>
      </c>
      <c r="BX158" s="19"/>
      <c r="BY158" s="19">
        <f>BX158*C158*D158*E158*G158*$BY$6</f>
        <v>0</v>
      </c>
      <c r="BZ158" s="19"/>
      <c r="CA158" s="19">
        <f>C158*D158*E158*G158*BZ158*$CA$6</f>
        <v>0</v>
      </c>
      <c r="CB158" s="19">
        <v>7</v>
      </c>
      <c r="CC158" s="19">
        <f>CB158*C158*D158*E158*G158*$CC$6</f>
        <v>30049.648271999999</v>
      </c>
      <c r="CD158" s="19">
        <v>0</v>
      </c>
      <c r="CE158" s="19">
        <f>SUM(CD158*$CE$6*C158*D158*E158*G158)</f>
        <v>0</v>
      </c>
      <c r="CF158" s="19">
        <v>5</v>
      </c>
      <c r="CG158" s="19">
        <f>SUM(CF158*$CG$6*C158*D158*E158*G158)</f>
        <v>21464.034480000002</v>
      </c>
      <c r="CH158" s="19">
        <v>1</v>
      </c>
      <c r="CI158" s="19">
        <f>CH158*C158*D158*E158*G158*$CI$6</f>
        <v>4292.8068960000001</v>
      </c>
      <c r="CJ158" s="19"/>
      <c r="CK158" s="19">
        <f>CJ158*C158*D158*E158*G158*$CK$6</f>
        <v>0</v>
      </c>
      <c r="CL158" s="19"/>
      <c r="CM158" s="19">
        <f>CL158*C158*D158*E158*G158*$CM$6</f>
        <v>0</v>
      </c>
      <c r="CN158" s="19"/>
      <c r="CO158" s="19">
        <f>CN158*C158*D158*E158*G158*$CO$6</f>
        <v>0</v>
      </c>
      <c r="CP158" s="19">
        <v>5</v>
      </c>
      <c r="CQ158" s="19">
        <f>CP158*C158*D158*E158*G158*$CQ$6</f>
        <v>23654.242080000004</v>
      </c>
      <c r="CR158" s="19"/>
      <c r="CS158" s="19">
        <f>CR158*C158*D158*E158*G158*$CS$6</f>
        <v>0</v>
      </c>
      <c r="CT158" s="20">
        <v>2</v>
      </c>
      <c r="CU158" s="19">
        <f>CT158*C158*D158*E158*G158*$CU$6</f>
        <v>9461.6968320000015</v>
      </c>
      <c r="CV158" s="19"/>
      <c r="CW158" s="19">
        <f>CV158*C158*D158*E158*G158*$CW$6</f>
        <v>0</v>
      </c>
      <c r="CX158" s="19"/>
      <c r="CY158" s="19">
        <f>CX158*C158*D158*E158*G158*$CY$6</f>
        <v>0</v>
      </c>
      <c r="CZ158" s="19"/>
      <c r="DA158" s="19">
        <f>CZ158*C158*D158*E158*H158*$DA$6</f>
        <v>0</v>
      </c>
      <c r="DB158" s="19"/>
      <c r="DC158" s="19">
        <f>DB158*C158*D158*E158*I158*$DC$6</f>
        <v>0</v>
      </c>
      <c r="DD158" s="19"/>
      <c r="DE158" s="19"/>
      <c r="DF158" s="21">
        <f t="shared" ref="DF158:DF159" si="633">SUM(J158,L158,N158,P158,R158,T158,V158,X158,Z158,AB158,AF158,AH158,AJ158,AL158,AN158,AP158,AR158,AT158,AV158,AX158,AZ158,BB158,BD158,BF158,BH158,BJ158,BL158,BN158,BP158,BR158,BT158,BV158,BX158,BZ158,CB158,CD158,CF158,CH158,CJ158,CL158,CN158,CP158,CR158,CT158,CV158,CX158,CZ158,DB158,AD158,DD158)</f>
        <v>32</v>
      </c>
      <c r="DG158" s="21">
        <f t="shared" ref="DG158:DG159" si="634">SUM(K158,M158,O158,Q158,S158,U158,W158,Y158,AA158,AC158,AG158,AI158,AK158,AM158,AO158,AQ158,AS158,AU158,AW158,AY158,BA158,BC158,BE158,BG158,BI158,BK158,BM158,BO158,BQ158,BS158,BU158,BW158,BY158,CA158,CC158,CE158,CG158,CI158,CK158,CM158,CO158,CQ158,CS158,CU158,CW158,CY158,DA158,DC158,AE158,DE158)</f>
        <v>139034.378448</v>
      </c>
    </row>
    <row r="159" spans="1:111" ht="30" x14ac:dyDescent="0.25">
      <c r="A159" s="13">
        <v>178</v>
      </c>
      <c r="B159" s="22" t="s">
        <v>206</v>
      </c>
      <c r="C159" s="15">
        <f t="shared" si="576"/>
        <v>9657</v>
      </c>
      <c r="D159" s="24">
        <v>0.63</v>
      </c>
      <c r="E159" s="17">
        <v>1</v>
      </c>
      <c r="F159" s="15">
        <v>1.4</v>
      </c>
      <c r="G159" s="15">
        <v>1.68</v>
      </c>
      <c r="H159" s="15">
        <v>2.23</v>
      </c>
      <c r="I159" s="15">
        <v>2.39</v>
      </c>
      <c r="J159" s="18"/>
      <c r="K159" s="18">
        <f>SUM(J159*C159*D159*E159*F159*$K$6)</f>
        <v>0</v>
      </c>
      <c r="L159" s="18"/>
      <c r="M159" s="18">
        <f>L159*C159*D159*E159*F159*$M$6</f>
        <v>0</v>
      </c>
      <c r="N159" s="19"/>
      <c r="O159" s="19">
        <f>N159*C159*D159*E159*F159*$O$6</f>
        <v>0</v>
      </c>
      <c r="P159" s="19"/>
      <c r="Q159" s="19">
        <f>P159*C159*D159*E159*F159*$Q$6</f>
        <v>0</v>
      </c>
      <c r="R159" s="19"/>
      <c r="S159" s="19">
        <f>R159*C159*D159*E159*F159*$S$6</f>
        <v>0</v>
      </c>
      <c r="T159" s="19"/>
      <c r="U159" s="19">
        <f>T159*C159*D159*E159*F159*$U$6</f>
        <v>0</v>
      </c>
      <c r="V159" s="19"/>
      <c r="W159" s="19">
        <f>V159*C159*D159*E159*F159*$W$6</f>
        <v>0</v>
      </c>
      <c r="X159" s="19"/>
      <c r="Y159" s="19">
        <f>X159*C159*D159*E159*F159*$Y$6</f>
        <v>0</v>
      </c>
      <c r="Z159" s="19"/>
      <c r="AA159" s="19">
        <f>Z159*C159*D159*E159*F159*$AA$6</f>
        <v>0</v>
      </c>
      <c r="AB159" s="19"/>
      <c r="AC159" s="19">
        <f>AB159*C159*D159*E159*F159*$AC$6</f>
        <v>0</v>
      </c>
      <c r="AD159" s="19"/>
      <c r="AE159" s="19">
        <f t="shared" si="573"/>
        <v>0</v>
      </c>
      <c r="AF159" s="19"/>
      <c r="AG159" s="19">
        <f>AF159*C159*D159*E159*F159*$AG$6</f>
        <v>0</v>
      </c>
      <c r="AH159" s="19"/>
      <c r="AI159" s="19">
        <f>AH159*C159*D159*E159*F159*$AI$6</f>
        <v>0</v>
      </c>
      <c r="AJ159" s="19"/>
      <c r="AK159" s="19">
        <f>AJ159*C159*D159*E159*F159*$AK$6</f>
        <v>0</v>
      </c>
      <c r="AL159" s="19"/>
      <c r="AM159" s="19">
        <f>AL159*C159*D159*E159*F159*$AM$6</f>
        <v>0</v>
      </c>
      <c r="AN159" s="19"/>
      <c r="AO159" s="19">
        <f t="shared" si="574"/>
        <v>0</v>
      </c>
      <c r="AP159" s="19"/>
      <c r="AQ159" s="19">
        <f t="shared" si="575"/>
        <v>0</v>
      </c>
      <c r="AR159" s="19"/>
      <c r="AS159" s="19">
        <f>AR159*C159*D159*E159*F159*$AS$6</f>
        <v>0</v>
      </c>
      <c r="AT159" s="19"/>
      <c r="AU159" s="19">
        <f>AT159*C159*D159*E159*F159*$AU$6</f>
        <v>0</v>
      </c>
      <c r="AV159" s="19"/>
      <c r="AW159" s="19">
        <f>AV159*C159*D159*E159*F159*$AW$6</f>
        <v>0</v>
      </c>
      <c r="AX159" s="19"/>
      <c r="AY159" s="19">
        <f>AX159*C159*D159*E159*F159*$AY$6</f>
        <v>0</v>
      </c>
      <c r="AZ159" s="19"/>
      <c r="BA159" s="19">
        <f>AZ159*C159*D159*E159*F159*$BA$6</f>
        <v>0</v>
      </c>
      <c r="BB159" s="19"/>
      <c r="BC159" s="19">
        <f>BB159*C159*D159*E159*F159*$BC$6</f>
        <v>0</v>
      </c>
      <c r="BD159" s="19"/>
      <c r="BE159" s="19">
        <f>BD159*C159*D159*E159*F159*$BE$6</f>
        <v>0</v>
      </c>
      <c r="BF159" s="19"/>
      <c r="BG159" s="19">
        <f>BF159*C159*D159*E159*F159*$BG$6</f>
        <v>0</v>
      </c>
      <c r="BH159" s="19"/>
      <c r="BI159" s="19">
        <f>BH159*C159*D159*E159*G159*$BI$6</f>
        <v>0</v>
      </c>
      <c r="BJ159" s="19"/>
      <c r="BK159" s="19">
        <f>BJ159*C159*D159*E159*G159*$BK$6</f>
        <v>0</v>
      </c>
      <c r="BL159" s="19"/>
      <c r="BM159" s="19">
        <f>BL159*C159*D159*E159*G159*$BM$6</f>
        <v>0</v>
      </c>
      <c r="BN159" s="19"/>
      <c r="BO159" s="19">
        <f>BN159*C159*D159*E159*G159*$BO$6</f>
        <v>0</v>
      </c>
      <c r="BP159" s="19"/>
      <c r="BQ159" s="19">
        <f>SUM(BP159*$BQ$6*C159*D159*E159*G159)</f>
        <v>0</v>
      </c>
      <c r="BR159" s="19"/>
      <c r="BS159" s="19">
        <f>SUM(BR159*$BS$6*C159*D159*E159*G159)</f>
        <v>0</v>
      </c>
      <c r="BT159" s="19"/>
      <c r="BU159" s="19">
        <f>BT159*C159*D159*E159*G159*$BU$6</f>
        <v>0</v>
      </c>
      <c r="BV159" s="19"/>
      <c r="BW159" s="19">
        <f>BV159*C159*D159*E159*G159*$BW$6</f>
        <v>0</v>
      </c>
      <c r="BX159" s="19"/>
      <c r="BY159" s="19">
        <f>BX159*C159*D159*E159*G159*$BY$6</f>
        <v>0</v>
      </c>
      <c r="BZ159" s="19"/>
      <c r="CA159" s="19">
        <f>C159*D159*E159*G159*BZ159*$CA$6</f>
        <v>0</v>
      </c>
      <c r="CB159" s="19"/>
      <c r="CC159" s="19">
        <f>CB159*C159*D159*E159*G159*$CC$6</f>
        <v>0</v>
      </c>
      <c r="CD159" s="19"/>
      <c r="CE159" s="19">
        <f>SUM(CD159*$CE$6*C159*D159*E159*G159)</f>
        <v>0</v>
      </c>
      <c r="CF159" s="19"/>
      <c r="CG159" s="19">
        <f>SUM(CF159*$CG$6*C159*D159*E159*G159)</f>
        <v>0</v>
      </c>
      <c r="CH159" s="19"/>
      <c r="CI159" s="19">
        <f>CH159*C159*D159*E159*G159*$CI$6</f>
        <v>0</v>
      </c>
      <c r="CJ159" s="19"/>
      <c r="CK159" s="19">
        <f>CJ159*C159*D159*E159*G159*$CK$6</f>
        <v>0</v>
      </c>
      <c r="CL159" s="19"/>
      <c r="CM159" s="19">
        <f>CL159*C159*D159*E159*G159*$CM$6</f>
        <v>0</v>
      </c>
      <c r="CN159" s="19"/>
      <c r="CO159" s="19">
        <f>CN159*C159*D159*E159*G159*$CO$6</f>
        <v>0</v>
      </c>
      <c r="CP159" s="19"/>
      <c r="CQ159" s="19">
        <f>CP159*C159*D159*E159*G159*$CQ$6</f>
        <v>0</v>
      </c>
      <c r="CR159" s="19"/>
      <c r="CS159" s="19">
        <f>CR159*C159*D159*E159*G159*$CS$6</f>
        <v>0</v>
      </c>
      <c r="CT159" s="20"/>
      <c r="CU159" s="19">
        <f>CT159*C159*D159*E159*G159*$CU$6</f>
        <v>0</v>
      </c>
      <c r="CV159" s="19"/>
      <c r="CW159" s="19">
        <f>CV159*C159*D159*E159*G159*$CW$6</f>
        <v>0</v>
      </c>
      <c r="CX159" s="19"/>
      <c r="CY159" s="19">
        <f>CX159*C159*D159*E159*G159*$CY$6</f>
        <v>0</v>
      </c>
      <c r="CZ159" s="19"/>
      <c r="DA159" s="19">
        <f>CZ159*C159*D159*E159*H159*$DA$6</f>
        <v>0</v>
      </c>
      <c r="DB159" s="19"/>
      <c r="DC159" s="19">
        <f>DB159*C159*D159*E159*I159*$DC$6</f>
        <v>0</v>
      </c>
      <c r="DD159" s="19"/>
      <c r="DE159" s="19"/>
      <c r="DF159" s="21">
        <f t="shared" si="633"/>
        <v>0</v>
      </c>
      <c r="DG159" s="21">
        <f t="shared" si="634"/>
        <v>0</v>
      </c>
    </row>
    <row r="160" spans="1:111" s="50" customFormat="1" ht="14.25" x14ac:dyDescent="0.2">
      <c r="A160" s="49">
        <v>28</v>
      </c>
      <c r="B160" s="11" t="s">
        <v>207</v>
      </c>
      <c r="C160" s="33">
        <f t="shared" si="576"/>
        <v>9657</v>
      </c>
      <c r="D160" s="32">
        <v>2.09</v>
      </c>
      <c r="E160" s="48">
        <v>1</v>
      </c>
      <c r="F160" s="33">
        <v>1.4</v>
      </c>
      <c r="G160" s="33">
        <v>1.68</v>
      </c>
      <c r="H160" s="33">
        <v>2.23</v>
      </c>
      <c r="I160" s="33">
        <v>2.39</v>
      </c>
      <c r="J160" s="25">
        <f>SUM(J161:J167)</f>
        <v>0</v>
      </c>
      <c r="K160" s="25">
        <f t="shared" ref="K160:BX160" si="635">SUM(K161:K167)</f>
        <v>0</v>
      </c>
      <c r="L160" s="25">
        <f t="shared" si="635"/>
        <v>0</v>
      </c>
      <c r="M160" s="25">
        <f t="shared" si="635"/>
        <v>0</v>
      </c>
      <c r="N160" s="25">
        <f t="shared" si="635"/>
        <v>0</v>
      </c>
      <c r="O160" s="25">
        <f t="shared" si="635"/>
        <v>0</v>
      </c>
      <c r="P160" s="25">
        <f t="shared" si="635"/>
        <v>0</v>
      </c>
      <c r="Q160" s="25">
        <f t="shared" si="635"/>
        <v>0</v>
      </c>
      <c r="R160" s="25">
        <f t="shared" si="635"/>
        <v>0</v>
      </c>
      <c r="S160" s="25">
        <f t="shared" si="635"/>
        <v>0</v>
      </c>
      <c r="T160" s="25">
        <f t="shared" si="635"/>
        <v>0</v>
      </c>
      <c r="U160" s="25">
        <f t="shared" si="635"/>
        <v>0</v>
      </c>
      <c r="V160" s="25">
        <f t="shared" si="635"/>
        <v>0</v>
      </c>
      <c r="W160" s="25">
        <f t="shared" si="635"/>
        <v>0</v>
      </c>
      <c r="X160" s="25">
        <f t="shared" si="635"/>
        <v>0</v>
      </c>
      <c r="Y160" s="25">
        <f t="shared" si="635"/>
        <v>0</v>
      </c>
      <c r="Z160" s="25">
        <f t="shared" si="635"/>
        <v>0</v>
      </c>
      <c r="AA160" s="25">
        <f t="shared" si="635"/>
        <v>0</v>
      </c>
      <c r="AB160" s="25">
        <f t="shared" si="635"/>
        <v>0</v>
      </c>
      <c r="AC160" s="25">
        <f t="shared" si="635"/>
        <v>0</v>
      </c>
      <c r="AD160" s="25">
        <f t="shared" si="635"/>
        <v>0</v>
      </c>
      <c r="AE160" s="25">
        <f t="shared" si="635"/>
        <v>0</v>
      </c>
      <c r="AF160" s="25">
        <f t="shared" si="635"/>
        <v>0</v>
      </c>
      <c r="AG160" s="25">
        <f t="shared" si="635"/>
        <v>0</v>
      </c>
      <c r="AH160" s="25">
        <f t="shared" si="635"/>
        <v>0</v>
      </c>
      <c r="AI160" s="25">
        <f t="shared" si="635"/>
        <v>0</v>
      </c>
      <c r="AJ160" s="25">
        <f t="shared" si="635"/>
        <v>0</v>
      </c>
      <c r="AK160" s="25">
        <f t="shared" si="635"/>
        <v>0</v>
      </c>
      <c r="AL160" s="25">
        <f t="shared" si="635"/>
        <v>0</v>
      </c>
      <c r="AM160" s="25">
        <f t="shared" si="635"/>
        <v>0</v>
      </c>
      <c r="AN160" s="25">
        <f t="shared" si="635"/>
        <v>0</v>
      </c>
      <c r="AO160" s="25">
        <f t="shared" si="635"/>
        <v>0</v>
      </c>
      <c r="AP160" s="25">
        <f t="shared" si="635"/>
        <v>0</v>
      </c>
      <c r="AQ160" s="25">
        <f t="shared" si="635"/>
        <v>0</v>
      </c>
      <c r="AR160" s="25">
        <f t="shared" si="635"/>
        <v>0</v>
      </c>
      <c r="AS160" s="25">
        <f t="shared" si="635"/>
        <v>0</v>
      </c>
      <c r="AT160" s="25">
        <f t="shared" si="635"/>
        <v>7</v>
      </c>
      <c r="AU160" s="25">
        <f t="shared" si="635"/>
        <v>209529.86039999998</v>
      </c>
      <c r="AV160" s="25">
        <f t="shared" si="635"/>
        <v>0</v>
      </c>
      <c r="AW160" s="25">
        <f t="shared" si="635"/>
        <v>0</v>
      </c>
      <c r="AX160" s="25">
        <f t="shared" si="635"/>
        <v>0</v>
      </c>
      <c r="AY160" s="25">
        <f t="shared" si="635"/>
        <v>0</v>
      </c>
      <c r="AZ160" s="25">
        <f t="shared" si="635"/>
        <v>0</v>
      </c>
      <c r="BA160" s="25">
        <f t="shared" si="635"/>
        <v>0</v>
      </c>
      <c r="BB160" s="25">
        <f t="shared" si="635"/>
        <v>0</v>
      </c>
      <c r="BC160" s="25">
        <f t="shared" si="635"/>
        <v>0</v>
      </c>
      <c r="BD160" s="25">
        <f t="shared" si="635"/>
        <v>0</v>
      </c>
      <c r="BE160" s="25">
        <f t="shared" si="635"/>
        <v>0</v>
      </c>
      <c r="BF160" s="25">
        <f t="shared" si="635"/>
        <v>0</v>
      </c>
      <c r="BG160" s="25">
        <f t="shared" si="635"/>
        <v>0</v>
      </c>
      <c r="BH160" s="25">
        <f t="shared" si="635"/>
        <v>0</v>
      </c>
      <c r="BI160" s="25">
        <f t="shared" si="635"/>
        <v>0</v>
      </c>
      <c r="BJ160" s="25">
        <f t="shared" si="635"/>
        <v>0</v>
      </c>
      <c r="BK160" s="25">
        <f t="shared" si="635"/>
        <v>0</v>
      </c>
      <c r="BL160" s="25">
        <f t="shared" si="635"/>
        <v>0</v>
      </c>
      <c r="BM160" s="25">
        <f t="shared" si="635"/>
        <v>0</v>
      </c>
      <c r="BN160" s="25">
        <f t="shared" si="635"/>
        <v>0</v>
      </c>
      <c r="BO160" s="25">
        <f t="shared" si="635"/>
        <v>0</v>
      </c>
      <c r="BP160" s="25">
        <f t="shared" si="635"/>
        <v>0</v>
      </c>
      <c r="BQ160" s="25">
        <f t="shared" si="635"/>
        <v>0</v>
      </c>
      <c r="BR160" s="25">
        <f t="shared" si="635"/>
        <v>0</v>
      </c>
      <c r="BS160" s="25">
        <f t="shared" si="635"/>
        <v>0</v>
      </c>
      <c r="BT160" s="25">
        <f t="shared" si="635"/>
        <v>0</v>
      </c>
      <c r="BU160" s="25">
        <f t="shared" si="635"/>
        <v>0</v>
      </c>
      <c r="BV160" s="25">
        <f t="shared" si="635"/>
        <v>0</v>
      </c>
      <c r="BW160" s="25">
        <f t="shared" si="635"/>
        <v>0</v>
      </c>
      <c r="BX160" s="25">
        <f t="shared" si="635"/>
        <v>0</v>
      </c>
      <c r="BY160" s="25">
        <f t="shared" ref="BY160:DG160" si="636">SUM(BY161:BY167)</f>
        <v>0</v>
      </c>
      <c r="BZ160" s="25">
        <f t="shared" si="636"/>
        <v>0</v>
      </c>
      <c r="CA160" s="25">
        <f t="shared" si="636"/>
        <v>0</v>
      </c>
      <c r="CB160" s="25">
        <f t="shared" si="636"/>
        <v>0</v>
      </c>
      <c r="CC160" s="25">
        <f t="shared" si="636"/>
        <v>0</v>
      </c>
      <c r="CD160" s="25">
        <f t="shared" si="636"/>
        <v>0</v>
      </c>
      <c r="CE160" s="25">
        <f t="shared" si="636"/>
        <v>0</v>
      </c>
      <c r="CF160" s="25">
        <f t="shared" si="636"/>
        <v>0</v>
      </c>
      <c r="CG160" s="25">
        <f t="shared" si="636"/>
        <v>0</v>
      </c>
      <c r="CH160" s="25">
        <f t="shared" si="636"/>
        <v>0</v>
      </c>
      <c r="CI160" s="25">
        <f t="shared" si="636"/>
        <v>0</v>
      </c>
      <c r="CJ160" s="25">
        <f t="shared" si="636"/>
        <v>0</v>
      </c>
      <c r="CK160" s="25">
        <f t="shared" si="636"/>
        <v>0</v>
      </c>
      <c r="CL160" s="25">
        <f t="shared" si="636"/>
        <v>0</v>
      </c>
      <c r="CM160" s="25">
        <f t="shared" si="636"/>
        <v>0</v>
      </c>
      <c r="CN160" s="25">
        <f t="shared" si="636"/>
        <v>0</v>
      </c>
      <c r="CO160" s="25">
        <f t="shared" si="636"/>
        <v>0</v>
      </c>
      <c r="CP160" s="25">
        <f t="shared" si="636"/>
        <v>0</v>
      </c>
      <c r="CQ160" s="25">
        <f t="shared" si="636"/>
        <v>0</v>
      </c>
      <c r="CR160" s="25">
        <f t="shared" si="636"/>
        <v>0</v>
      </c>
      <c r="CS160" s="25">
        <f t="shared" si="636"/>
        <v>0</v>
      </c>
      <c r="CT160" s="25">
        <f t="shared" si="636"/>
        <v>0</v>
      </c>
      <c r="CU160" s="25">
        <f t="shared" si="636"/>
        <v>0</v>
      </c>
      <c r="CV160" s="25">
        <f t="shared" si="636"/>
        <v>0</v>
      </c>
      <c r="CW160" s="25">
        <f t="shared" si="636"/>
        <v>0</v>
      </c>
      <c r="CX160" s="25">
        <f t="shared" si="636"/>
        <v>0</v>
      </c>
      <c r="CY160" s="25">
        <f t="shared" si="636"/>
        <v>0</v>
      </c>
      <c r="CZ160" s="25">
        <f t="shared" si="636"/>
        <v>0</v>
      </c>
      <c r="DA160" s="25">
        <f t="shared" si="636"/>
        <v>0</v>
      </c>
      <c r="DB160" s="25">
        <f t="shared" si="636"/>
        <v>0</v>
      </c>
      <c r="DC160" s="25">
        <f t="shared" si="636"/>
        <v>0</v>
      </c>
      <c r="DD160" s="25"/>
      <c r="DE160" s="25"/>
      <c r="DF160" s="25">
        <f t="shared" si="636"/>
        <v>7</v>
      </c>
      <c r="DG160" s="25">
        <f t="shared" si="636"/>
        <v>209529.86039999998</v>
      </c>
    </row>
    <row r="161" spans="1:111" ht="30" x14ac:dyDescent="0.25">
      <c r="A161" s="13">
        <v>182</v>
      </c>
      <c r="B161" s="14" t="s">
        <v>208</v>
      </c>
      <c r="C161" s="15">
        <f t="shared" si="576"/>
        <v>9657</v>
      </c>
      <c r="D161" s="16">
        <v>2.0499999999999998</v>
      </c>
      <c r="E161" s="17">
        <v>1</v>
      </c>
      <c r="F161" s="15">
        <v>1.4</v>
      </c>
      <c r="G161" s="15">
        <v>1.68</v>
      </c>
      <c r="H161" s="15">
        <v>2.23</v>
      </c>
      <c r="I161" s="15">
        <v>2.39</v>
      </c>
      <c r="J161" s="18"/>
      <c r="K161" s="18">
        <f t="shared" ref="K161:K167" si="637">SUM(J161*C161*D161*E161*F161*$K$6)</f>
        <v>0</v>
      </c>
      <c r="L161" s="18"/>
      <c r="M161" s="18">
        <f t="shared" ref="M161:M167" si="638">L161*C161*D161*E161*F161*$M$6</f>
        <v>0</v>
      </c>
      <c r="N161" s="19">
        <v>0</v>
      </c>
      <c r="O161" s="19">
        <f t="shared" ref="O161:O167" si="639">N161*C161*D161*E161*F161*$O$6</f>
        <v>0</v>
      </c>
      <c r="P161" s="19">
        <v>0</v>
      </c>
      <c r="Q161" s="19">
        <f t="shared" ref="Q161:Q167" si="640">P161*C161*D161*E161*F161*$Q$6</f>
        <v>0</v>
      </c>
      <c r="R161" s="19">
        <v>0</v>
      </c>
      <c r="S161" s="19">
        <f t="shared" ref="S161:S167" si="641">R161*C161*D161*E161*F161*$S$6</f>
        <v>0</v>
      </c>
      <c r="T161" s="19">
        <v>0</v>
      </c>
      <c r="U161" s="19">
        <f t="shared" ref="U161:U167" si="642">T161*C161*D161*E161*F161*$U$6</f>
        <v>0</v>
      </c>
      <c r="V161" s="19">
        <v>0</v>
      </c>
      <c r="W161" s="19">
        <f t="shared" ref="W161:W167" si="643">V161*C161*D161*E161*F161*$W$6</f>
        <v>0</v>
      </c>
      <c r="X161" s="19">
        <v>0</v>
      </c>
      <c r="Y161" s="19">
        <f t="shared" ref="Y161:Y167" si="644">X161*C161*D161*E161*F161*$Y$6</f>
        <v>0</v>
      </c>
      <c r="Z161" s="19">
        <v>0</v>
      </c>
      <c r="AA161" s="19">
        <f t="shared" ref="AA161:AA167" si="645">Z161*C161*D161*E161*F161*$AA$6</f>
        <v>0</v>
      </c>
      <c r="AB161" s="19">
        <v>0</v>
      </c>
      <c r="AC161" s="19">
        <f t="shared" ref="AC161:AC167" si="646">AB161*C161*D161*E161*F161*$AC$6</f>
        <v>0</v>
      </c>
      <c r="AD161" s="19"/>
      <c r="AE161" s="19">
        <f t="shared" si="573"/>
        <v>0</v>
      </c>
      <c r="AF161" s="19">
        <v>0</v>
      </c>
      <c r="AG161" s="19">
        <f t="shared" ref="AG161:AG167" si="647">AF161*C161*D161*E161*F161*$AG$6</f>
        <v>0</v>
      </c>
      <c r="AH161" s="19">
        <v>0</v>
      </c>
      <c r="AI161" s="19">
        <f t="shared" ref="AI161:AI167" si="648">AH161*C161*D161*E161*F161*$AI$6</f>
        <v>0</v>
      </c>
      <c r="AJ161" s="19"/>
      <c r="AK161" s="19">
        <f t="shared" ref="AK161:AK167" si="649">AJ161*C161*D161*E161*F161*$AK$6</f>
        <v>0</v>
      </c>
      <c r="AL161" s="19"/>
      <c r="AM161" s="19">
        <f t="shared" ref="AM161:AM167" si="650">AL161*C161*D161*E161*F161*$AM$6</f>
        <v>0</v>
      </c>
      <c r="AN161" s="19"/>
      <c r="AO161" s="19">
        <f t="shared" si="574"/>
        <v>0</v>
      </c>
      <c r="AP161" s="19"/>
      <c r="AQ161" s="19">
        <f t="shared" si="575"/>
        <v>0</v>
      </c>
      <c r="AR161" s="19">
        <v>0</v>
      </c>
      <c r="AS161" s="19">
        <f t="shared" ref="AS161:AS167" si="651">AR161*C161*D161*E161*F161*$AS$6</f>
        <v>0</v>
      </c>
      <c r="AT161" s="19">
        <v>7</v>
      </c>
      <c r="AU161" s="19">
        <f t="shared" ref="AU161:AU167" si="652">AT161*C161*D161*E161*F161*$AU$6</f>
        <v>209529.86039999998</v>
      </c>
      <c r="AV161" s="19"/>
      <c r="AW161" s="19">
        <f t="shared" ref="AW161:AW167" si="653">AV161*C161*D161*E161*F161*$AW$6</f>
        <v>0</v>
      </c>
      <c r="AX161" s="19">
        <v>0</v>
      </c>
      <c r="AY161" s="19">
        <f t="shared" ref="AY161:AY167" si="654">AX161*C161*D161*E161*F161*$AY$6</f>
        <v>0</v>
      </c>
      <c r="AZ161" s="19"/>
      <c r="BA161" s="19">
        <f t="shared" ref="BA161:BA167" si="655">AZ161*C161*D161*E161*F161*$BA$6</f>
        <v>0</v>
      </c>
      <c r="BB161" s="19">
        <v>0</v>
      </c>
      <c r="BC161" s="19">
        <f t="shared" ref="BC161:BC167" si="656">BB161*C161*D161*E161*F161*$BC$6</f>
        <v>0</v>
      </c>
      <c r="BD161" s="19"/>
      <c r="BE161" s="19">
        <f t="shared" ref="BE161:BE167" si="657">BD161*C161*D161*E161*F161*$BE$6</f>
        <v>0</v>
      </c>
      <c r="BF161" s="19">
        <v>0</v>
      </c>
      <c r="BG161" s="19">
        <f t="shared" ref="BG161:BG167" si="658">BF161*C161*D161*E161*F161*$BG$6</f>
        <v>0</v>
      </c>
      <c r="BH161" s="19">
        <v>0</v>
      </c>
      <c r="BI161" s="19">
        <f t="shared" ref="BI161:BI167" si="659">BH161*C161*D161*E161*G161*$BI$6</f>
        <v>0</v>
      </c>
      <c r="BJ161" s="19">
        <v>0</v>
      </c>
      <c r="BK161" s="19">
        <f t="shared" ref="BK161:BK167" si="660">BJ161*C161*D161*E161*G161*$BK$6</f>
        <v>0</v>
      </c>
      <c r="BL161" s="19">
        <v>0</v>
      </c>
      <c r="BM161" s="19">
        <f t="shared" ref="BM161:BM167" si="661">BL161*C161*D161*E161*G161*$BM$6</f>
        <v>0</v>
      </c>
      <c r="BN161" s="19">
        <v>0</v>
      </c>
      <c r="BO161" s="19">
        <f t="shared" ref="BO161:BO167" si="662">BN161*C161*D161*E161*G161*$BO$6</f>
        <v>0</v>
      </c>
      <c r="BP161" s="26"/>
      <c r="BQ161" s="19">
        <f t="shared" ref="BQ161:BQ167" si="663">SUM(BP161*$BQ$6*C161*D161*E161*G161)</f>
        <v>0</v>
      </c>
      <c r="BR161" s="26"/>
      <c r="BS161" s="19">
        <f t="shared" ref="BS161:BS167" si="664">SUM(BR161*$BS$6*C161*D161*E161*G161)</f>
        <v>0</v>
      </c>
      <c r="BT161" s="19">
        <v>0</v>
      </c>
      <c r="BU161" s="19">
        <f t="shared" ref="BU161:BU167" si="665">BT161*C161*D161*E161*G161*$BU$6</f>
        <v>0</v>
      </c>
      <c r="BV161" s="19">
        <v>0</v>
      </c>
      <c r="BW161" s="19">
        <f t="shared" ref="BW161:BW167" si="666">BV161*C161*D161*E161*G161*$BW$6</f>
        <v>0</v>
      </c>
      <c r="BX161" s="19">
        <v>0</v>
      </c>
      <c r="BY161" s="19">
        <f t="shared" ref="BY161:BY167" si="667">BX161*C161*D161*E161*G161*$BY$6</f>
        <v>0</v>
      </c>
      <c r="BZ161" s="19"/>
      <c r="CA161" s="19">
        <f t="shared" ref="CA161:CA167" si="668">C161*D161*E161*G161*BZ161*$CA$6</f>
        <v>0</v>
      </c>
      <c r="CB161" s="19">
        <v>0</v>
      </c>
      <c r="CC161" s="19">
        <f t="shared" ref="CC161:CC167" si="669">CB161*C161*D161*E161*G161*$CC$6</f>
        <v>0</v>
      </c>
      <c r="CD161" s="19"/>
      <c r="CE161" s="19">
        <f t="shared" ref="CE161:CE167" si="670">SUM(CD161*$CE$6*C161*D161*E161*G161)</f>
        <v>0</v>
      </c>
      <c r="CF161" s="19"/>
      <c r="CG161" s="19">
        <f t="shared" ref="CG161:CG167" si="671">SUM(CF161*$CG$6*C161*D161*E161*G161)</f>
        <v>0</v>
      </c>
      <c r="CH161" s="19"/>
      <c r="CI161" s="19">
        <f t="shared" ref="CI161:CI167" si="672">CH161*C161*D161*E161*G161*$CI$6</f>
        <v>0</v>
      </c>
      <c r="CJ161" s="19">
        <v>0</v>
      </c>
      <c r="CK161" s="19">
        <f t="shared" ref="CK161:CK167" si="673">CJ161*C161*D161*E161*G161*$CK$6</f>
        <v>0</v>
      </c>
      <c r="CL161" s="19">
        <v>0</v>
      </c>
      <c r="CM161" s="19">
        <f t="shared" ref="CM161:CM167" si="674">CL161*C161*D161*E161*G161*$CM$6</f>
        <v>0</v>
      </c>
      <c r="CN161" s="19">
        <v>0</v>
      </c>
      <c r="CO161" s="19">
        <f t="shared" ref="CO161:CO167" si="675">CN161*C161*D161*E161*G161*$CO$6</f>
        <v>0</v>
      </c>
      <c r="CP161" s="19">
        <v>0</v>
      </c>
      <c r="CQ161" s="19">
        <f t="shared" ref="CQ161:CQ167" si="676">CP161*C161*D161*E161*G161*$CQ$6</f>
        <v>0</v>
      </c>
      <c r="CR161" s="19">
        <v>0</v>
      </c>
      <c r="CS161" s="19">
        <f t="shared" ref="CS161:CS167" si="677">CR161*C161*D161*E161*G161*$CS$6</f>
        <v>0</v>
      </c>
      <c r="CT161" s="20">
        <v>0</v>
      </c>
      <c r="CU161" s="19">
        <f t="shared" ref="CU161:CU167" si="678">CT161*C161*D161*E161*G161*$CU$6</f>
        <v>0</v>
      </c>
      <c r="CV161" s="19">
        <v>0</v>
      </c>
      <c r="CW161" s="19">
        <f t="shared" ref="CW161:CW167" si="679">CV161*C161*D161*E161*G161*$CW$6</f>
        <v>0</v>
      </c>
      <c r="CX161" s="19"/>
      <c r="CY161" s="19">
        <f t="shared" ref="CY161:CY167" si="680">CX161*C161*D161*E161*G161*$CY$6</f>
        <v>0</v>
      </c>
      <c r="CZ161" s="19">
        <v>0</v>
      </c>
      <c r="DA161" s="19">
        <f t="shared" ref="DA161:DA167" si="681">CZ161*C161*D161*E161*H161*$DA$6</f>
        <v>0</v>
      </c>
      <c r="DB161" s="19">
        <v>0</v>
      </c>
      <c r="DC161" s="19">
        <f t="shared" ref="DC161:DC167" si="682">DB161*C161*D161*E161*I161*$DC$6</f>
        <v>0</v>
      </c>
      <c r="DD161" s="19"/>
      <c r="DE161" s="19"/>
      <c r="DF161" s="21">
        <f t="shared" ref="DF161:DF167" si="683">SUM(J161,L161,N161,P161,R161,T161,V161,X161,Z161,AB161,AF161,AH161,AJ161,AL161,AN161,AP161,AR161,AT161,AV161,AX161,AZ161,BB161,BD161,BF161,BH161,BJ161,BL161,BN161,BP161,BR161,BT161,BV161,BX161,BZ161,CB161,CD161,CF161,CH161,CJ161,CL161,CN161,CP161,CR161,CT161,CV161,CX161,CZ161,DB161,AD161,DD161)</f>
        <v>7</v>
      </c>
      <c r="DG161" s="21">
        <f t="shared" ref="DG161:DG167" si="684">SUM(K161,M161,O161,Q161,S161,U161,W161,Y161,AA161,AC161,AG161,AI161,AK161,AM161,AO161,AQ161,AS161,AU161,AW161,AY161,BA161,BC161,BE161,BG161,BI161,BK161,BM161,BO161,BQ161,BS161,BU161,BW161,BY161,CA161,CC161,CE161,CG161,CI161,CK161,CM161,CO161,CQ161,CS161,CU161,CW161,CY161,DA161,DC161,AE161,DE161)</f>
        <v>209529.86039999998</v>
      </c>
    </row>
    <row r="162" spans="1:111" ht="45" x14ac:dyDescent="0.25">
      <c r="A162" s="13">
        <v>126</v>
      </c>
      <c r="B162" s="22" t="s">
        <v>209</v>
      </c>
      <c r="C162" s="15">
        <f t="shared" si="576"/>
        <v>9657</v>
      </c>
      <c r="D162" s="16">
        <v>2.29</v>
      </c>
      <c r="E162" s="17">
        <v>1</v>
      </c>
      <c r="F162" s="15">
        <v>1.4</v>
      </c>
      <c r="G162" s="15">
        <v>1.68</v>
      </c>
      <c r="H162" s="15">
        <v>2.23</v>
      </c>
      <c r="I162" s="15">
        <v>2.39</v>
      </c>
      <c r="J162" s="18"/>
      <c r="K162" s="18">
        <f t="shared" si="637"/>
        <v>0</v>
      </c>
      <c r="L162" s="18"/>
      <c r="M162" s="18">
        <f t="shared" si="638"/>
        <v>0</v>
      </c>
      <c r="N162" s="19"/>
      <c r="O162" s="19">
        <f t="shared" si="639"/>
        <v>0</v>
      </c>
      <c r="P162" s="19"/>
      <c r="Q162" s="19">
        <f t="shared" si="640"/>
        <v>0</v>
      </c>
      <c r="R162" s="19"/>
      <c r="S162" s="19">
        <f t="shared" si="641"/>
        <v>0</v>
      </c>
      <c r="T162" s="19"/>
      <c r="U162" s="19">
        <f t="shared" si="642"/>
        <v>0</v>
      </c>
      <c r="V162" s="19"/>
      <c r="W162" s="19">
        <f t="shared" si="643"/>
        <v>0</v>
      </c>
      <c r="X162" s="19"/>
      <c r="Y162" s="19">
        <f t="shared" si="644"/>
        <v>0</v>
      </c>
      <c r="Z162" s="19"/>
      <c r="AA162" s="19">
        <f t="shared" si="645"/>
        <v>0</v>
      </c>
      <c r="AB162" s="19"/>
      <c r="AC162" s="19">
        <f t="shared" si="646"/>
        <v>0</v>
      </c>
      <c r="AD162" s="19"/>
      <c r="AE162" s="19">
        <f t="shared" si="573"/>
        <v>0</v>
      </c>
      <c r="AF162" s="19"/>
      <c r="AG162" s="19">
        <f t="shared" si="647"/>
        <v>0</v>
      </c>
      <c r="AH162" s="19"/>
      <c r="AI162" s="19">
        <f t="shared" si="648"/>
        <v>0</v>
      </c>
      <c r="AJ162" s="19"/>
      <c r="AK162" s="19">
        <f t="shared" si="649"/>
        <v>0</v>
      </c>
      <c r="AL162" s="19"/>
      <c r="AM162" s="19">
        <f t="shared" si="650"/>
        <v>0</v>
      </c>
      <c r="AN162" s="19"/>
      <c r="AO162" s="19">
        <f t="shared" si="574"/>
        <v>0</v>
      </c>
      <c r="AP162" s="19"/>
      <c r="AQ162" s="19">
        <f t="shared" si="575"/>
        <v>0</v>
      </c>
      <c r="AR162" s="19"/>
      <c r="AS162" s="19">
        <f t="shared" si="651"/>
        <v>0</v>
      </c>
      <c r="AT162" s="19"/>
      <c r="AU162" s="19">
        <f t="shared" si="652"/>
        <v>0</v>
      </c>
      <c r="AV162" s="19"/>
      <c r="AW162" s="19">
        <f t="shared" si="653"/>
        <v>0</v>
      </c>
      <c r="AX162" s="19"/>
      <c r="AY162" s="19">
        <f t="shared" si="654"/>
        <v>0</v>
      </c>
      <c r="AZ162" s="19"/>
      <c r="BA162" s="19">
        <f t="shared" si="655"/>
        <v>0</v>
      </c>
      <c r="BB162" s="19"/>
      <c r="BC162" s="19">
        <f t="shared" si="656"/>
        <v>0</v>
      </c>
      <c r="BD162" s="19"/>
      <c r="BE162" s="19">
        <f t="shared" si="657"/>
        <v>0</v>
      </c>
      <c r="BF162" s="19"/>
      <c r="BG162" s="19">
        <f t="shared" si="658"/>
        <v>0</v>
      </c>
      <c r="BH162" s="19"/>
      <c r="BI162" s="19">
        <f t="shared" si="659"/>
        <v>0</v>
      </c>
      <c r="BJ162" s="19"/>
      <c r="BK162" s="19">
        <f t="shared" si="660"/>
        <v>0</v>
      </c>
      <c r="BL162" s="19"/>
      <c r="BM162" s="19">
        <f t="shared" si="661"/>
        <v>0</v>
      </c>
      <c r="BN162" s="19"/>
      <c r="BO162" s="19">
        <f t="shared" si="662"/>
        <v>0</v>
      </c>
      <c r="BP162" s="19"/>
      <c r="BQ162" s="19">
        <f t="shared" si="663"/>
        <v>0</v>
      </c>
      <c r="BR162" s="19"/>
      <c r="BS162" s="19">
        <f t="shared" si="664"/>
        <v>0</v>
      </c>
      <c r="BT162" s="19"/>
      <c r="BU162" s="19">
        <f t="shared" si="665"/>
        <v>0</v>
      </c>
      <c r="BV162" s="19"/>
      <c r="BW162" s="19">
        <f t="shared" si="666"/>
        <v>0</v>
      </c>
      <c r="BX162" s="19"/>
      <c r="BY162" s="19">
        <f t="shared" si="667"/>
        <v>0</v>
      </c>
      <c r="BZ162" s="19"/>
      <c r="CA162" s="19">
        <f t="shared" si="668"/>
        <v>0</v>
      </c>
      <c r="CB162" s="19"/>
      <c r="CC162" s="19">
        <f t="shared" si="669"/>
        <v>0</v>
      </c>
      <c r="CD162" s="19"/>
      <c r="CE162" s="19">
        <f t="shared" si="670"/>
        <v>0</v>
      </c>
      <c r="CF162" s="19"/>
      <c r="CG162" s="19">
        <f t="shared" si="671"/>
        <v>0</v>
      </c>
      <c r="CH162" s="19"/>
      <c r="CI162" s="19">
        <f t="shared" si="672"/>
        <v>0</v>
      </c>
      <c r="CJ162" s="19"/>
      <c r="CK162" s="19">
        <f t="shared" si="673"/>
        <v>0</v>
      </c>
      <c r="CL162" s="19"/>
      <c r="CM162" s="19">
        <f t="shared" si="674"/>
        <v>0</v>
      </c>
      <c r="CN162" s="19"/>
      <c r="CO162" s="19">
        <f t="shared" si="675"/>
        <v>0</v>
      </c>
      <c r="CP162" s="19"/>
      <c r="CQ162" s="19">
        <f t="shared" si="676"/>
        <v>0</v>
      </c>
      <c r="CR162" s="19"/>
      <c r="CS162" s="19">
        <f t="shared" si="677"/>
        <v>0</v>
      </c>
      <c r="CT162" s="20"/>
      <c r="CU162" s="19">
        <f t="shared" si="678"/>
        <v>0</v>
      </c>
      <c r="CV162" s="19"/>
      <c r="CW162" s="19">
        <f t="shared" si="679"/>
        <v>0</v>
      </c>
      <c r="CX162" s="19"/>
      <c r="CY162" s="19">
        <f t="shared" si="680"/>
        <v>0</v>
      </c>
      <c r="CZ162" s="19"/>
      <c r="DA162" s="19">
        <f t="shared" si="681"/>
        <v>0</v>
      </c>
      <c r="DB162" s="19"/>
      <c r="DC162" s="19">
        <f t="shared" si="682"/>
        <v>0</v>
      </c>
      <c r="DD162" s="19"/>
      <c r="DE162" s="19"/>
      <c r="DF162" s="21">
        <f t="shared" si="683"/>
        <v>0</v>
      </c>
      <c r="DG162" s="21">
        <f t="shared" si="684"/>
        <v>0</v>
      </c>
    </row>
    <row r="163" spans="1:111" ht="45" x14ac:dyDescent="0.25">
      <c r="A163" s="13">
        <v>127</v>
      </c>
      <c r="B163" s="22" t="s">
        <v>210</v>
      </c>
      <c r="C163" s="15">
        <f t="shared" si="576"/>
        <v>9657</v>
      </c>
      <c r="D163" s="16">
        <v>4.09</v>
      </c>
      <c r="E163" s="17">
        <v>1</v>
      </c>
      <c r="F163" s="15">
        <v>1.4</v>
      </c>
      <c r="G163" s="15">
        <v>1.68</v>
      </c>
      <c r="H163" s="15">
        <v>2.23</v>
      </c>
      <c r="I163" s="15">
        <v>2.39</v>
      </c>
      <c r="J163" s="18"/>
      <c r="K163" s="18">
        <f t="shared" si="637"/>
        <v>0</v>
      </c>
      <c r="L163" s="18"/>
      <c r="M163" s="18">
        <f t="shared" si="638"/>
        <v>0</v>
      </c>
      <c r="N163" s="19"/>
      <c r="O163" s="19">
        <f t="shared" si="639"/>
        <v>0</v>
      </c>
      <c r="P163" s="19"/>
      <c r="Q163" s="19">
        <f t="shared" si="640"/>
        <v>0</v>
      </c>
      <c r="R163" s="19"/>
      <c r="S163" s="19">
        <f t="shared" si="641"/>
        <v>0</v>
      </c>
      <c r="T163" s="19"/>
      <c r="U163" s="19">
        <f t="shared" si="642"/>
        <v>0</v>
      </c>
      <c r="V163" s="19"/>
      <c r="W163" s="19">
        <f t="shared" si="643"/>
        <v>0</v>
      </c>
      <c r="X163" s="19"/>
      <c r="Y163" s="19">
        <f t="shared" si="644"/>
        <v>0</v>
      </c>
      <c r="Z163" s="19"/>
      <c r="AA163" s="19">
        <f t="shared" si="645"/>
        <v>0</v>
      </c>
      <c r="AB163" s="19"/>
      <c r="AC163" s="19">
        <f t="shared" si="646"/>
        <v>0</v>
      </c>
      <c r="AD163" s="19"/>
      <c r="AE163" s="19">
        <f t="shared" si="573"/>
        <v>0</v>
      </c>
      <c r="AF163" s="19"/>
      <c r="AG163" s="19">
        <f t="shared" si="647"/>
        <v>0</v>
      </c>
      <c r="AH163" s="19"/>
      <c r="AI163" s="19">
        <f t="shared" si="648"/>
        <v>0</v>
      </c>
      <c r="AJ163" s="19"/>
      <c r="AK163" s="19">
        <f t="shared" si="649"/>
        <v>0</v>
      </c>
      <c r="AL163" s="19"/>
      <c r="AM163" s="19">
        <f t="shared" si="650"/>
        <v>0</v>
      </c>
      <c r="AN163" s="19"/>
      <c r="AO163" s="19">
        <f t="shared" si="574"/>
        <v>0</v>
      </c>
      <c r="AP163" s="19"/>
      <c r="AQ163" s="19">
        <f t="shared" si="575"/>
        <v>0</v>
      </c>
      <c r="AR163" s="19"/>
      <c r="AS163" s="19">
        <f t="shared" si="651"/>
        <v>0</v>
      </c>
      <c r="AT163" s="19"/>
      <c r="AU163" s="19">
        <f t="shared" si="652"/>
        <v>0</v>
      </c>
      <c r="AV163" s="19"/>
      <c r="AW163" s="19">
        <f t="shared" si="653"/>
        <v>0</v>
      </c>
      <c r="AX163" s="19"/>
      <c r="AY163" s="19">
        <f t="shared" si="654"/>
        <v>0</v>
      </c>
      <c r="AZ163" s="19"/>
      <c r="BA163" s="19">
        <f t="shared" si="655"/>
        <v>0</v>
      </c>
      <c r="BB163" s="19"/>
      <c r="BC163" s="19">
        <f t="shared" si="656"/>
        <v>0</v>
      </c>
      <c r="BD163" s="19"/>
      <c r="BE163" s="19">
        <f t="shared" si="657"/>
        <v>0</v>
      </c>
      <c r="BF163" s="19"/>
      <c r="BG163" s="19">
        <f t="shared" si="658"/>
        <v>0</v>
      </c>
      <c r="BH163" s="19"/>
      <c r="BI163" s="19">
        <f t="shared" si="659"/>
        <v>0</v>
      </c>
      <c r="BJ163" s="19"/>
      <c r="BK163" s="19">
        <f t="shared" si="660"/>
        <v>0</v>
      </c>
      <c r="BL163" s="19"/>
      <c r="BM163" s="19">
        <f t="shared" si="661"/>
        <v>0</v>
      </c>
      <c r="BN163" s="19"/>
      <c r="BO163" s="19">
        <f t="shared" si="662"/>
        <v>0</v>
      </c>
      <c r="BP163" s="19"/>
      <c r="BQ163" s="19">
        <f t="shared" si="663"/>
        <v>0</v>
      </c>
      <c r="BR163" s="19"/>
      <c r="BS163" s="19">
        <f t="shared" si="664"/>
        <v>0</v>
      </c>
      <c r="BT163" s="19"/>
      <c r="BU163" s="19">
        <f t="shared" si="665"/>
        <v>0</v>
      </c>
      <c r="BV163" s="19"/>
      <c r="BW163" s="19">
        <f t="shared" si="666"/>
        <v>0</v>
      </c>
      <c r="BX163" s="19"/>
      <c r="BY163" s="19">
        <f t="shared" si="667"/>
        <v>0</v>
      </c>
      <c r="BZ163" s="19"/>
      <c r="CA163" s="19">
        <f t="shared" si="668"/>
        <v>0</v>
      </c>
      <c r="CB163" s="19"/>
      <c r="CC163" s="19">
        <f t="shared" si="669"/>
        <v>0</v>
      </c>
      <c r="CD163" s="19"/>
      <c r="CE163" s="19">
        <f t="shared" si="670"/>
        <v>0</v>
      </c>
      <c r="CF163" s="19"/>
      <c r="CG163" s="19">
        <f t="shared" si="671"/>
        <v>0</v>
      </c>
      <c r="CH163" s="19"/>
      <c r="CI163" s="19">
        <f t="shared" si="672"/>
        <v>0</v>
      </c>
      <c r="CJ163" s="19"/>
      <c r="CK163" s="19">
        <f t="shared" si="673"/>
        <v>0</v>
      </c>
      <c r="CL163" s="19"/>
      <c r="CM163" s="19">
        <f t="shared" si="674"/>
        <v>0</v>
      </c>
      <c r="CN163" s="19"/>
      <c r="CO163" s="19">
        <f t="shared" si="675"/>
        <v>0</v>
      </c>
      <c r="CP163" s="19"/>
      <c r="CQ163" s="19">
        <f t="shared" si="676"/>
        <v>0</v>
      </c>
      <c r="CR163" s="19"/>
      <c r="CS163" s="19">
        <f t="shared" si="677"/>
        <v>0</v>
      </c>
      <c r="CT163" s="20"/>
      <c r="CU163" s="19">
        <f t="shared" si="678"/>
        <v>0</v>
      </c>
      <c r="CV163" s="19"/>
      <c r="CW163" s="19">
        <f t="shared" si="679"/>
        <v>0</v>
      </c>
      <c r="CX163" s="19"/>
      <c r="CY163" s="19">
        <f t="shared" si="680"/>
        <v>0</v>
      </c>
      <c r="CZ163" s="19"/>
      <c r="DA163" s="19">
        <f t="shared" si="681"/>
        <v>0</v>
      </c>
      <c r="DB163" s="19"/>
      <c r="DC163" s="19">
        <f t="shared" si="682"/>
        <v>0</v>
      </c>
      <c r="DD163" s="19"/>
      <c r="DE163" s="19"/>
      <c r="DF163" s="21">
        <f t="shared" si="683"/>
        <v>0</v>
      </c>
      <c r="DG163" s="21">
        <f t="shared" si="684"/>
        <v>0</v>
      </c>
    </row>
    <row r="164" spans="1:111" ht="45" x14ac:dyDescent="0.25">
      <c r="A164" s="13">
        <v>183</v>
      </c>
      <c r="B164" s="14" t="s">
        <v>211</v>
      </c>
      <c r="C164" s="15">
        <f t="shared" si="576"/>
        <v>9657</v>
      </c>
      <c r="D164" s="16">
        <v>1.54</v>
      </c>
      <c r="E164" s="17">
        <v>1</v>
      </c>
      <c r="F164" s="15">
        <v>1.4</v>
      </c>
      <c r="G164" s="15">
        <v>1.68</v>
      </c>
      <c r="H164" s="15">
        <v>2.23</v>
      </c>
      <c r="I164" s="15">
        <v>2.39</v>
      </c>
      <c r="J164" s="18"/>
      <c r="K164" s="18">
        <f t="shared" si="637"/>
        <v>0</v>
      </c>
      <c r="L164" s="18"/>
      <c r="M164" s="18">
        <f t="shared" si="638"/>
        <v>0</v>
      </c>
      <c r="N164" s="19">
        <v>0</v>
      </c>
      <c r="O164" s="19">
        <f t="shared" si="639"/>
        <v>0</v>
      </c>
      <c r="P164" s="19">
        <v>0</v>
      </c>
      <c r="Q164" s="19">
        <f t="shared" si="640"/>
        <v>0</v>
      </c>
      <c r="R164" s="19">
        <v>0</v>
      </c>
      <c r="S164" s="19">
        <f t="shared" si="641"/>
        <v>0</v>
      </c>
      <c r="T164" s="19">
        <v>0</v>
      </c>
      <c r="U164" s="19">
        <f t="shared" si="642"/>
        <v>0</v>
      </c>
      <c r="V164" s="19">
        <v>0</v>
      </c>
      <c r="W164" s="19">
        <f t="shared" si="643"/>
        <v>0</v>
      </c>
      <c r="X164" s="19">
        <v>0</v>
      </c>
      <c r="Y164" s="19">
        <f t="shared" si="644"/>
        <v>0</v>
      </c>
      <c r="Z164" s="19">
        <v>0</v>
      </c>
      <c r="AA164" s="19">
        <f t="shared" si="645"/>
        <v>0</v>
      </c>
      <c r="AB164" s="19">
        <v>0</v>
      </c>
      <c r="AC164" s="19">
        <f t="shared" si="646"/>
        <v>0</v>
      </c>
      <c r="AD164" s="19"/>
      <c r="AE164" s="19">
        <f t="shared" si="573"/>
        <v>0</v>
      </c>
      <c r="AF164" s="19">
        <v>0</v>
      </c>
      <c r="AG164" s="19">
        <f t="shared" si="647"/>
        <v>0</v>
      </c>
      <c r="AH164" s="19">
        <v>0</v>
      </c>
      <c r="AI164" s="19">
        <f t="shared" si="648"/>
        <v>0</v>
      </c>
      <c r="AJ164" s="19"/>
      <c r="AK164" s="19">
        <f t="shared" si="649"/>
        <v>0</v>
      </c>
      <c r="AL164" s="19"/>
      <c r="AM164" s="19">
        <f t="shared" si="650"/>
        <v>0</v>
      </c>
      <c r="AN164" s="19"/>
      <c r="AO164" s="19">
        <f t="shared" si="574"/>
        <v>0</v>
      </c>
      <c r="AP164" s="19"/>
      <c r="AQ164" s="19">
        <f t="shared" si="575"/>
        <v>0</v>
      </c>
      <c r="AR164" s="19">
        <v>0</v>
      </c>
      <c r="AS164" s="19">
        <f t="shared" si="651"/>
        <v>0</v>
      </c>
      <c r="AT164" s="19">
        <v>0</v>
      </c>
      <c r="AU164" s="19">
        <f t="shared" si="652"/>
        <v>0</v>
      </c>
      <c r="AV164" s="19"/>
      <c r="AW164" s="19">
        <f t="shared" si="653"/>
        <v>0</v>
      </c>
      <c r="AX164" s="19">
        <v>0</v>
      </c>
      <c r="AY164" s="19">
        <f t="shared" si="654"/>
        <v>0</v>
      </c>
      <c r="AZ164" s="19"/>
      <c r="BA164" s="19">
        <f t="shared" si="655"/>
        <v>0</v>
      </c>
      <c r="BB164" s="19">
        <v>0</v>
      </c>
      <c r="BC164" s="19">
        <f t="shared" si="656"/>
        <v>0</v>
      </c>
      <c r="BD164" s="19"/>
      <c r="BE164" s="19">
        <f t="shared" si="657"/>
        <v>0</v>
      </c>
      <c r="BF164" s="19">
        <v>0</v>
      </c>
      <c r="BG164" s="19">
        <f t="shared" si="658"/>
        <v>0</v>
      </c>
      <c r="BH164" s="19">
        <v>0</v>
      </c>
      <c r="BI164" s="19">
        <f t="shared" si="659"/>
        <v>0</v>
      </c>
      <c r="BJ164" s="19">
        <v>0</v>
      </c>
      <c r="BK164" s="19">
        <f t="shared" si="660"/>
        <v>0</v>
      </c>
      <c r="BL164" s="19">
        <v>0</v>
      </c>
      <c r="BM164" s="19">
        <f t="shared" si="661"/>
        <v>0</v>
      </c>
      <c r="BN164" s="19">
        <v>0</v>
      </c>
      <c r="BO164" s="19">
        <f t="shared" si="662"/>
        <v>0</v>
      </c>
      <c r="BP164" s="19"/>
      <c r="BQ164" s="19">
        <f t="shared" si="663"/>
        <v>0</v>
      </c>
      <c r="BR164" s="19"/>
      <c r="BS164" s="19">
        <f t="shared" si="664"/>
        <v>0</v>
      </c>
      <c r="BT164" s="19">
        <v>0</v>
      </c>
      <c r="BU164" s="19">
        <f t="shared" si="665"/>
        <v>0</v>
      </c>
      <c r="BV164" s="19">
        <v>0</v>
      </c>
      <c r="BW164" s="19">
        <f t="shared" si="666"/>
        <v>0</v>
      </c>
      <c r="BX164" s="19">
        <v>0</v>
      </c>
      <c r="BY164" s="19">
        <f t="shared" si="667"/>
        <v>0</v>
      </c>
      <c r="BZ164" s="19"/>
      <c r="CA164" s="19">
        <f t="shared" si="668"/>
        <v>0</v>
      </c>
      <c r="CB164" s="19">
        <v>0</v>
      </c>
      <c r="CC164" s="19">
        <f t="shared" si="669"/>
        <v>0</v>
      </c>
      <c r="CD164" s="19"/>
      <c r="CE164" s="19">
        <f t="shared" si="670"/>
        <v>0</v>
      </c>
      <c r="CF164" s="19"/>
      <c r="CG164" s="19">
        <f t="shared" si="671"/>
        <v>0</v>
      </c>
      <c r="CH164" s="19"/>
      <c r="CI164" s="19">
        <f t="shared" si="672"/>
        <v>0</v>
      </c>
      <c r="CJ164" s="19">
        <v>0</v>
      </c>
      <c r="CK164" s="19">
        <f t="shared" si="673"/>
        <v>0</v>
      </c>
      <c r="CL164" s="19">
        <v>0</v>
      </c>
      <c r="CM164" s="19">
        <f t="shared" si="674"/>
        <v>0</v>
      </c>
      <c r="CN164" s="19">
        <v>0</v>
      </c>
      <c r="CO164" s="19">
        <f t="shared" si="675"/>
        <v>0</v>
      </c>
      <c r="CP164" s="19">
        <v>0</v>
      </c>
      <c r="CQ164" s="19">
        <f t="shared" si="676"/>
        <v>0</v>
      </c>
      <c r="CR164" s="19">
        <v>0</v>
      </c>
      <c r="CS164" s="19">
        <f t="shared" si="677"/>
        <v>0</v>
      </c>
      <c r="CT164" s="20">
        <v>0</v>
      </c>
      <c r="CU164" s="19">
        <f t="shared" si="678"/>
        <v>0</v>
      </c>
      <c r="CV164" s="19">
        <v>0</v>
      </c>
      <c r="CW164" s="19">
        <f t="shared" si="679"/>
        <v>0</v>
      </c>
      <c r="CX164" s="19"/>
      <c r="CY164" s="19">
        <f t="shared" si="680"/>
        <v>0</v>
      </c>
      <c r="CZ164" s="19">
        <v>0</v>
      </c>
      <c r="DA164" s="19">
        <f t="shared" si="681"/>
        <v>0</v>
      </c>
      <c r="DB164" s="19">
        <v>0</v>
      </c>
      <c r="DC164" s="19">
        <f t="shared" si="682"/>
        <v>0</v>
      </c>
      <c r="DD164" s="19"/>
      <c r="DE164" s="19"/>
      <c r="DF164" s="21">
        <f t="shared" si="683"/>
        <v>0</v>
      </c>
      <c r="DG164" s="21">
        <f t="shared" si="684"/>
        <v>0</v>
      </c>
    </row>
    <row r="165" spans="1:111" ht="45" x14ac:dyDescent="0.25">
      <c r="A165" s="13">
        <v>184</v>
      </c>
      <c r="B165" s="14" t="s">
        <v>212</v>
      </c>
      <c r="C165" s="15">
        <f t="shared" si="576"/>
        <v>9657</v>
      </c>
      <c r="D165" s="16">
        <v>1.92</v>
      </c>
      <c r="E165" s="17">
        <v>1</v>
      </c>
      <c r="F165" s="15">
        <v>1.4</v>
      </c>
      <c r="G165" s="15">
        <v>1.68</v>
      </c>
      <c r="H165" s="15">
        <v>2.23</v>
      </c>
      <c r="I165" s="15">
        <v>2.39</v>
      </c>
      <c r="J165" s="18"/>
      <c r="K165" s="18">
        <f t="shared" si="637"/>
        <v>0</v>
      </c>
      <c r="L165" s="18"/>
      <c r="M165" s="18">
        <f t="shared" si="638"/>
        <v>0</v>
      </c>
      <c r="N165" s="19">
        <v>0</v>
      </c>
      <c r="O165" s="19">
        <f t="shared" si="639"/>
        <v>0</v>
      </c>
      <c r="P165" s="19">
        <v>0</v>
      </c>
      <c r="Q165" s="19">
        <f t="shared" si="640"/>
        <v>0</v>
      </c>
      <c r="R165" s="19">
        <v>0</v>
      </c>
      <c r="S165" s="19">
        <f t="shared" si="641"/>
        <v>0</v>
      </c>
      <c r="T165" s="19">
        <v>0</v>
      </c>
      <c r="U165" s="19">
        <f t="shared" si="642"/>
        <v>0</v>
      </c>
      <c r="V165" s="19">
        <v>0</v>
      </c>
      <c r="W165" s="19">
        <f t="shared" si="643"/>
        <v>0</v>
      </c>
      <c r="X165" s="19">
        <v>0</v>
      </c>
      <c r="Y165" s="19">
        <f t="shared" si="644"/>
        <v>0</v>
      </c>
      <c r="Z165" s="19">
        <v>0</v>
      </c>
      <c r="AA165" s="19">
        <f t="shared" si="645"/>
        <v>0</v>
      </c>
      <c r="AB165" s="19">
        <v>0</v>
      </c>
      <c r="AC165" s="19">
        <f t="shared" si="646"/>
        <v>0</v>
      </c>
      <c r="AD165" s="19"/>
      <c r="AE165" s="19">
        <f t="shared" si="573"/>
        <v>0</v>
      </c>
      <c r="AF165" s="19">
        <v>0</v>
      </c>
      <c r="AG165" s="19">
        <f t="shared" si="647"/>
        <v>0</v>
      </c>
      <c r="AH165" s="19">
        <v>0</v>
      </c>
      <c r="AI165" s="19">
        <f t="shared" si="648"/>
        <v>0</v>
      </c>
      <c r="AJ165" s="19"/>
      <c r="AK165" s="19">
        <f t="shared" si="649"/>
        <v>0</v>
      </c>
      <c r="AL165" s="19"/>
      <c r="AM165" s="19">
        <f t="shared" si="650"/>
        <v>0</v>
      </c>
      <c r="AN165" s="19"/>
      <c r="AO165" s="19">
        <f t="shared" si="574"/>
        <v>0</v>
      </c>
      <c r="AP165" s="19"/>
      <c r="AQ165" s="19">
        <f t="shared" si="575"/>
        <v>0</v>
      </c>
      <c r="AR165" s="19">
        <v>0</v>
      </c>
      <c r="AS165" s="19">
        <f t="shared" si="651"/>
        <v>0</v>
      </c>
      <c r="AT165" s="19">
        <v>0</v>
      </c>
      <c r="AU165" s="19">
        <f t="shared" si="652"/>
        <v>0</v>
      </c>
      <c r="AV165" s="19"/>
      <c r="AW165" s="19">
        <f t="shared" si="653"/>
        <v>0</v>
      </c>
      <c r="AX165" s="19">
        <v>0</v>
      </c>
      <c r="AY165" s="19">
        <f t="shared" si="654"/>
        <v>0</v>
      </c>
      <c r="AZ165" s="19"/>
      <c r="BA165" s="19">
        <f t="shared" si="655"/>
        <v>0</v>
      </c>
      <c r="BB165" s="19">
        <v>0</v>
      </c>
      <c r="BC165" s="19">
        <f t="shared" si="656"/>
        <v>0</v>
      </c>
      <c r="BD165" s="19"/>
      <c r="BE165" s="19">
        <f t="shared" si="657"/>
        <v>0</v>
      </c>
      <c r="BF165" s="19">
        <v>0</v>
      </c>
      <c r="BG165" s="19">
        <f t="shared" si="658"/>
        <v>0</v>
      </c>
      <c r="BH165" s="19">
        <v>0</v>
      </c>
      <c r="BI165" s="19">
        <f t="shared" si="659"/>
        <v>0</v>
      </c>
      <c r="BJ165" s="19">
        <v>0</v>
      </c>
      <c r="BK165" s="19">
        <f t="shared" si="660"/>
        <v>0</v>
      </c>
      <c r="BL165" s="19">
        <v>0</v>
      </c>
      <c r="BM165" s="19">
        <f t="shared" si="661"/>
        <v>0</v>
      </c>
      <c r="BN165" s="19">
        <v>0</v>
      </c>
      <c r="BO165" s="19">
        <f t="shared" si="662"/>
        <v>0</v>
      </c>
      <c r="BP165" s="19"/>
      <c r="BQ165" s="19">
        <f t="shared" si="663"/>
        <v>0</v>
      </c>
      <c r="BR165" s="19"/>
      <c r="BS165" s="19">
        <f t="shared" si="664"/>
        <v>0</v>
      </c>
      <c r="BT165" s="19">
        <v>0</v>
      </c>
      <c r="BU165" s="19">
        <f t="shared" si="665"/>
        <v>0</v>
      </c>
      <c r="BV165" s="19">
        <v>0</v>
      </c>
      <c r="BW165" s="19">
        <f t="shared" si="666"/>
        <v>0</v>
      </c>
      <c r="BX165" s="19">
        <v>0</v>
      </c>
      <c r="BY165" s="19">
        <f t="shared" si="667"/>
        <v>0</v>
      </c>
      <c r="BZ165" s="19"/>
      <c r="CA165" s="19">
        <f t="shared" si="668"/>
        <v>0</v>
      </c>
      <c r="CB165" s="19">
        <v>0</v>
      </c>
      <c r="CC165" s="19">
        <f t="shared" si="669"/>
        <v>0</v>
      </c>
      <c r="CD165" s="19"/>
      <c r="CE165" s="19">
        <f t="shared" si="670"/>
        <v>0</v>
      </c>
      <c r="CF165" s="19"/>
      <c r="CG165" s="19">
        <f t="shared" si="671"/>
        <v>0</v>
      </c>
      <c r="CH165" s="19"/>
      <c r="CI165" s="19">
        <f t="shared" si="672"/>
        <v>0</v>
      </c>
      <c r="CJ165" s="19">
        <v>0</v>
      </c>
      <c r="CK165" s="19">
        <f t="shared" si="673"/>
        <v>0</v>
      </c>
      <c r="CL165" s="19">
        <v>0</v>
      </c>
      <c r="CM165" s="19">
        <f t="shared" si="674"/>
        <v>0</v>
      </c>
      <c r="CN165" s="19">
        <v>0</v>
      </c>
      <c r="CO165" s="19">
        <f t="shared" si="675"/>
        <v>0</v>
      </c>
      <c r="CP165" s="19">
        <v>0</v>
      </c>
      <c r="CQ165" s="19">
        <f t="shared" si="676"/>
        <v>0</v>
      </c>
      <c r="CR165" s="19">
        <v>0</v>
      </c>
      <c r="CS165" s="19">
        <f t="shared" si="677"/>
        <v>0</v>
      </c>
      <c r="CT165" s="20">
        <v>0</v>
      </c>
      <c r="CU165" s="19">
        <f t="shared" si="678"/>
        <v>0</v>
      </c>
      <c r="CV165" s="19">
        <v>0</v>
      </c>
      <c r="CW165" s="19">
        <f t="shared" si="679"/>
        <v>0</v>
      </c>
      <c r="CX165" s="19"/>
      <c r="CY165" s="19">
        <f t="shared" si="680"/>
        <v>0</v>
      </c>
      <c r="CZ165" s="19">
        <v>0</v>
      </c>
      <c r="DA165" s="19">
        <f t="shared" si="681"/>
        <v>0</v>
      </c>
      <c r="DB165" s="19">
        <v>0</v>
      </c>
      <c r="DC165" s="19">
        <f t="shared" si="682"/>
        <v>0</v>
      </c>
      <c r="DD165" s="19"/>
      <c r="DE165" s="19"/>
      <c r="DF165" s="21">
        <f t="shared" si="683"/>
        <v>0</v>
      </c>
      <c r="DG165" s="21">
        <f t="shared" si="684"/>
        <v>0</v>
      </c>
    </row>
    <row r="166" spans="1:111" ht="45" x14ac:dyDescent="0.25">
      <c r="A166" s="13">
        <v>185</v>
      </c>
      <c r="B166" s="14" t="s">
        <v>213</v>
      </c>
      <c r="C166" s="15">
        <f t="shared" si="576"/>
        <v>9657</v>
      </c>
      <c r="D166" s="16">
        <v>2.21</v>
      </c>
      <c r="E166" s="17">
        <v>1</v>
      </c>
      <c r="F166" s="15">
        <v>1.4</v>
      </c>
      <c r="G166" s="15">
        <v>1.68</v>
      </c>
      <c r="H166" s="15">
        <v>2.23</v>
      </c>
      <c r="I166" s="15">
        <v>2.39</v>
      </c>
      <c r="J166" s="18"/>
      <c r="K166" s="18">
        <f t="shared" si="637"/>
        <v>0</v>
      </c>
      <c r="L166" s="18"/>
      <c r="M166" s="18">
        <f t="shared" si="638"/>
        <v>0</v>
      </c>
      <c r="N166" s="19">
        <v>0</v>
      </c>
      <c r="O166" s="19">
        <f t="shared" si="639"/>
        <v>0</v>
      </c>
      <c r="P166" s="19">
        <v>0</v>
      </c>
      <c r="Q166" s="19">
        <f t="shared" si="640"/>
        <v>0</v>
      </c>
      <c r="R166" s="19">
        <v>0</v>
      </c>
      <c r="S166" s="19">
        <f t="shared" si="641"/>
        <v>0</v>
      </c>
      <c r="T166" s="19">
        <v>0</v>
      </c>
      <c r="U166" s="19">
        <f t="shared" si="642"/>
        <v>0</v>
      </c>
      <c r="V166" s="19">
        <v>0</v>
      </c>
      <c r="W166" s="19">
        <f t="shared" si="643"/>
        <v>0</v>
      </c>
      <c r="X166" s="19">
        <v>0</v>
      </c>
      <c r="Y166" s="19">
        <f t="shared" si="644"/>
        <v>0</v>
      </c>
      <c r="Z166" s="19">
        <v>0</v>
      </c>
      <c r="AA166" s="19">
        <f t="shared" si="645"/>
        <v>0</v>
      </c>
      <c r="AB166" s="19">
        <v>0</v>
      </c>
      <c r="AC166" s="19">
        <f t="shared" si="646"/>
        <v>0</v>
      </c>
      <c r="AD166" s="19"/>
      <c r="AE166" s="19">
        <f t="shared" si="573"/>
        <v>0</v>
      </c>
      <c r="AF166" s="19">
        <v>0</v>
      </c>
      <c r="AG166" s="19">
        <f t="shared" si="647"/>
        <v>0</v>
      </c>
      <c r="AH166" s="19">
        <v>0</v>
      </c>
      <c r="AI166" s="19">
        <f t="shared" si="648"/>
        <v>0</v>
      </c>
      <c r="AJ166" s="19"/>
      <c r="AK166" s="19">
        <f t="shared" si="649"/>
        <v>0</v>
      </c>
      <c r="AL166" s="19"/>
      <c r="AM166" s="19">
        <f t="shared" si="650"/>
        <v>0</v>
      </c>
      <c r="AN166" s="19"/>
      <c r="AO166" s="19">
        <f t="shared" si="574"/>
        <v>0</v>
      </c>
      <c r="AP166" s="19"/>
      <c r="AQ166" s="19">
        <f t="shared" si="575"/>
        <v>0</v>
      </c>
      <c r="AR166" s="19">
        <v>0</v>
      </c>
      <c r="AS166" s="19">
        <f t="shared" si="651"/>
        <v>0</v>
      </c>
      <c r="AT166" s="19">
        <v>0</v>
      </c>
      <c r="AU166" s="19">
        <f t="shared" si="652"/>
        <v>0</v>
      </c>
      <c r="AV166" s="19"/>
      <c r="AW166" s="19">
        <f t="shared" si="653"/>
        <v>0</v>
      </c>
      <c r="AX166" s="19">
        <v>0</v>
      </c>
      <c r="AY166" s="19">
        <f t="shared" si="654"/>
        <v>0</v>
      </c>
      <c r="AZ166" s="19"/>
      <c r="BA166" s="19">
        <f t="shared" si="655"/>
        <v>0</v>
      </c>
      <c r="BB166" s="19">
        <v>0</v>
      </c>
      <c r="BC166" s="19">
        <f t="shared" si="656"/>
        <v>0</v>
      </c>
      <c r="BD166" s="19"/>
      <c r="BE166" s="19">
        <f t="shared" si="657"/>
        <v>0</v>
      </c>
      <c r="BF166" s="19">
        <v>0</v>
      </c>
      <c r="BG166" s="19">
        <f t="shared" si="658"/>
        <v>0</v>
      </c>
      <c r="BH166" s="19">
        <v>0</v>
      </c>
      <c r="BI166" s="19">
        <f t="shared" si="659"/>
        <v>0</v>
      </c>
      <c r="BJ166" s="19">
        <v>0</v>
      </c>
      <c r="BK166" s="19">
        <f t="shared" si="660"/>
        <v>0</v>
      </c>
      <c r="BL166" s="19">
        <v>0</v>
      </c>
      <c r="BM166" s="19">
        <f t="shared" si="661"/>
        <v>0</v>
      </c>
      <c r="BN166" s="19">
        <v>0</v>
      </c>
      <c r="BO166" s="19">
        <f t="shared" si="662"/>
        <v>0</v>
      </c>
      <c r="BP166" s="19"/>
      <c r="BQ166" s="19">
        <f t="shared" si="663"/>
        <v>0</v>
      </c>
      <c r="BR166" s="19"/>
      <c r="BS166" s="19">
        <f t="shared" si="664"/>
        <v>0</v>
      </c>
      <c r="BT166" s="19">
        <v>0</v>
      </c>
      <c r="BU166" s="19">
        <f t="shared" si="665"/>
        <v>0</v>
      </c>
      <c r="BV166" s="19">
        <v>0</v>
      </c>
      <c r="BW166" s="19">
        <f t="shared" si="666"/>
        <v>0</v>
      </c>
      <c r="BX166" s="19">
        <v>0</v>
      </c>
      <c r="BY166" s="19">
        <f t="shared" si="667"/>
        <v>0</v>
      </c>
      <c r="BZ166" s="19"/>
      <c r="CA166" s="19">
        <f t="shared" si="668"/>
        <v>0</v>
      </c>
      <c r="CB166" s="19">
        <v>0</v>
      </c>
      <c r="CC166" s="19">
        <f t="shared" si="669"/>
        <v>0</v>
      </c>
      <c r="CD166" s="19"/>
      <c r="CE166" s="19">
        <f t="shared" si="670"/>
        <v>0</v>
      </c>
      <c r="CF166" s="19"/>
      <c r="CG166" s="19">
        <f t="shared" si="671"/>
        <v>0</v>
      </c>
      <c r="CH166" s="19"/>
      <c r="CI166" s="19">
        <f t="shared" si="672"/>
        <v>0</v>
      </c>
      <c r="CJ166" s="19">
        <v>0</v>
      </c>
      <c r="CK166" s="19">
        <f t="shared" si="673"/>
        <v>0</v>
      </c>
      <c r="CL166" s="19">
        <v>0</v>
      </c>
      <c r="CM166" s="19">
        <f t="shared" si="674"/>
        <v>0</v>
      </c>
      <c r="CN166" s="19">
        <v>0</v>
      </c>
      <c r="CO166" s="19">
        <f t="shared" si="675"/>
        <v>0</v>
      </c>
      <c r="CP166" s="19">
        <v>0</v>
      </c>
      <c r="CQ166" s="19">
        <f t="shared" si="676"/>
        <v>0</v>
      </c>
      <c r="CR166" s="19">
        <v>0</v>
      </c>
      <c r="CS166" s="19">
        <f t="shared" si="677"/>
        <v>0</v>
      </c>
      <c r="CT166" s="20">
        <v>0</v>
      </c>
      <c r="CU166" s="19">
        <f t="shared" si="678"/>
        <v>0</v>
      </c>
      <c r="CV166" s="19">
        <v>0</v>
      </c>
      <c r="CW166" s="19">
        <f t="shared" si="679"/>
        <v>0</v>
      </c>
      <c r="CX166" s="19"/>
      <c r="CY166" s="19">
        <f t="shared" si="680"/>
        <v>0</v>
      </c>
      <c r="CZ166" s="19">
        <v>0</v>
      </c>
      <c r="DA166" s="19">
        <f t="shared" si="681"/>
        <v>0</v>
      </c>
      <c r="DB166" s="19">
        <v>0</v>
      </c>
      <c r="DC166" s="19">
        <f t="shared" si="682"/>
        <v>0</v>
      </c>
      <c r="DD166" s="19"/>
      <c r="DE166" s="19"/>
      <c r="DF166" s="21">
        <f t="shared" si="683"/>
        <v>0</v>
      </c>
      <c r="DG166" s="21">
        <f t="shared" si="684"/>
        <v>0</v>
      </c>
    </row>
    <row r="167" spans="1:111" ht="45" x14ac:dyDescent="0.25">
      <c r="A167" s="13">
        <v>186</v>
      </c>
      <c r="B167" s="14" t="s">
        <v>214</v>
      </c>
      <c r="C167" s="15">
        <f t="shared" si="576"/>
        <v>9657</v>
      </c>
      <c r="D167" s="16">
        <v>2.69</v>
      </c>
      <c r="E167" s="17">
        <v>1</v>
      </c>
      <c r="F167" s="15">
        <v>1.4</v>
      </c>
      <c r="G167" s="15">
        <v>1.68</v>
      </c>
      <c r="H167" s="15">
        <v>2.23</v>
      </c>
      <c r="I167" s="15">
        <v>2.39</v>
      </c>
      <c r="J167" s="18"/>
      <c r="K167" s="18">
        <f t="shared" si="637"/>
        <v>0</v>
      </c>
      <c r="L167" s="18"/>
      <c r="M167" s="18">
        <f t="shared" si="638"/>
        <v>0</v>
      </c>
      <c r="N167" s="19">
        <v>0</v>
      </c>
      <c r="O167" s="19">
        <f t="shared" si="639"/>
        <v>0</v>
      </c>
      <c r="P167" s="19">
        <v>0</v>
      </c>
      <c r="Q167" s="19">
        <f t="shared" si="640"/>
        <v>0</v>
      </c>
      <c r="R167" s="19">
        <v>0</v>
      </c>
      <c r="S167" s="19">
        <f t="shared" si="641"/>
        <v>0</v>
      </c>
      <c r="T167" s="19">
        <v>0</v>
      </c>
      <c r="U167" s="19">
        <f t="shared" si="642"/>
        <v>0</v>
      </c>
      <c r="V167" s="19">
        <v>0</v>
      </c>
      <c r="W167" s="19">
        <f t="shared" si="643"/>
        <v>0</v>
      </c>
      <c r="X167" s="19">
        <v>0</v>
      </c>
      <c r="Y167" s="19">
        <f t="shared" si="644"/>
        <v>0</v>
      </c>
      <c r="Z167" s="19">
        <v>0</v>
      </c>
      <c r="AA167" s="19">
        <f t="shared" si="645"/>
        <v>0</v>
      </c>
      <c r="AB167" s="19">
        <v>0</v>
      </c>
      <c r="AC167" s="19">
        <f t="shared" si="646"/>
        <v>0</v>
      </c>
      <c r="AD167" s="19"/>
      <c r="AE167" s="19">
        <f t="shared" si="573"/>
        <v>0</v>
      </c>
      <c r="AF167" s="19">
        <v>0</v>
      </c>
      <c r="AG167" s="19">
        <f t="shared" si="647"/>
        <v>0</v>
      </c>
      <c r="AH167" s="19">
        <v>0</v>
      </c>
      <c r="AI167" s="19">
        <f t="shared" si="648"/>
        <v>0</v>
      </c>
      <c r="AJ167" s="19"/>
      <c r="AK167" s="19">
        <f t="shared" si="649"/>
        <v>0</v>
      </c>
      <c r="AL167" s="19"/>
      <c r="AM167" s="19">
        <f t="shared" si="650"/>
        <v>0</v>
      </c>
      <c r="AN167" s="19"/>
      <c r="AO167" s="19">
        <f t="shared" si="574"/>
        <v>0</v>
      </c>
      <c r="AP167" s="19"/>
      <c r="AQ167" s="19">
        <f t="shared" si="575"/>
        <v>0</v>
      </c>
      <c r="AR167" s="19">
        <v>0</v>
      </c>
      <c r="AS167" s="19">
        <f t="shared" si="651"/>
        <v>0</v>
      </c>
      <c r="AT167" s="19">
        <v>0</v>
      </c>
      <c r="AU167" s="19">
        <f t="shared" si="652"/>
        <v>0</v>
      </c>
      <c r="AV167" s="19"/>
      <c r="AW167" s="19">
        <f t="shared" si="653"/>
        <v>0</v>
      </c>
      <c r="AX167" s="19">
        <v>0</v>
      </c>
      <c r="AY167" s="19">
        <f t="shared" si="654"/>
        <v>0</v>
      </c>
      <c r="AZ167" s="19"/>
      <c r="BA167" s="19">
        <f t="shared" si="655"/>
        <v>0</v>
      </c>
      <c r="BB167" s="19">
        <v>0</v>
      </c>
      <c r="BC167" s="19">
        <f t="shared" si="656"/>
        <v>0</v>
      </c>
      <c r="BD167" s="19"/>
      <c r="BE167" s="19">
        <f t="shared" si="657"/>
        <v>0</v>
      </c>
      <c r="BF167" s="19">
        <v>0</v>
      </c>
      <c r="BG167" s="19">
        <f t="shared" si="658"/>
        <v>0</v>
      </c>
      <c r="BH167" s="19">
        <v>0</v>
      </c>
      <c r="BI167" s="19">
        <f t="shared" si="659"/>
        <v>0</v>
      </c>
      <c r="BJ167" s="19">
        <v>0</v>
      </c>
      <c r="BK167" s="19">
        <f t="shared" si="660"/>
        <v>0</v>
      </c>
      <c r="BL167" s="19">
        <v>0</v>
      </c>
      <c r="BM167" s="19">
        <f t="shared" si="661"/>
        <v>0</v>
      </c>
      <c r="BN167" s="19">
        <v>0</v>
      </c>
      <c r="BO167" s="19">
        <f t="shared" si="662"/>
        <v>0</v>
      </c>
      <c r="BP167" s="19"/>
      <c r="BQ167" s="19">
        <f t="shared" si="663"/>
        <v>0</v>
      </c>
      <c r="BR167" s="19"/>
      <c r="BS167" s="19">
        <f t="shared" si="664"/>
        <v>0</v>
      </c>
      <c r="BT167" s="19">
        <v>0</v>
      </c>
      <c r="BU167" s="19">
        <f t="shared" si="665"/>
        <v>0</v>
      </c>
      <c r="BV167" s="19">
        <v>0</v>
      </c>
      <c r="BW167" s="19">
        <f t="shared" si="666"/>
        <v>0</v>
      </c>
      <c r="BX167" s="19">
        <v>0</v>
      </c>
      <c r="BY167" s="19">
        <f t="shared" si="667"/>
        <v>0</v>
      </c>
      <c r="BZ167" s="19"/>
      <c r="CA167" s="19">
        <f t="shared" si="668"/>
        <v>0</v>
      </c>
      <c r="CB167" s="19">
        <v>0</v>
      </c>
      <c r="CC167" s="19">
        <f t="shared" si="669"/>
        <v>0</v>
      </c>
      <c r="CD167" s="19"/>
      <c r="CE167" s="19">
        <f t="shared" si="670"/>
        <v>0</v>
      </c>
      <c r="CF167" s="19"/>
      <c r="CG167" s="19">
        <f t="shared" si="671"/>
        <v>0</v>
      </c>
      <c r="CH167" s="19"/>
      <c r="CI167" s="19">
        <f t="shared" si="672"/>
        <v>0</v>
      </c>
      <c r="CJ167" s="19">
        <v>0</v>
      </c>
      <c r="CK167" s="19">
        <f t="shared" si="673"/>
        <v>0</v>
      </c>
      <c r="CL167" s="19">
        <v>0</v>
      </c>
      <c r="CM167" s="19">
        <f t="shared" si="674"/>
        <v>0</v>
      </c>
      <c r="CN167" s="19">
        <v>0</v>
      </c>
      <c r="CO167" s="19">
        <f t="shared" si="675"/>
        <v>0</v>
      </c>
      <c r="CP167" s="19">
        <v>0</v>
      </c>
      <c r="CQ167" s="19">
        <f t="shared" si="676"/>
        <v>0</v>
      </c>
      <c r="CR167" s="19">
        <v>0</v>
      </c>
      <c r="CS167" s="19">
        <f t="shared" si="677"/>
        <v>0</v>
      </c>
      <c r="CT167" s="20">
        <v>0</v>
      </c>
      <c r="CU167" s="19">
        <f t="shared" si="678"/>
        <v>0</v>
      </c>
      <c r="CV167" s="19">
        <v>0</v>
      </c>
      <c r="CW167" s="19">
        <f t="shared" si="679"/>
        <v>0</v>
      </c>
      <c r="CX167" s="19"/>
      <c r="CY167" s="19">
        <f t="shared" si="680"/>
        <v>0</v>
      </c>
      <c r="CZ167" s="19">
        <v>0</v>
      </c>
      <c r="DA167" s="19">
        <f t="shared" si="681"/>
        <v>0</v>
      </c>
      <c r="DB167" s="19">
        <v>0</v>
      </c>
      <c r="DC167" s="19">
        <f t="shared" si="682"/>
        <v>0</v>
      </c>
      <c r="DD167" s="19"/>
      <c r="DE167" s="19"/>
      <c r="DF167" s="21">
        <f t="shared" si="683"/>
        <v>0</v>
      </c>
      <c r="DG167" s="21">
        <f t="shared" si="684"/>
        <v>0</v>
      </c>
    </row>
    <row r="168" spans="1:111" s="50" customFormat="1" ht="14.25" x14ac:dyDescent="0.2">
      <c r="A168" s="49">
        <v>29</v>
      </c>
      <c r="B168" s="11" t="s">
        <v>215</v>
      </c>
      <c r="C168" s="33">
        <f t="shared" si="576"/>
        <v>9657</v>
      </c>
      <c r="D168" s="32">
        <v>1.37</v>
      </c>
      <c r="E168" s="48">
        <v>1</v>
      </c>
      <c r="F168" s="33">
        <v>1.4</v>
      </c>
      <c r="G168" s="33">
        <v>1.68</v>
      </c>
      <c r="H168" s="33">
        <v>2.23</v>
      </c>
      <c r="I168" s="33">
        <v>2.39</v>
      </c>
      <c r="J168" s="25">
        <f>SUM(J169:J181)</f>
        <v>0</v>
      </c>
      <c r="K168" s="25">
        <f t="shared" ref="K168:BX168" si="685">SUM(K169:K181)</f>
        <v>0</v>
      </c>
      <c r="L168" s="25">
        <f t="shared" si="685"/>
        <v>0</v>
      </c>
      <c r="M168" s="25">
        <f t="shared" si="685"/>
        <v>0</v>
      </c>
      <c r="N168" s="25">
        <f t="shared" si="685"/>
        <v>375</v>
      </c>
      <c r="O168" s="25">
        <f t="shared" si="685"/>
        <v>5822842.6619999995</v>
      </c>
      <c r="P168" s="25">
        <f t="shared" si="685"/>
        <v>0</v>
      </c>
      <c r="Q168" s="25">
        <f t="shared" si="685"/>
        <v>0</v>
      </c>
      <c r="R168" s="25">
        <f t="shared" si="685"/>
        <v>24</v>
      </c>
      <c r="S168" s="25">
        <f t="shared" si="685"/>
        <v>419979.06720000005</v>
      </c>
      <c r="T168" s="25">
        <f t="shared" si="685"/>
        <v>0</v>
      </c>
      <c r="U168" s="25">
        <f t="shared" si="685"/>
        <v>0</v>
      </c>
      <c r="V168" s="25">
        <f t="shared" si="685"/>
        <v>0</v>
      </c>
      <c r="W168" s="25">
        <f t="shared" si="685"/>
        <v>0</v>
      </c>
      <c r="X168" s="25">
        <f t="shared" si="685"/>
        <v>0</v>
      </c>
      <c r="Y168" s="25">
        <f t="shared" si="685"/>
        <v>0</v>
      </c>
      <c r="Z168" s="25">
        <f t="shared" si="685"/>
        <v>2</v>
      </c>
      <c r="AA168" s="25">
        <f t="shared" si="685"/>
        <v>20139.094079999999</v>
      </c>
      <c r="AB168" s="25">
        <f t="shared" si="685"/>
        <v>0</v>
      </c>
      <c r="AC168" s="25">
        <f t="shared" si="685"/>
        <v>0</v>
      </c>
      <c r="AD168" s="25">
        <f t="shared" si="685"/>
        <v>0</v>
      </c>
      <c r="AE168" s="25">
        <f t="shared" si="685"/>
        <v>0</v>
      </c>
      <c r="AF168" s="25">
        <f t="shared" si="685"/>
        <v>5</v>
      </c>
      <c r="AG168" s="25">
        <f t="shared" si="685"/>
        <v>61609.728600000002</v>
      </c>
      <c r="AH168" s="25">
        <f t="shared" si="685"/>
        <v>0</v>
      </c>
      <c r="AI168" s="25">
        <f t="shared" si="685"/>
        <v>0</v>
      </c>
      <c r="AJ168" s="25">
        <f t="shared" si="685"/>
        <v>0</v>
      </c>
      <c r="AK168" s="25">
        <f t="shared" si="685"/>
        <v>0</v>
      </c>
      <c r="AL168" s="25">
        <f t="shared" si="685"/>
        <v>0</v>
      </c>
      <c r="AM168" s="25">
        <f t="shared" si="685"/>
        <v>0</v>
      </c>
      <c r="AN168" s="25">
        <f t="shared" si="685"/>
        <v>0</v>
      </c>
      <c r="AO168" s="25">
        <f t="shared" si="685"/>
        <v>0</v>
      </c>
      <c r="AP168" s="25">
        <f t="shared" si="685"/>
        <v>0</v>
      </c>
      <c r="AQ168" s="25">
        <f t="shared" si="685"/>
        <v>0</v>
      </c>
      <c r="AR168" s="25">
        <f t="shared" si="685"/>
        <v>2</v>
      </c>
      <c r="AS168" s="25">
        <f t="shared" si="685"/>
        <v>40007.792160000005</v>
      </c>
      <c r="AT168" s="25">
        <f t="shared" si="685"/>
        <v>0</v>
      </c>
      <c r="AU168" s="25">
        <f t="shared" si="685"/>
        <v>0</v>
      </c>
      <c r="AV168" s="25">
        <f t="shared" si="685"/>
        <v>0</v>
      </c>
      <c r="AW168" s="25">
        <f t="shared" si="685"/>
        <v>0</v>
      </c>
      <c r="AX168" s="25">
        <f t="shared" si="685"/>
        <v>0</v>
      </c>
      <c r="AY168" s="25">
        <f t="shared" si="685"/>
        <v>0</v>
      </c>
      <c r="AZ168" s="25">
        <f t="shared" si="685"/>
        <v>0</v>
      </c>
      <c r="BA168" s="25">
        <f t="shared" si="685"/>
        <v>0</v>
      </c>
      <c r="BB168" s="25">
        <f t="shared" si="685"/>
        <v>0</v>
      </c>
      <c r="BC168" s="25">
        <f t="shared" si="685"/>
        <v>0</v>
      </c>
      <c r="BD168" s="25">
        <f t="shared" si="685"/>
        <v>6</v>
      </c>
      <c r="BE168" s="25">
        <f t="shared" si="685"/>
        <v>86732.220960000006</v>
      </c>
      <c r="BF168" s="25">
        <f t="shared" si="685"/>
        <v>0</v>
      </c>
      <c r="BG168" s="25">
        <f t="shared" si="685"/>
        <v>0</v>
      </c>
      <c r="BH168" s="25">
        <f t="shared" si="685"/>
        <v>0</v>
      </c>
      <c r="BI168" s="25">
        <f t="shared" si="685"/>
        <v>0</v>
      </c>
      <c r="BJ168" s="25">
        <f t="shared" si="685"/>
        <v>0</v>
      </c>
      <c r="BK168" s="25">
        <f t="shared" si="685"/>
        <v>0</v>
      </c>
      <c r="BL168" s="25">
        <f t="shared" si="685"/>
        <v>2</v>
      </c>
      <c r="BM168" s="25">
        <f t="shared" si="685"/>
        <v>24166.912895999994</v>
      </c>
      <c r="BN168" s="25">
        <f t="shared" si="685"/>
        <v>0</v>
      </c>
      <c r="BO168" s="25">
        <f t="shared" si="685"/>
        <v>0</v>
      </c>
      <c r="BP168" s="25">
        <f t="shared" si="685"/>
        <v>0</v>
      </c>
      <c r="BQ168" s="25">
        <f t="shared" si="685"/>
        <v>0</v>
      </c>
      <c r="BR168" s="25">
        <f t="shared" si="685"/>
        <v>0</v>
      </c>
      <c r="BS168" s="25">
        <f t="shared" si="685"/>
        <v>0</v>
      </c>
      <c r="BT168" s="25">
        <f t="shared" si="685"/>
        <v>27</v>
      </c>
      <c r="BU168" s="25">
        <f t="shared" si="685"/>
        <v>390009.45614400005</v>
      </c>
      <c r="BV168" s="25">
        <f t="shared" si="685"/>
        <v>0</v>
      </c>
      <c r="BW168" s="25">
        <f t="shared" si="685"/>
        <v>0</v>
      </c>
      <c r="BX168" s="25">
        <f t="shared" si="685"/>
        <v>70</v>
      </c>
      <c r="BY168" s="25">
        <f t="shared" ref="BY168:DG168" si="686">SUM(BY169:BY181)</f>
        <v>1534757.961744</v>
      </c>
      <c r="BZ168" s="25">
        <f t="shared" si="686"/>
        <v>0</v>
      </c>
      <c r="CA168" s="25">
        <f t="shared" si="686"/>
        <v>0</v>
      </c>
      <c r="CB168" s="25">
        <f t="shared" si="686"/>
        <v>48</v>
      </c>
      <c r="CC168" s="25">
        <f t="shared" si="686"/>
        <v>848703.82262399979</v>
      </c>
      <c r="CD168" s="25">
        <f t="shared" si="686"/>
        <v>0</v>
      </c>
      <c r="CE168" s="25">
        <f t="shared" si="686"/>
        <v>0</v>
      </c>
      <c r="CF168" s="25">
        <f t="shared" si="686"/>
        <v>0</v>
      </c>
      <c r="CG168" s="25">
        <f t="shared" si="686"/>
        <v>0</v>
      </c>
      <c r="CH168" s="25">
        <f t="shared" si="686"/>
        <v>0</v>
      </c>
      <c r="CI168" s="25">
        <f t="shared" si="686"/>
        <v>0</v>
      </c>
      <c r="CJ168" s="25">
        <f t="shared" si="686"/>
        <v>0</v>
      </c>
      <c r="CK168" s="25">
        <f t="shared" si="686"/>
        <v>0</v>
      </c>
      <c r="CL168" s="25">
        <f t="shared" si="686"/>
        <v>0</v>
      </c>
      <c r="CM168" s="25">
        <f t="shared" si="686"/>
        <v>0</v>
      </c>
      <c r="CN168" s="25">
        <f t="shared" si="686"/>
        <v>0</v>
      </c>
      <c r="CO168" s="25">
        <f t="shared" si="686"/>
        <v>0</v>
      </c>
      <c r="CP168" s="25">
        <f t="shared" si="686"/>
        <v>140</v>
      </c>
      <c r="CQ168" s="25">
        <f t="shared" si="686"/>
        <v>1915643.1752640004</v>
      </c>
      <c r="CR168" s="25">
        <f t="shared" si="686"/>
        <v>0</v>
      </c>
      <c r="CS168" s="25">
        <f t="shared" si="686"/>
        <v>0</v>
      </c>
      <c r="CT168" s="25">
        <f t="shared" si="686"/>
        <v>0</v>
      </c>
      <c r="CU168" s="25">
        <f t="shared" si="686"/>
        <v>0</v>
      </c>
      <c r="CV168" s="25">
        <f t="shared" si="686"/>
        <v>0</v>
      </c>
      <c r="CW168" s="25">
        <f t="shared" si="686"/>
        <v>0</v>
      </c>
      <c r="CX168" s="25">
        <f t="shared" si="686"/>
        <v>8</v>
      </c>
      <c r="CY168" s="25">
        <f t="shared" si="686"/>
        <v>96667.651583999977</v>
      </c>
      <c r="CZ168" s="25">
        <f t="shared" si="686"/>
        <v>2</v>
      </c>
      <c r="DA168" s="25">
        <f t="shared" si="686"/>
        <v>49100.050799999997</v>
      </c>
      <c r="DB168" s="25">
        <f t="shared" si="686"/>
        <v>0</v>
      </c>
      <c r="DC168" s="25">
        <f t="shared" si="686"/>
        <v>0</v>
      </c>
      <c r="DD168" s="25"/>
      <c r="DE168" s="25"/>
      <c r="DF168" s="25">
        <f t="shared" si="686"/>
        <v>711</v>
      </c>
      <c r="DG168" s="25">
        <f t="shared" si="686"/>
        <v>11310359.596055999</v>
      </c>
    </row>
    <row r="169" spans="1:111" ht="30" x14ac:dyDescent="0.25">
      <c r="A169" s="13">
        <v>187</v>
      </c>
      <c r="B169" s="14" t="s">
        <v>216</v>
      </c>
      <c r="C169" s="15">
        <f t="shared" si="576"/>
        <v>9657</v>
      </c>
      <c r="D169" s="16">
        <v>0.99</v>
      </c>
      <c r="E169" s="17">
        <v>1</v>
      </c>
      <c r="F169" s="15">
        <v>1.4</v>
      </c>
      <c r="G169" s="15">
        <v>1.68</v>
      </c>
      <c r="H169" s="15">
        <v>2.23</v>
      </c>
      <c r="I169" s="15">
        <v>2.39</v>
      </c>
      <c r="J169" s="18"/>
      <c r="K169" s="18">
        <f t="shared" ref="K169:K181" si="687">SUM(J169*C169*D169*E169*F169*$K$6)</f>
        <v>0</v>
      </c>
      <c r="L169" s="18"/>
      <c r="M169" s="18">
        <f t="shared" ref="M169:M181" si="688">L169*C169*D169*E169*F169*$M$6</f>
        <v>0</v>
      </c>
      <c r="N169" s="19">
        <v>40</v>
      </c>
      <c r="O169" s="19">
        <f t="shared" ref="O169:O181" si="689">N169*C169*D169*E169*F169*$O$6</f>
        <v>695999.304</v>
      </c>
      <c r="P169" s="19">
        <v>0</v>
      </c>
      <c r="Q169" s="19">
        <f t="shared" ref="Q169:Q181" si="690">P169*C169*D169*E169*F169*$Q$6</f>
        <v>0</v>
      </c>
      <c r="R169" s="19">
        <v>0</v>
      </c>
      <c r="S169" s="19">
        <f t="shared" ref="S169:S181" si="691">R169*C169*D169*E169*F169*$S$6</f>
        <v>0</v>
      </c>
      <c r="T169" s="19">
        <v>0</v>
      </c>
      <c r="U169" s="19">
        <f t="shared" ref="U169:U181" si="692">T169*C169*D169*E169*F169*$U$6</f>
        <v>0</v>
      </c>
      <c r="V169" s="19">
        <v>0</v>
      </c>
      <c r="W169" s="19">
        <f t="shared" ref="W169:W181" si="693">V169*C169*D169*E169*F169*$W$6</f>
        <v>0</v>
      </c>
      <c r="X169" s="19">
        <v>0</v>
      </c>
      <c r="Y169" s="19">
        <f t="shared" ref="Y169:Y181" si="694">X169*C169*D169*E169*F169*$Y$6</f>
        <v>0</v>
      </c>
      <c r="Z169" s="19">
        <v>0</v>
      </c>
      <c r="AA169" s="19">
        <f t="shared" ref="AA169:AA181" si="695">Z169*C169*D169*E169*F169*$AA$6</f>
        <v>0</v>
      </c>
      <c r="AB169" s="19">
        <v>0</v>
      </c>
      <c r="AC169" s="19">
        <f t="shared" ref="AC169:AC181" si="696">AB169*C169*D169*E169*F169*$AC$6</f>
        <v>0</v>
      </c>
      <c r="AD169" s="19"/>
      <c r="AE169" s="19">
        <f t="shared" si="573"/>
        <v>0</v>
      </c>
      <c r="AF169" s="19">
        <v>0</v>
      </c>
      <c r="AG169" s="19">
        <f t="shared" ref="AG169:AG181" si="697">AF169*C169*D169*E169*F169*$AG$6</f>
        <v>0</v>
      </c>
      <c r="AH169" s="19">
        <v>0</v>
      </c>
      <c r="AI169" s="19">
        <f t="shared" ref="AI169:AI181" si="698">AH169*C169*D169*E169*F169*$AI$6</f>
        <v>0</v>
      </c>
      <c r="AJ169" s="19"/>
      <c r="AK169" s="19">
        <f t="shared" ref="AK169:AK181" si="699">AJ169*C169*D169*E169*F169*$AK$6</f>
        <v>0</v>
      </c>
      <c r="AL169" s="19"/>
      <c r="AM169" s="19">
        <f t="shared" ref="AM169:AM181" si="700">AL169*C169*D169*E169*F169*$AM$6</f>
        <v>0</v>
      </c>
      <c r="AN169" s="19"/>
      <c r="AO169" s="19">
        <f t="shared" si="574"/>
        <v>0</v>
      </c>
      <c r="AP169" s="19"/>
      <c r="AQ169" s="19">
        <f t="shared" si="575"/>
        <v>0</v>
      </c>
      <c r="AR169" s="19">
        <v>0</v>
      </c>
      <c r="AS169" s="19">
        <f t="shared" ref="AS169:AS181" si="701">AR169*C169*D169*E169*F169*$AS$6</f>
        <v>0</v>
      </c>
      <c r="AT169" s="19">
        <v>0</v>
      </c>
      <c r="AU169" s="19">
        <f t="shared" ref="AU169:AU181" si="702">AT169*C169*D169*E169*F169*$AU$6</f>
        <v>0</v>
      </c>
      <c r="AV169" s="19"/>
      <c r="AW169" s="19">
        <f t="shared" ref="AW169:AW181" si="703">AV169*C169*D169*E169*F169*$AW$6</f>
        <v>0</v>
      </c>
      <c r="AX169" s="19">
        <v>0</v>
      </c>
      <c r="AY169" s="19">
        <f t="shared" ref="AY169:AY181" si="704">AX169*C169*D169*E169*F169*$AY$6</f>
        <v>0</v>
      </c>
      <c r="AZ169" s="19"/>
      <c r="BA169" s="19">
        <f t="shared" ref="BA169:BA181" si="705">AZ169*C169*D169*E169*F169*$BA$6</f>
        <v>0</v>
      </c>
      <c r="BB169" s="19">
        <v>0</v>
      </c>
      <c r="BC169" s="19">
        <f t="shared" ref="BC169:BC181" si="706">BB169*C169*D169*E169*F169*$BC$6</f>
        <v>0</v>
      </c>
      <c r="BD169" s="19">
        <v>6</v>
      </c>
      <c r="BE169" s="19">
        <f t="shared" ref="BE169:BE181" si="707">BD169*C169*D169*E169*F169*$BE$6</f>
        <v>86732.220960000006</v>
      </c>
      <c r="BF169" s="19">
        <v>0</v>
      </c>
      <c r="BG169" s="19">
        <f t="shared" ref="BG169:BG181" si="708">BF169*C169*D169*E169*F169*$BG$6</f>
        <v>0</v>
      </c>
      <c r="BH169" s="19">
        <v>0</v>
      </c>
      <c r="BI169" s="19">
        <f t="shared" ref="BI169:BI181" si="709">BH169*C169*D169*E169*G169*$BI$6</f>
        <v>0</v>
      </c>
      <c r="BJ169" s="19">
        <v>0</v>
      </c>
      <c r="BK169" s="19">
        <f t="shared" ref="BK169:BK181" si="710">BJ169*C169*D169*E169*G169*$BK$6</f>
        <v>0</v>
      </c>
      <c r="BL169" s="19">
        <v>0</v>
      </c>
      <c r="BM169" s="19">
        <f t="shared" ref="BM169:BM181" si="711">BL169*C169*D169*E169*G169*$BM$6</f>
        <v>0</v>
      </c>
      <c r="BN169" s="19">
        <v>0</v>
      </c>
      <c r="BO169" s="19">
        <f t="shared" ref="BO169:BO181" si="712">BN169*C169*D169*E169*G169*$BO$6</f>
        <v>0</v>
      </c>
      <c r="BP169" s="26"/>
      <c r="BQ169" s="19">
        <f t="shared" ref="BQ169:BQ181" si="713">SUM(BP169*$BQ$6*C169*D169*E169*G169)</f>
        <v>0</v>
      </c>
      <c r="BR169" s="26"/>
      <c r="BS169" s="19">
        <f t="shared" ref="BS169:BS181" si="714">SUM(BR169*$BS$6*C169*D169*E169*G169)</f>
        <v>0</v>
      </c>
      <c r="BT169" s="19">
        <v>0</v>
      </c>
      <c r="BU169" s="19">
        <f t="shared" ref="BU169:BU181" si="715">BT169*C169*D169*E169*G169*$BU$6</f>
        <v>0</v>
      </c>
      <c r="BV169" s="19">
        <v>0</v>
      </c>
      <c r="BW169" s="19">
        <f t="shared" ref="BW169:BW181" si="716">BV169*C169*D169*E169*G169*$BW$6</f>
        <v>0</v>
      </c>
      <c r="BX169" s="19">
        <v>0</v>
      </c>
      <c r="BY169" s="19">
        <f t="shared" ref="BY169:BY181" si="717">BX169*C169*D169*E169*G169*$BY$6</f>
        <v>0</v>
      </c>
      <c r="BZ169" s="19"/>
      <c r="CA169" s="19">
        <f t="shared" ref="CA169:CA181" si="718">C169*D169*E169*G169*BZ169*$CA$6</f>
        <v>0</v>
      </c>
      <c r="CB169" s="19">
        <v>0</v>
      </c>
      <c r="CC169" s="19">
        <f t="shared" ref="CC169:CC181" si="719">CB169*C169*D169*E169*G169*$CC$6</f>
        <v>0</v>
      </c>
      <c r="CD169" s="19"/>
      <c r="CE169" s="19">
        <f t="shared" ref="CE169:CE181" si="720">SUM(CD169*$CE$6*C169*D169*E169*G169)</f>
        <v>0</v>
      </c>
      <c r="CF169" s="19"/>
      <c r="CG169" s="19">
        <f t="shared" ref="CG169:CG181" si="721">SUM(CF169*$CG$6*C169*D169*E169*G169)</f>
        <v>0</v>
      </c>
      <c r="CH169" s="19"/>
      <c r="CI169" s="19">
        <f t="shared" ref="CI169:CI181" si="722">CH169*C169*D169*E169*G169*$CI$6</f>
        <v>0</v>
      </c>
      <c r="CJ169" s="19">
        <v>0</v>
      </c>
      <c r="CK169" s="19">
        <f t="shared" ref="CK169:CK181" si="723">CJ169*C169*D169*E169*G169*$CK$6</f>
        <v>0</v>
      </c>
      <c r="CL169" s="19">
        <v>0</v>
      </c>
      <c r="CM169" s="19">
        <f t="shared" ref="CM169:CM181" si="724">CL169*C169*D169*E169*G169*$CM$6</f>
        <v>0</v>
      </c>
      <c r="CN169" s="19">
        <v>0</v>
      </c>
      <c r="CO169" s="19">
        <f t="shared" ref="CO169:CO181" si="725">CN169*C169*D169*E169*G169*$CO$6</f>
        <v>0</v>
      </c>
      <c r="CP169" s="19">
        <v>0</v>
      </c>
      <c r="CQ169" s="19">
        <f t="shared" ref="CQ169:CQ181" si="726">CP169*C169*D169*E169*G169*$CQ$6</f>
        <v>0</v>
      </c>
      <c r="CR169" s="19">
        <v>0</v>
      </c>
      <c r="CS169" s="19">
        <f t="shared" ref="CS169:CS181" si="727">CR169*C169*D169*E169*G169*$CS$6</f>
        <v>0</v>
      </c>
      <c r="CT169" s="20">
        <v>0</v>
      </c>
      <c r="CU169" s="19">
        <f t="shared" ref="CU169:CU181" si="728">CT169*C169*D169*E169*G169*$CU$6</f>
        <v>0</v>
      </c>
      <c r="CV169" s="19">
        <v>0</v>
      </c>
      <c r="CW169" s="19">
        <f t="shared" ref="CW169:CW181" si="729">CV169*C169*D169*E169*G169*$CW$6</f>
        <v>0</v>
      </c>
      <c r="CX169" s="19"/>
      <c r="CY169" s="19">
        <f t="shared" ref="CY169:CY181" si="730">CX169*C169*D169*E169*G169*$CY$6</f>
        <v>0</v>
      </c>
      <c r="CZ169" s="19">
        <v>0</v>
      </c>
      <c r="DA169" s="19">
        <f t="shared" ref="DA169:DA181" si="731">CZ169*C169*D169*E169*H169*$DA$6</f>
        <v>0</v>
      </c>
      <c r="DB169" s="19"/>
      <c r="DC169" s="19">
        <f t="shared" ref="DC169:DC181" si="732">DB169*C169*D169*E169*I169*$DC$6</f>
        <v>0</v>
      </c>
      <c r="DD169" s="19"/>
      <c r="DE169" s="19"/>
      <c r="DF169" s="21">
        <f t="shared" ref="DF169:DF181" si="733">SUM(J169,L169,N169,P169,R169,T169,V169,X169,Z169,AB169,AF169,AH169,AJ169,AL169,AN169,AP169,AR169,AT169,AV169,AX169,AZ169,BB169,BD169,BF169,BH169,BJ169,BL169,BN169,BP169,BR169,BT169,BV169,BX169,BZ169,CB169,CD169,CF169,CH169,CJ169,CL169,CN169,CP169,CR169,CT169,CV169,CX169,CZ169,DB169,AD169,DD169)</f>
        <v>46</v>
      </c>
      <c r="DG169" s="21">
        <f t="shared" ref="DG169:DG181" si="734">SUM(K169,M169,O169,Q169,S169,U169,W169,Y169,AA169,AC169,AG169,AI169,AK169,AM169,AO169,AQ169,AS169,AU169,AW169,AY169,BA169,BC169,BE169,BG169,BI169,BK169,BM169,BO169,BQ169,BS169,BU169,BW169,BY169,CA169,CC169,CE169,CG169,CI169,CK169,CM169,CO169,CQ169,CS169,CU169,CW169,CY169,DA169,DC169,AE169,DE169)</f>
        <v>782731.52496000007</v>
      </c>
    </row>
    <row r="170" spans="1:111" x14ac:dyDescent="0.25">
      <c r="A170" s="13">
        <v>188</v>
      </c>
      <c r="B170" s="14" t="s">
        <v>217</v>
      </c>
      <c r="C170" s="15">
        <f t="shared" si="576"/>
        <v>9657</v>
      </c>
      <c r="D170" s="16">
        <v>1.52</v>
      </c>
      <c r="E170" s="17">
        <v>1</v>
      </c>
      <c r="F170" s="15">
        <v>1.4</v>
      </c>
      <c r="G170" s="15">
        <v>1.68</v>
      </c>
      <c r="H170" s="15">
        <v>2.23</v>
      </c>
      <c r="I170" s="15">
        <v>2.39</v>
      </c>
      <c r="J170" s="18"/>
      <c r="K170" s="18">
        <f t="shared" si="687"/>
        <v>0</v>
      </c>
      <c r="L170" s="18"/>
      <c r="M170" s="18">
        <f t="shared" si="688"/>
        <v>0</v>
      </c>
      <c r="N170" s="19">
        <v>10</v>
      </c>
      <c r="O170" s="19">
        <f t="shared" si="689"/>
        <v>267151.24800000002</v>
      </c>
      <c r="P170" s="19">
        <v>0</v>
      </c>
      <c r="Q170" s="19">
        <f t="shared" si="690"/>
        <v>0</v>
      </c>
      <c r="R170" s="19">
        <v>0</v>
      </c>
      <c r="S170" s="19">
        <f t="shared" si="691"/>
        <v>0</v>
      </c>
      <c r="T170" s="19">
        <v>0</v>
      </c>
      <c r="U170" s="19">
        <f t="shared" si="692"/>
        <v>0</v>
      </c>
      <c r="V170" s="19">
        <v>0</v>
      </c>
      <c r="W170" s="19">
        <f t="shared" si="693"/>
        <v>0</v>
      </c>
      <c r="X170" s="19">
        <v>0</v>
      </c>
      <c r="Y170" s="19">
        <f t="shared" si="694"/>
        <v>0</v>
      </c>
      <c r="Z170" s="19">
        <v>0</v>
      </c>
      <c r="AA170" s="19">
        <f t="shared" si="695"/>
        <v>0</v>
      </c>
      <c r="AB170" s="19">
        <v>0</v>
      </c>
      <c r="AC170" s="19">
        <f t="shared" si="696"/>
        <v>0</v>
      </c>
      <c r="AD170" s="19"/>
      <c r="AE170" s="19">
        <f t="shared" si="573"/>
        <v>0</v>
      </c>
      <c r="AF170" s="19">
        <v>0</v>
      </c>
      <c r="AG170" s="19">
        <f t="shared" si="697"/>
        <v>0</v>
      </c>
      <c r="AH170" s="19">
        <v>0</v>
      </c>
      <c r="AI170" s="19">
        <f t="shared" si="698"/>
        <v>0</v>
      </c>
      <c r="AJ170" s="19"/>
      <c r="AK170" s="19">
        <f t="shared" si="699"/>
        <v>0</v>
      </c>
      <c r="AL170" s="19"/>
      <c r="AM170" s="19">
        <f t="shared" si="700"/>
        <v>0</v>
      </c>
      <c r="AN170" s="19"/>
      <c r="AO170" s="19">
        <f t="shared" si="574"/>
        <v>0</v>
      </c>
      <c r="AP170" s="19"/>
      <c r="AQ170" s="19">
        <f t="shared" si="575"/>
        <v>0</v>
      </c>
      <c r="AR170" s="19">
        <v>0</v>
      </c>
      <c r="AS170" s="19">
        <f t="shared" si="701"/>
        <v>0</v>
      </c>
      <c r="AT170" s="19">
        <v>0</v>
      </c>
      <c r="AU170" s="19">
        <f t="shared" si="702"/>
        <v>0</v>
      </c>
      <c r="AV170" s="19"/>
      <c r="AW170" s="19">
        <f t="shared" si="703"/>
        <v>0</v>
      </c>
      <c r="AX170" s="19">
        <v>0</v>
      </c>
      <c r="AY170" s="19">
        <f t="shared" si="704"/>
        <v>0</v>
      </c>
      <c r="AZ170" s="19"/>
      <c r="BA170" s="19">
        <f t="shared" si="705"/>
        <v>0</v>
      </c>
      <c r="BB170" s="19">
        <v>0</v>
      </c>
      <c r="BC170" s="19">
        <f t="shared" si="706"/>
        <v>0</v>
      </c>
      <c r="BD170" s="19"/>
      <c r="BE170" s="19">
        <f t="shared" si="707"/>
        <v>0</v>
      </c>
      <c r="BF170" s="19">
        <v>0</v>
      </c>
      <c r="BG170" s="19">
        <f t="shared" si="708"/>
        <v>0</v>
      </c>
      <c r="BH170" s="19">
        <v>0</v>
      </c>
      <c r="BI170" s="19">
        <f t="shared" si="709"/>
        <v>0</v>
      </c>
      <c r="BJ170" s="19">
        <v>0</v>
      </c>
      <c r="BK170" s="19">
        <f t="shared" si="710"/>
        <v>0</v>
      </c>
      <c r="BL170" s="19">
        <v>0</v>
      </c>
      <c r="BM170" s="19">
        <f t="shared" si="711"/>
        <v>0</v>
      </c>
      <c r="BN170" s="19">
        <v>0</v>
      </c>
      <c r="BO170" s="19">
        <f t="shared" si="712"/>
        <v>0</v>
      </c>
      <c r="BP170" s="19"/>
      <c r="BQ170" s="19">
        <f t="shared" si="713"/>
        <v>0</v>
      </c>
      <c r="BR170" s="19"/>
      <c r="BS170" s="19">
        <f t="shared" si="714"/>
        <v>0</v>
      </c>
      <c r="BT170" s="19">
        <v>0</v>
      </c>
      <c r="BU170" s="19">
        <f t="shared" si="715"/>
        <v>0</v>
      </c>
      <c r="BV170" s="19">
        <v>0</v>
      </c>
      <c r="BW170" s="19">
        <f t="shared" si="716"/>
        <v>0</v>
      </c>
      <c r="BX170" s="19">
        <v>0</v>
      </c>
      <c r="BY170" s="19">
        <f t="shared" si="717"/>
        <v>0</v>
      </c>
      <c r="BZ170" s="19"/>
      <c r="CA170" s="19">
        <f t="shared" si="718"/>
        <v>0</v>
      </c>
      <c r="CB170" s="19">
        <v>3</v>
      </c>
      <c r="CC170" s="19">
        <f t="shared" si="719"/>
        <v>72500.738687999998</v>
      </c>
      <c r="CD170" s="19"/>
      <c r="CE170" s="19">
        <f t="shared" si="720"/>
        <v>0</v>
      </c>
      <c r="CF170" s="19"/>
      <c r="CG170" s="19">
        <f t="shared" si="721"/>
        <v>0</v>
      </c>
      <c r="CH170" s="19"/>
      <c r="CI170" s="19">
        <f t="shared" si="722"/>
        <v>0</v>
      </c>
      <c r="CJ170" s="19">
        <v>0</v>
      </c>
      <c r="CK170" s="19">
        <f t="shared" si="723"/>
        <v>0</v>
      </c>
      <c r="CL170" s="19">
        <v>0</v>
      </c>
      <c r="CM170" s="19">
        <f t="shared" si="724"/>
        <v>0</v>
      </c>
      <c r="CN170" s="19">
        <v>0</v>
      </c>
      <c r="CO170" s="19">
        <f t="shared" si="725"/>
        <v>0</v>
      </c>
      <c r="CP170" s="19">
        <v>0</v>
      </c>
      <c r="CQ170" s="19">
        <f t="shared" si="726"/>
        <v>0</v>
      </c>
      <c r="CR170" s="19">
        <v>0</v>
      </c>
      <c r="CS170" s="19">
        <f t="shared" si="727"/>
        <v>0</v>
      </c>
      <c r="CT170" s="20">
        <v>0</v>
      </c>
      <c r="CU170" s="19">
        <f t="shared" si="728"/>
        <v>0</v>
      </c>
      <c r="CV170" s="19">
        <v>0</v>
      </c>
      <c r="CW170" s="19">
        <f t="shared" si="729"/>
        <v>0</v>
      </c>
      <c r="CX170" s="19"/>
      <c r="CY170" s="19">
        <f t="shared" si="730"/>
        <v>0</v>
      </c>
      <c r="CZ170" s="19">
        <v>0</v>
      </c>
      <c r="DA170" s="19">
        <f t="shared" si="731"/>
        <v>0</v>
      </c>
      <c r="DB170" s="19"/>
      <c r="DC170" s="19">
        <f t="shared" si="732"/>
        <v>0</v>
      </c>
      <c r="DD170" s="19"/>
      <c r="DE170" s="19"/>
      <c r="DF170" s="21">
        <f t="shared" si="733"/>
        <v>13</v>
      </c>
      <c r="DG170" s="21">
        <f t="shared" si="734"/>
        <v>339651.98668800003</v>
      </c>
    </row>
    <row r="171" spans="1:111" ht="30" x14ac:dyDescent="0.25">
      <c r="A171" s="13">
        <v>189</v>
      </c>
      <c r="B171" s="14" t="s">
        <v>218</v>
      </c>
      <c r="C171" s="15">
        <f t="shared" si="576"/>
        <v>9657</v>
      </c>
      <c r="D171" s="16">
        <v>0.76</v>
      </c>
      <c r="E171" s="17">
        <v>1</v>
      </c>
      <c r="F171" s="15">
        <v>1.4</v>
      </c>
      <c r="G171" s="15">
        <v>1.68</v>
      </c>
      <c r="H171" s="15">
        <v>2.23</v>
      </c>
      <c r="I171" s="15">
        <v>2.39</v>
      </c>
      <c r="J171" s="18"/>
      <c r="K171" s="18">
        <f t="shared" si="687"/>
        <v>0</v>
      </c>
      <c r="L171" s="18"/>
      <c r="M171" s="18">
        <f t="shared" si="688"/>
        <v>0</v>
      </c>
      <c r="N171" s="19">
        <v>85</v>
      </c>
      <c r="O171" s="19">
        <f t="shared" si="689"/>
        <v>1135392.8039999998</v>
      </c>
      <c r="P171" s="19">
        <v>0</v>
      </c>
      <c r="Q171" s="19">
        <f t="shared" si="690"/>
        <v>0</v>
      </c>
      <c r="R171" s="19">
        <v>0</v>
      </c>
      <c r="S171" s="19">
        <f t="shared" si="691"/>
        <v>0</v>
      </c>
      <c r="T171" s="19">
        <v>0</v>
      </c>
      <c r="U171" s="19">
        <f t="shared" si="692"/>
        <v>0</v>
      </c>
      <c r="V171" s="19">
        <v>0</v>
      </c>
      <c r="W171" s="19">
        <f t="shared" si="693"/>
        <v>0</v>
      </c>
      <c r="X171" s="19">
        <v>0</v>
      </c>
      <c r="Y171" s="19">
        <f t="shared" si="694"/>
        <v>0</v>
      </c>
      <c r="Z171" s="19">
        <v>2</v>
      </c>
      <c r="AA171" s="19">
        <f t="shared" si="695"/>
        <v>20139.094079999999</v>
      </c>
      <c r="AB171" s="19">
        <v>0</v>
      </c>
      <c r="AC171" s="19">
        <f t="shared" si="696"/>
        <v>0</v>
      </c>
      <c r="AD171" s="19"/>
      <c r="AE171" s="19">
        <f t="shared" si="573"/>
        <v>0</v>
      </c>
      <c r="AF171" s="19">
        <v>0</v>
      </c>
      <c r="AG171" s="19">
        <f t="shared" si="697"/>
        <v>0</v>
      </c>
      <c r="AH171" s="19">
        <v>0</v>
      </c>
      <c r="AI171" s="19">
        <f t="shared" si="698"/>
        <v>0</v>
      </c>
      <c r="AJ171" s="19"/>
      <c r="AK171" s="19">
        <f t="shared" si="699"/>
        <v>0</v>
      </c>
      <c r="AL171" s="19"/>
      <c r="AM171" s="19">
        <f t="shared" si="700"/>
        <v>0</v>
      </c>
      <c r="AN171" s="19"/>
      <c r="AO171" s="19">
        <f t="shared" si="574"/>
        <v>0</v>
      </c>
      <c r="AP171" s="19"/>
      <c r="AQ171" s="19">
        <f t="shared" si="575"/>
        <v>0</v>
      </c>
      <c r="AR171" s="19">
        <v>0</v>
      </c>
      <c r="AS171" s="19">
        <f t="shared" si="701"/>
        <v>0</v>
      </c>
      <c r="AT171" s="19">
        <v>0</v>
      </c>
      <c r="AU171" s="19">
        <f t="shared" si="702"/>
        <v>0</v>
      </c>
      <c r="AV171" s="19"/>
      <c r="AW171" s="19">
        <f t="shared" si="703"/>
        <v>0</v>
      </c>
      <c r="AX171" s="19">
        <v>0</v>
      </c>
      <c r="AY171" s="19">
        <f t="shared" si="704"/>
        <v>0</v>
      </c>
      <c r="AZ171" s="19"/>
      <c r="BA171" s="19">
        <f t="shared" si="705"/>
        <v>0</v>
      </c>
      <c r="BB171" s="19">
        <v>0</v>
      </c>
      <c r="BC171" s="19">
        <f t="shared" si="706"/>
        <v>0</v>
      </c>
      <c r="BD171" s="19"/>
      <c r="BE171" s="19">
        <f t="shared" si="707"/>
        <v>0</v>
      </c>
      <c r="BF171" s="19">
        <v>0</v>
      </c>
      <c r="BG171" s="19">
        <f t="shared" si="708"/>
        <v>0</v>
      </c>
      <c r="BH171" s="19">
        <v>0</v>
      </c>
      <c r="BI171" s="19">
        <f t="shared" si="709"/>
        <v>0</v>
      </c>
      <c r="BJ171" s="19">
        <v>0</v>
      </c>
      <c r="BK171" s="19">
        <f t="shared" si="710"/>
        <v>0</v>
      </c>
      <c r="BL171" s="19">
        <v>2</v>
      </c>
      <c r="BM171" s="19">
        <f t="shared" si="711"/>
        <v>24166.912895999994</v>
      </c>
      <c r="BN171" s="19">
        <v>0</v>
      </c>
      <c r="BO171" s="19">
        <f t="shared" si="712"/>
        <v>0</v>
      </c>
      <c r="BP171" s="19"/>
      <c r="BQ171" s="19">
        <f t="shared" si="713"/>
        <v>0</v>
      </c>
      <c r="BR171" s="19"/>
      <c r="BS171" s="19">
        <f t="shared" si="714"/>
        <v>0</v>
      </c>
      <c r="BT171" s="19">
        <v>2</v>
      </c>
      <c r="BU171" s="19">
        <f t="shared" si="715"/>
        <v>24166.912895999994</v>
      </c>
      <c r="BV171" s="19">
        <v>0</v>
      </c>
      <c r="BW171" s="19">
        <f t="shared" si="716"/>
        <v>0</v>
      </c>
      <c r="BX171" s="19"/>
      <c r="BY171" s="19">
        <f t="shared" si="717"/>
        <v>0</v>
      </c>
      <c r="BZ171" s="19"/>
      <c r="CA171" s="19">
        <f t="shared" si="718"/>
        <v>0</v>
      </c>
      <c r="CB171" s="19">
        <v>20</v>
      </c>
      <c r="CC171" s="19">
        <f t="shared" si="719"/>
        <v>241669.12895999997</v>
      </c>
      <c r="CD171" s="19"/>
      <c r="CE171" s="19">
        <f t="shared" si="720"/>
        <v>0</v>
      </c>
      <c r="CF171" s="19"/>
      <c r="CG171" s="19">
        <f t="shared" si="721"/>
        <v>0</v>
      </c>
      <c r="CH171" s="19"/>
      <c r="CI171" s="19">
        <f t="shared" si="722"/>
        <v>0</v>
      </c>
      <c r="CJ171" s="19">
        <v>0</v>
      </c>
      <c r="CK171" s="19">
        <f t="shared" si="723"/>
        <v>0</v>
      </c>
      <c r="CL171" s="19">
        <v>0</v>
      </c>
      <c r="CM171" s="19">
        <f t="shared" si="724"/>
        <v>0</v>
      </c>
      <c r="CN171" s="19">
        <v>0</v>
      </c>
      <c r="CO171" s="19">
        <f t="shared" si="725"/>
        <v>0</v>
      </c>
      <c r="CP171" s="19">
        <v>95</v>
      </c>
      <c r="CQ171" s="19">
        <f t="shared" si="726"/>
        <v>1265063.9097600002</v>
      </c>
      <c r="CR171" s="19">
        <v>0</v>
      </c>
      <c r="CS171" s="19">
        <f t="shared" si="727"/>
        <v>0</v>
      </c>
      <c r="CT171" s="20">
        <v>0</v>
      </c>
      <c r="CU171" s="19">
        <f t="shared" si="728"/>
        <v>0</v>
      </c>
      <c r="CV171" s="19">
        <v>0</v>
      </c>
      <c r="CW171" s="19">
        <f t="shared" si="729"/>
        <v>0</v>
      </c>
      <c r="CX171" s="19">
        <v>8</v>
      </c>
      <c r="CY171" s="19">
        <f t="shared" si="730"/>
        <v>96667.651583999977</v>
      </c>
      <c r="CZ171" s="19">
        <v>2</v>
      </c>
      <c r="DA171" s="19">
        <f t="shared" si="731"/>
        <v>49100.050799999997</v>
      </c>
      <c r="DB171" s="19"/>
      <c r="DC171" s="19">
        <f t="shared" si="732"/>
        <v>0</v>
      </c>
      <c r="DD171" s="19"/>
      <c r="DE171" s="19"/>
      <c r="DF171" s="21">
        <f t="shared" si="733"/>
        <v>216</v>
      </c>
      <c r="DG171" s="21">
        <f t="shared" si="734"/>
        <v>2856366.4649759997</v>
      </c>
    </row>
    <row r="172" spans="1:111" ht="30" x14ac:dyDescent="0.25">
      <c r="A172" s="13">
        <v>190</v>
      </c>
      <c r="B172" s="14" t="s">
        <v>219</v>
      </c>
      <c r="C172" s="15">
        <f t="shared" si="576"/>
        <v>9657</v>
      </c>
      <c r="D172" s="16">
        <v>0.95</v>
      </c>
      <c r="E172" s="17">
        <v>1</v>
      </c>
      <c r="F172" s="15">
        <v>1.4</v>
      </c>
      <c r="G172" s="15">
        <v>1.68</v>
      </c>
      <c r="H172" s="15">
        <v>2.23</v>
      </c>
      <c r="I172" s="15">
        <v>2.39</v>
      </c>
      <c r="J172" s="18"/>
      <c r="K172" s="18">
        <f t="shared" si="687"/>
        <v>0</v>
      </c>
      <c r="L172" s="18"/>
      <c r="M172" s="18">
        <f t="shared" si="688"/>
        <v>0</v>
      </c>
      <c r="N172" s="19">
        <v>30</v>
      </c>
      <c r="O172" s="19">
        <f t="shared" si="689"/>
        <v>500908.59</v>
      </c>
      <c r="P172" s="19">
        <v>0</v>
      </c>
      <c r="Q172" s="19">
        <f t="shared" si="690"/>
        <v>0</v>
      </c>
      <c r="R172" s="19">
        <v>0</v>
      </c>
      <c r="S172" s="19">
        <f t="shared" si="691"/>
        <v>0</v>
      </c>
      <c r="T172" s="19">
        <v>0</v>
      </c>
      <c r="U172" s="19">
        <f t="shared" si="692"/>
        <v>0</v>
      </c>
      <c r="V172" s="19">
        <v>0</v>
      </c>
      <c r="W172" s="19">
        <f t="shared" si="693"/>
        <v>0</v>
      </c>
      <c r="X172" s="19">
        <v>0</v>
      </c>
      <c r="Y172" s="19">
        <f t="shared" si="694"/>
        <v>0</v>
      </c>
      <c r="Z172" s="19">
        <v>0</v>
      </c>
      <c r="AA172" s="19">
        <f t="shared" si="695"/>
        <v>0</v>
      </c>
      <c r="AB172" s="19">
        <v>0</v>
      </c>
      <c r="AC172" s="19">
        <f t="shared" si="696"/>
        <v>0</v>
      </c>
      <c r="AD172" s="19"/>
      <c r="AE172" s="19">
        <f t="shared" si="573"/>
        <v>0</v>
      </c>
      <c r="AF172" s="19">
        <v>0</v>
      </c>
      <c r="AG172" s="19">
        <f t="shared" si="697"/>
        <v>0</v>
      </c>
      <c r="AH172" s="19">
        <v>0</v>
      </c>
      <c r="AI172" s="19">
        <f t="shared" si="698"/>
        <v>0</v>
      </c>
      <c r="AJ172" s="19"/>
      <c r="AK172" s="19">
        <f t="shared" si="699"/>
        <v>0</v>
      </c>
      <c r="AL172" s="19"/>
      <c r="AM172" s="19">
        <f t="shared" si="700"/>
        <v>0</v>
      </c>
      <c r="AN172" s="19"/>
      <c r="AO172" s="19">
        <f t="shared" si="574"/>
        <v>0</v>
      </c>
      <c r="AP172" s="19"/>
      <c r="AQ172" s="19">
        <f t="shared" si="575"/>
        <v>0</v>
      </c>
      <c r="AR172" s="19">
        <v>0</v>
      </c>
      <c r="AS172" s="19">
        <f t="shared" si="701"/>
        <v>0</v>
      </c>
      <c r="AT172" s="19">
        <v>0</v>
      </c>
      <c r="AU172" s="19">
        <f t="shared" si="702"/>
        <v>0</v>
      </c>
      <c r="AV172" s="19"/>
      <c r="AW172" s="19">
        <f t="shared" si="703"/>
        <v>0</v>
      </c>
      <c r="AX172" s="19">
        <v>0</v>
      </c>
      <c r="AY172" s="19">
        <f t="shared" si="704"/>
        <v>0</v>
      </c>
      <c r="AZ172" s="19"/>
      <c r="BA172" s="19">
        <f t="shared" si="705"/>
        <v>0</v>
      </c>
      <c r="BB172" s="19">
        <v>0</v>
      </c>
      <c r="BC172" s="19">
        <f t="shared" si="706"/>
        <v>0</v>
      </c>
      <c r="BD172" s="19"/>
      <c r="BE172" s="19">
        <f t="shared" si="707"/>
        <v>0</v>
      </c>
      <c r="BF172" s="19">
        <v>0</v>
      </c>
      <c r="BG172" s="19">
        <f t="shared" si="708"/>
        <v>0</v>
      </c>
      <c r="BH172" s="19">
        <v>0</v>
      </c>
      <c r="BI172" s="19">
        <f t="shared" si="709"/>
        <v>0</v>
      </c>
      <c r="BJ172" s="19"/>
      <c r="BK172" s="19">
        <f t="shared" si="710"/>
        <v>0</v>
      </c>
      <c r="BL172" s="19">
        <v>0</v>
      </c>
      <c r="BM172" s="19">
        <f t="shared" si="711"/>
        <v>0</v>
      </c>
      <c r="BN172" s="19">
        <v>0</v>
      </c>
      <c r="BO172" s="19">
        <f t="shared" si="712"/>
        <v>0</v>
      </c>
      <c r="BP172" s="19"/>
      <c r="BQ172" s="19">
        <f t="shared" si="713"/>
        <v>0</v>
      </c>
      <c r="BR172" s="19"/>
      <c r="BS172" s="19">
        <f t="shared" si="714"/>
        <v>0</v>
      </c>
      <c r="BT172" s="19">
        <v>2</v>
      </c>
      <c r="BU172" s="19">
        <f t="shared" si="715"/>
        <v>30208.641119999997</v>
      </c>
      <c r="BV172" s="19">
        <v>0</v>
      </c>
      <c r="BW172" s="19">
        <f t="shared" si="716"/>
        <v>0</v>
      </c>
      <c r="BX172" s="19"/>
      <c r="BY172" s="19">
        <f t="shared" si="717"/>
        <v>0</v>
      </c>
      <c r="BZ172" s="19"/>
      <c r="CA172" s="19">
        <f t="shared" si="718"/>
        <v>0</v>
      </c>
      <c r="CB172" s="19">
        <v>4</v>
      </c>
      <c r="CC172" s="19">
        <f t="shared" si="719"/>
        <v>60417.282239999993</v>
      </c>
      <c r="CD172" s="19"/>
      <c r="CE172" s="19">
        <f t="shared" si="720"/>
        <v>0</v>
      </c>
      <c r="CF172" s="19"/>
      <c r="CG172" s="19">
        <f t="shared" si="721"/>
        <v>0</v>
      </c>
      <c r="CH172" s="19"/>
      <c r="CI172" s="19">
        <f t="shared" si="722"/>
        <v>0</v>
      </c>
      <c r="CJ172" s="19">
        <v>0</v>
      </c>
      <c r="CK172" s="19">
        <f t="shared" si="723"/>
        <v>0</v>
      </c>
      <c r="CL172" s="19">
        <v>0</v>
      </c>
      <c r="CM172" s="19">
        <f t="shared" si="724"/>
        <v>0</v>
      </c>
      <c r="CN172" s="19">
        <v>0</v>
      </c>
      <c r="CO172" s="19">
        <f t="shared" si="725"/>
        <v>0</v>
      </c>
      <c r="CP172" s="19">
        <v>2</v>
      </c>
      <c r="CQ172" s="19">
        <f t="shared" si="726"/>
        <v>33291.15552</v>
      </c>
      <c r="CR172" s="19">
        <v>0</v>
      </c>
      <c r="CS172" s="19">
        <f t="shared" si="727"/>
        <v>0</v>
      </c>
      <c r="CT172" s="20">
        <v>0</v>
      </c>
      <c r="CU172" s="19">
        <f t="shared" si="728"/>
        <v>0</v>
      </c>
      <c r="CV172" s="19">
        <v>0</v>
      </c>
      <c r="CW172" s="19">
        <f t="shared" si="729"/>
        <v>0</v>
      </c>
      <c r="CX172" s="19"/>
      <c r="CY172" s="19">
        <f t="shared" si="730"/>
        <v>0</v>
      </c>
      <c r="CZ172" s="19">
        <v>0</v>
      </c>
      <c r="DA172" s="19">
        <f t="shared" si="731"/>
        <v>0</v>
      </c>
      <c r="DB172" s="19">
        <v>0</v>
      </c>
      <c r="DC172" s="19">
        <f t="shared" si="732"/>
        <v>0</v>
      </c>
      <c r="DD172" s="19"/>
      <c r="DE172" s="19"/>
      <c r="DF172" s="21">
        <f t="shared" si="733"/>
        <v>38</v>
      </c>
      <c r="DG172" s="21">
        <f t="shared" si="734"/>
        <v>624825.66888000001</v>
      </c>
    </row>
    <row r="173" spans="1:111" ht="45" x14ac:dyDescent="0.25">
      <c r="A173" s="13">
        <v>191</v>
      </c>
      <c r="B173" s="14" t="s">
        <v>220</v>
      </c>
      <c r="C173" s="15">
        <f t="shared" si="576"/>
        <v>9657</v>
      </c>
      <c r="D173" s="16">
        <v>1.42</v>
      </c>
      <c r="E173" s="17">
        <v>1</v>
      </c>
      <c r="F173" s="15">
        <v>1.4</v>
      </c>
      <c r="G173" s="15">
        <v>1.68</v>
      </c>
      <c r="H173" s="15">
        <v>2.23</v>
      </c>
      <c r="I173" s="15">
        <v>2.39</v>
      </c>
      <c r="J173" s="18"/>
      <c r="K173" s="18">
        <f t="shared" si="687"/>
        <v>0</v>
      </c>
      <c r="L173" s="18"/>
      <c r="M173" s="18">
        <f t="shared" si="688"/>
        <v>0</v>
      </c>
      <c r="N173" s="19">
        <v>10</v>
      </c>
      <c r="O173" s="19">
        <f t="shared" si="689"/>
        <v>249575.50799999997</v>
      </c>
      <c r="P173" s="19">
        <v>0</v>
      </c>
      <c r="Q173" s="19">
        <f t="shared" si="690"/>
        <v>0</v>
      </c>
      <c r="R173" s="19">
        <v>0</v>
      </c>
      <c r="S173" s="19">
        <f t="shared" si="691"/>
        <v>0</v>
      </c>
      <c r="T173" s="19">
        <v>0</v>
      </c>
      <c r="U173" s="19">
        <f t="shared" si="692"/>
        <v>0</v>
      </c>
      <c r="V173" s="19">
        <v>0</v>
      </c>
      <c r="W173" s="19">
        <f t="shared" si="693"/>
        <v>0</v>
      </c>
      <c r="X173" s="19">
        <v>0</v>
      </c>
      <c r="Y173" s="19">
        <f t="shared" si="694"/>
        <v>0</v>
      </c>
      <c r="Z173" s="19">
        <v>0</v>
      </c>
      <c r="AA173" s="19">
        <f t="shared" si="695"/>
        <v>0</v>
      </c>
      <c r="AB173" s="19">
        <v>0</v>
      </c>
      <c r="AC173" s="19">
        <f t="shared" si="696"/>
        <v>0</v>
      </c>
      <c r="AD173" s="19"/>
      <c r="AE173" s="19">
        <f t="shared" si="573"/>
        <v>0</v>
      </c>
      <c r="AF173" s="19">
        <v>0</v>
      </c>
      <c r="AG173" s="19">
        <f t="shared" si="697"/>
        <v>0</v>
      </c>
      <c r="AH173" s="19">
        <v>0</v>
      </c>
      <c r="AI173" s="19">
        <f t="shared" si="698"/>
        <v>0</v>
      </c>
      <c r="AJ173" s="19"/>
      <c r="AK173" s="19">
        <f t="shared" si="699"/>
        <v>0</v>
      </c>
      <c r="AL173" s="19"/>
      <c r="AM173" s="19">
        <f t="shared" si="700"/>
        <v>0</v>
      </c>
      <c r="AN173" s="19"/>
      <c r="AO173" s="19">
        <f t="shared" si="574"/>
        <v>0</v>
      </c>
      <c r="AP173" s="19"/>
      <c r="AQ173" s="19">
        <f t="shared" si="575"/>
        <v>0</v>
      </c>
      <c r="AR173" s="19">
        <v>0</v>
      </c>
      <c r="AS173" s="19">
        <f t="shared" si="701"/>
        <v>0</v>
      </c>
      <c r="AT173" s="19">
        <v>0</v>
      </c>
      <c r="AU173" s="19">
        <f t="shared" si="702"/>
        <v>0</v>
      </c>
      <c r="AV173" s="19"/>
      <c r="AW173" s="19">
        <f t="shared" si="703"/>
        <v>0</v>
      </c>
      <c r="AX173" s="19">
        <v>0</v>
      </c>
      <c r="AY173" s="19">
        <f t="shared" si="704"/>
        <v>0</v>
      </c>
      <c r="AZ173" s="19"/>
      <c r="BA173" s="19">
        <f t="shared" si="705"/>
        <v>0</v>
      </c>
      <c r="BB173" s="19">
        <v>0</v>
      </c>
      <c r="BC173" s="19">
        <f t="shared" si="706"/>
        <v>0</v>
      </c>
      <c r="BD173" s="19"/>
      <c r="BE173" s="19">
        <f t="shared" si="707"/>
        <v>0</v>
      </c>
      <c r="BF173" s="19">
        <v>0</v>
      </c>
      <c r="BG173" s="19">
        <f t="shared" si="708"/>
        <v>0</v>
      </c>
      <c r="BH173" s="19">
        <v>0</v>
      </c>
      <c r="BI173" s="19">
        <f t="shared" si="709"/>
        <v>0</v>
      </c>
      <c r="BJ173" s="19">
        <v>0</v>
      </c>
      <c r="BK173" s="19">
        <f t="shared" si="710"/>
        <v>0</v>
      </c>
      <c r="BL173" s="19">
        <v>0</v>
      </c>
      <c r="BM173" s="19">
        <f t="shared" si="711"/>
        <v>0</v>
      </c>
      <c r="BN173" s="19">
        <v>0</v>
      </c>
      <c r="BO173" s="19">
        <f t="shared" si="712"/>
        <v>0</v>
      </c>
      <c r="BP173" s="19"/>
      <c r="BQ173" s="19">
        <f t="shared" si="713"/>
        <v>0</v>
      </c>
      <c r="BR173" s="19"/>
      <c r="BS173" s="19">
        <f t="shared" si="714"/>
        <v>0</v>
      </c>
      <c r="BT173" s="19">
        <v>0</v>
      </c>
      <c r="BU173" s="19">
        <f t="shared" si="715"/>
        <v>0</v>
      </c>
      <c r="BV173" s="19">
        <v>0</v>
      </c>
      <c r="BW173" s="19">
        <f t="shared" si="716"/>
        <v>0</v>
      </c>
      <c r="BX173" s="19">
        <v>65</v>
      </c>
      <c r="BY173" s="19">
        <f t="shared" si="717"/>
        <v>1467503.98704</v>
      </c>
      <c r="BZ173" s="19"/>
      <c r="CA173" s="19">
        <f t="shared" si="718"/>
        <v>0</v>
      </c>
      <c r="CB173" s="19">
        <v>21</v>
      </c>
      <c r="CC173" s="19">
        <f t="shared" si="719"/>
        <v>474116.67273599992</v>
      </c>
      <c r="CD173" s="19"/>
      <c r="CE173" s="19">
        <f t="shared" si="720"/>
        <v>0</v>
      </c>
      <c r="CF173" s="19"/>
      <c r="CG173" s="19">
        <f t="shared" si="721"/>
        <v>0</v>
      </c>
      <c r="CH173" s="19"/>
      <c r="CI173" s="19">
        <f t="shared" si="722"/>
        <v>0</v>
      </c>
      <c r="CJ173" s="19">
        <v>0</v>
      </c>
      <c r="CK173" s="19">
        <f t="shared" si="723"/>
        <v>0</v>
      </c>
      <c r="CL173" s="19">
        <v>0</v>
      </c>
      <c r="CM173" s="19">
        <f t="shared" si="724"/>
        <v>0</v>
      </c>
      <c r="CN173" s="19">
        <v>0</v>
      </c>
      <c r="CO173" s="19">
        <f t="shared" si="725"/>
        <v>0</v>
      </c>
      <c r="CP173" s="19">
        <v>2</v>
      </c>
      <c r="CQ173" s="19">
        <f t="shared" si="726"/>
        <v>49761.516671999998</v>
      </c>
      <c r="CR173" s="19">
        <v>0</v>
      </c>
      <c r="CS173" s="19">
        <f t="shared" si="727"/>
        <v>0</v>
      </c>
      <c r="CT173" s="20">
        <v>0</v>
      </c>
      <c r="CU173" s="19">
        <f t="shared" si="728"/>
        <v>0</v>
      </c>
      <c r="CV173" s="19">
        <v>0</v>
      </c>
      <c r="CW173" s="19">
        <f t="shared" si="729"/>
        <v>0</v>
      </c>
      <c r="CX173" s="19"/>
      <c r="CY173" s="19">
        <f t="shared" si="730"/>
        <v>0</v>
      </c>
      <c r="CZ173" s="19">
        <v>0</v>
      </c>
      <c r="DA173" s="19">
        <f t="shared" si="731"/>
        <v>0</v>
      </c>
      <c r="DB173" s="19">
        <v>0</v>
      </c>
      <c r="DC173" s="19">
        <f t="shared" si="732"/>
        <v>0</v>
      </c>
      <c r="DD173" s="19"/>
      <c r="DE173" s="19"/>
      <c r="DF173" s="21">
        <f t="shared" si="733"/>
        <v>98</v>
      </c>
      <c r="DG173" s="21">
        <f t="shared" si="734"/>
        <v>2240957.6844479996</v>
      </c>
    </row>
    <row r="174" spans="1:111" ht="30" x14ac:dyDescent="0.25">
      <c r="A174" s="13">
        <v>192</v>
      </c>
      <c r="B174" s="22" t="s">
        <v>221</v>
      </c>
      <c r="C174" s="15">
        <f t="shared" si="576"/>
        <v>9657</v>
      </c>
      <c r="D174" s="16">
        <v>4.8</v>
      </c>
      <c r="E174" s="17">
        <v>1</v>
      </c>
      <c r="F174" s="15">
        <v>1.4</v>
      </c>
      <c r="G174" s="15">
        <v>1.68</v>
      </c>
      <c r="H174" s="15">
        <v>2.23</v>
      </c>
      <c r="I174" s="15">
        <v>2.39</v>
      </c>
      <c r="J174" s="18"/>
      <c r="K174" s="18">
        <f t="shared" si="687"/>
        <v>0</v>
      </c>
      <c r="L174" s="18"/>
      <c r="M174" s="18">
        <f t="shared" si="688"/>
        <v>0</v>
      </c>
      <c r="N174" s="19"/>
      <c r="O174" s="19">
        <f t="shared" si="689"/>
        <v>0</v>
      </c>
      <c r="P174" s="19"/>
      <c r="Q174" s="19">
        <f t="shared" si="690"/>
        <v>0</v>
      </c>
      <c r="R174" s="19"/>
      <c r="S174" s="19">
        <f t="shared" si="691"/>
        <v>0</v>
      </c>
      <c r="T174" s="19"/>
      <c r="U174" s="19">
        <f t="shared" si="692"/>
        <v>0</v>
      </c>
      <c r="V174" s="19"/>
      <c r="W174" s="19">
        <f t="shared" si="693"/>
        <v>0</v>
      </c>
      <c r="X174" s="19"/>
      <c r="Y174" s="19">
        <f t="shared" si="694"/>
        <v>0</v>
      </c>
      <c r="Z174" s="19"/>
      <c r="AA174" s="19">
        <f t="shared" si="695"/>
        <v>0</v>
      </c>
      <c r="AB174" s="19"/>
      <c r="AC174" s="19">
        <f t="shared" si="696"/>
        <v>0</v>
      </c>
      <c r="AD174" s="19"/>
      <c r="AE174" s="19">
        <f t="shared" si="573"/>
        <v>0</v>
      </c>
      <c r="AF174" s="19"/>
      <c r="AG174" s="19">
        <f t="shared" si="697"/>
        <v>0</v>
      </c>
      <c r="AH174" s="19"/>
      <c r="AI174" s="19">
        <f t="shared" si="698"/>
        <v>0</v>
      </c>
      <c r="AJ174" s="19"/>
      <c r="AK174" s="19">
        <f t="shared" si="699"/>
        <v>0</v>
      </c>
      <c r="AL174" s="19"/>
      <c r="AM174" s="19">
        <f t="shared" si="700"/>
        <v>0</v>
      </c>
      <c r="AN174" s="19"/>
      <c r="AO174" s="19">
        <f t="shared" si="574"/>
        <v>0</v>
      </c>
      <c r="AP174" s="19"/>
      <c r="AQ174" s="19">
        <f t="shared" si="575"/>
        <v>0</v>
      </c>
      <c r="AR174" s="19"/>
      <c r="AS174" s="19">
        <f t="shared" si="701"/>
        <v>0</v>
      </c>
      <c r="AT174" s="19"/>
      <c r="AU174" s="19">
        <f t="shared" si="702"/>
        <v>0</v>
      </c>
      <c r="AV174" s="19"/>
      <c r="AW174" s="19">
        <f t="shared" si="703"/>
        <v>0</v>
      </c>
      <c r="AX174" s="19"/>
      <c r="AY174" s="19">
        <f t="shared" si="704"/>
        <v>0</v>
      </c>
      <c r="AZ174" s="19"/>
      <c r="BA174" s="19">
        <f t="shared" si="705"/>
        <v>0</v>
      </c>
      <c r="BB174" s="19"/>
      <c r="BC174" s="19">
        <f t="shared" si="706"/>
        <v>0</v>
      </c>
      <c r="BD174" s="19"/>
      <c r="BE174" s="19">
        <f t="shared" si="707"/>
        <v>0</v>
      </c>
      <c r="BF174" s="19"/>
      <c r="BG174" s="19">
        <f t="shared" si="708"/>
        <v>0</v>
      </c>
      <c r="BH174" s="19"/>
      <c r="BI174" s="19">
        <f t="shared" si="709"/>
        <v>0</v>
      </c>
      <c r="BJ174" s="19"/>
      <c r="BK174" s="19">
        <f t="shared" si="710"/>
        <v>0</v>
      </c>
      <c r="BL174" s="19"/>
      <c r="BM174" s="19">
        <f t="shared" si="711"/>
        <v>0</v>
      </c>
      <c r="BN174" s="19"/>
      <c r="BO174" s="19">
        <f t="shared" si="712"/>
        <v>0</v>
      </c>
      <c r="BP174" s="19"/>
      <c r="BQ174" s="19">
        <f t="shared" si="713"/>
        <v>0</v>
      </c>
      <c r="BR174" s="19"/>
      <c r="BS174" s="19">
        <f t="shared" si="714"/>
        <v>0</v>
      </c>
      <c r="BT174" s="19"/>
      <c r="BU174" s="19">
        <f t="shared" si="715"/>
        <v>0</v>
      </c>
      <c r="BV174" s="19"/>
      <c r="BW174" s="19">
        <f t="shared" si="716"/>
        <v>0</v>
      </c>
      <c r="BX174" s="19"/>
      <c r="BY174" s="19">
        <f t="shared" si="717"/>
        <v>0</v>
      </c>
      <c r="BZ174" s="19"/>
      <c r="CA174" s="19">
        <f t="shared" si="718"/>
        <v>0</v>
      </c>
      <c r="CB174" s="19"/>
      <c r="CC174" s="19">
        <f t="shared" si="719"/>
        <v>0</v>
      </c>
      <c r="CD174" s="19"/>
      <c r="CE174" s="19">
        <f t="shared" si="720"/>
        <v>0</v>
      </c>
      <c r="CF174" s="19"/>
      <c r="CG174" s="19">
        <f t="shared" si="721"/>
        <v>0</v>
      </c>
      <c r="CH174" s="19"/>
      <c r="CI174" s="19">
        <f t="shared" si="722"/>
        <v>0</v>
      </c>
      <c r="CJ174" s="19"/>
      <c r="CK174" s="19">
        <f t="shared" si="723"/>
        <v>0</v>
      </c>
      <c r="CL174" s="19"/>
      <c r="CM174" s="19">
        <f t="shared" si="724"/>
        <v>0</v>
      </c>
      <c r="CN174" s="19"/>
      <c r="CO174" s="19">
        <f t="shared" si="725"/>
        <v>0</v>
      </c>
      <c r="CP174" s="19"/>
      <c r="CQ174" s="19">
        <f t="shared" si="726"/>
        <v>0</v>
      </c>
      <c r="CR174" s="19"/>
      <c r="CS174" s="19">
        <f t="shared" si="727"/>
        <v>0</v>
      </c>
      <c r="CT174" s="20"/>
      <c r="CU174" s="19">
        <f t="shared" si="728"/>
        <v>0</v>
      </c>
      <c r="CV174" s="19"/>
      <c r="CW174" s="19">
        <f t="shared" si="729"/>
        <v>0</v>
      </c>
      <c r="CX174" s="19"/>
      <c r="CY174" s="19">
        <f t="shared" si="730"/>
        <v>0</v>
      </c>
      <c r="CZ174" s="19"/>
      <c r="DA174" s="19">
        <f t="shared" si="731"/>
        <v>0</v>
      </c>
      <c r="DB174" s="19"/>
      <c r="DC174" s="19">
        <f t="shared" si="732"/>
        <v>0</v>
      </c>
      <c r="DD174" s="19"/>
      <c r="DE174" s="19"/>
      <c r="DF174" s="21">
        <f t="shared" si="733"/>
        <v>0</v>
      </c>
      <c r="DG174" s="21">
        <f t="shared" si="734"/>
        <v>0</v>
      </c>
    </row>
    <row r="175" spans="1:111" ht="45" x14ac:dyDescent="0.25">
      <c r="A175" s="13">
        <v>193</v>
      </c>
      <c r="B175" s="22" t="s">
        <v>222</v>
      </c>
      <c r="C175" s="15">
        <f t="shared" si="576"/>
        <v>9657</v>
      </c>
      <c r="D175" s="16">
        <v>3.15</v>
      </c>
      <c r="E175" s="17">
        <v>1</v>
      </c>
      <c r="F175" s="15">
        <v>1.4</v>
      </c>
      <c r="G175" s="15">
        <v>1.68</v>
      </c>
      <c r="H175" s="15">
        <v>2.23</v>
      </c>
      <c r="I175" s="15">
        <v>2.39</v>
      </c>
      <c r="J175" s="18"/>
      <c r="K175" s="18">
        <f t="shared" si="687"/>
        <v>0</v>
      </c>
      <c r="L175" s="18"/>
      <c r="M175" s="18">
        <f t="shared" si="688"/>
        <v>0</v>
      </c>
      <c r="N175" s="19"/>
      <c r="O175" s="19">
        <f t="shared" si="689"/>
        <v>0</v>
      </c>
      <c r="P175" s="19"/>
      <c r="Q175" s="19">
        <f t="shared" si="690"/>
        <v>0</v>
      </c>
      <c r="R175" s="19"/>
      <c r="S175" s="19">
        <f t="shared" si="691"/>
        <v>0</v>
      </c>
      <c r="T175" s="19"/>
      <c r="U175" s="19">
        <f t="shared" si="692"/>
        <v>0</v>
      </c>
      <c r="V175" s="19"/>
      <c r="W175" s="19">
        <f t="shared" si="693"/>
        <v>0</v>
      </c>
      <c r="X175" s="19"/>
      <c r="Y175" s="19">
        <f t="shared" si="694"/>
        <v>0</v>
      </c>
      <c r="Z175" s="19"/>
      <c r="AA175" s="19">
        <f t="shared" si="695"/>
        <v>0</v>
      </c>
      <c r="AB175" s="19"/>
      <c r="AC175" s="19">
        <f t="shared" si="696"/>
        <v>0</v>
      </c>
      <c r="AD175" s="19"/>
      <c r="AE175" s="19">
        <f t="shared" si="573"/>
        <v>0</v>
      </c>
      <c r="AF175" s="19"/>
      <c r="AG175" s="19">
        <f t="shared" si="697"/>
        <v>0</v>
      </c>
      <c r="AH175" s="19"/>
      <c r="AI175" s="19">
        <f t="shared" si="698"/>
        <v>0</v>
      </c>
      <c r="AJ175" s="19"/>
      <c r="AK175" s="19">
        <f t="shared" si="699"/>
        <v>0</v>
      </c>
      <c r="AL175" s="19"/>
      <c r="AM175" s="19">
        <f t="shared" si="700"/>
        <v>0</v>
      </c>
      <c r="AN175" s="19"/>
      <c r="AO175" s="19">
        <f t="shared" si="574"/>
        <v>0</v>
      </c>
      <c r="AP175" s="19"/>
      <c r="AQ175" s="19">
        <f t="shared" si="575"/>
        <v>0</v>
      </c>
      <c r="AR175" s="19"/>
      <c r="AS175" s="19">
        <f t="shared" si="701"/>
        <v>0</v>
      </c>
      <c r="AT175" s="19"/>
      <c r="AU175" s="19">
        <f t="shared" si="702"/>
        <v>0</v>
      </c>
      <c r="AV175" s="19"/>
      <c r="AW175" s="19">
        <f t="shared" si="703"/>
        <v>0</v>
      </c>
      <c r="AX175" s="19"/>
      <c r="AY175" s="19">
        <f t="shared" si="704"/>
        <v>0</v>
      </c>
      <c r="AZ175" s="19"/>
      <c r="BA175" s="19">
        <f t="shared" si="705"/>
        <v>0</v>
      </c>
      <c r="BB175" s="19"/>
      <c r="BC175" s="19">
        <f t="shared" si="706"/>
        <v>0</v>
      </c>
      <c r="BD175" s="19"/>
      <c r="BE175" s="19">
        <f t="shared" si="707"/>
        <v>0</v>
      </c>
      <c r="BF175" s="19"/>
      <c r="BG175" s="19">
        <f t="shared" si="708"/>
        <v>0</v>
      </c>
      <c r="BH175" s="19"/>
      <c r="BI175" s="19">
        <f t="shared" si="709"/>
        <v>0</v>
      </c>
      <c r="BJ175" s="19"/>
      <c r="BK175" s="19">
        <f t="shared" si="710"/>
        <v>0</v>
      </c>
      <c r="BL175" s="19"/>
      <c r="BM175" s="19">
        <f t="shared" si="711"/>
        <v>0</v>
      </c>
      <c r="BN175" s="19"/>
      <c r="BO175" s="19">
        <f t="shared" si="712"/>
        <v>0</v>
      </c>
      <c r="BP175" s="19"/>
      <c r="BQ175" s="19">
        <f t="shared" si="713"/>
        <v>0</v>
      </c>
      <c r="BR175" s="19"/>
      <c r="BS175" s="19">
        <f t="shared" si="714"/>
        <v>0</v>
      </c>
      <c r="BT175" s="19"/>
      <c r="BU175" s="19">
        <f t="shared" si="715"/>
        <v>0</v>
      </c>
      <c r="BV175" s="19"/>
      <c r="BW175" s="19">
        <f t="shared" si="716"/>
        <v>0</v>
      </c>
      <c r="BX175" s="19"/>
      <c r="BY175" s="19">
        <f t="shared" si="717"/>
        <v>0</v>
      </c>
      <c r="BZ175" s="19"/>
      <c r="CA175" s="19">
        <f t="shared" si="718"/>
        <v>0</v>
      </c>
      <c r="CB175" s="19"/>
      <c r="CC175" s="19">
        <f t="shared" si="719"/>
        <v>0</v>
      </c>
      <c r="CD175" s="19"/>
      <c r="CE175" s="19">
        <f t="shared" si="720"/>
        <v>0</v>
      </c>
      <c r="CF175" s="19"/>
      <c r="CG175" s="19">
        <f t="shared" si="721"/>
        <v>0</v>
      </c>
      <c r="CH175" s="19"/>
      <c r="CI175" s="19">
        <f t="shared" si="722"/>
        <v>0</v>
      </c>
      <c r="CJ175" s="19"/>
      <c r="CK175" s="19">
        <f t="shared" si="723"/>
        <v>0</v>
      </c>
      <c r="CL175" s="19"/>
      <c r="CM175" s="19">
        <f t="shared" si="724"/>
        <v>0</v>
      </c>
      <c r="CN175" s="19"/>
      <c r="CO175" s="19">
        <f t="shared" si="725"/>
        <v>0</v>
      </c>
      <c r="CP175" s="19"/>
      <c r="CQ175" s="19">
        <f t="shared" si="726"/>
        <v>0</v>
      </c>
      <c r="CR175" s="19"/>
      <c r="CS175" s="19">
        <f t="shared" si="727"/>
        <v>0</v>
      </c>
      <c r="CT175" s="20"/>
      <c r="CU175" s="19">
        <f t="shared" si="728"/>
        <v>0</v>
      </c>
      <c r="CV175" s="19"/>
      <c r="CW175" s="19">
        <f t="shared" si="729"/>
        <v>0</v>
      </c>
      <c r="CX175" s="19"/>
      <c r="CY175" s="19">
        <f t="shared" si="730"/>
        <v>0</v>
      </c>
      <c r="CZ175" s="19"/>
      <c r="DA175" s="19">
        <f t="shared" si="731"/>
        <v>0</v>
      </c>
      <c r="DB175" s="19"/>
      <c r="DC175" s="19">
        <f t="shared" si="732"/>
        <v>0</v>
      </c>
      <c r="DD175" s="19"/>
      <c r="DE175" s="19"/>
      <c r="DF175" s="21">
        <f t="shared" si="733"/>
        <v>0</v>
      </c>
      <c r="DG175" s="21">
        <f t="shared" si="734"/>
        <v>0</v>
      </c>
    </row>
    <row r="176" spans="1:111" x14ac:dyDescent="0.25">
      <c r="A176" s="13">
        <v>194</v>
      </c>
      <c r="B176" s="22" t="s">
        <v>223</v>
      </c>
      <c r="C176" s="15">
        <f t="shared" si="576"/>
        <v>9657</v>
      </c>
      <c r="D176" s="16">
        <v>4.46</v>
      </c>
      <c r="E176" s="17">
        <v>1</v>
      </c>
      <c r="F176" s="15">
        <v>1.4</v>
      </c>
      <c r="G176" s="15">
        <v>1.68</v>
      </c>
      <c r="H176" s="15">
        <v>2.23</v>
      </c>
      <c r="I176" s="15">
        <v>2.39</v>
      </c>
      <c r="J176" s="18"/>
      <c r="K176" s="18">
        <f t="shared" si="687"/>
        <v>0</v>
      </c>
      <c r="L176" s="18"/>
      <c r="M176" s="18">
        <f t="shared" si="688"/>
        <v>0</v>
      </c>
      <c r="N176" s="19"/>
      <c r="O176" s="19">
        <f t="shared" si="689"/>
        <v>0</v>
      </c>
      <c r="P176" s="19"/>
      <c r="Q176" s="19">
        <f t="shared" si="690"/>
        <v>0</v>
      </c>
      <c r="R176" s="19"/>
      <c r="S176" s="19">
        <f t="shared" si="691"/>
        <v>0</v>
      </c>
      <c r="T176" s="19"/>
      <c r="U176" s="19">
        <f t="shared" si="692"/>
        <v>0</v>
      </c>
      <c r="V176" s="19"/>
      <c r="W176" s="19">
        <f t="shared" si="693"/>
        <v>0</v>
      </c>
      <c r="X176" s="19"/>
      <c r="Y176" s="19">
        <f t="shared" si="694"/>
        <v>0</v>
      </c>
      <c r="Z176" s="19"/>
      <c r="AA176" s="19">
        <f t="shared" si="695"/>
        <v>0</v>
      </c>
      <c r="AB176" s="19"/>
      <c r="AC176" s="19">
        <f t="shared" si="696"/>
        <v>0</v>
      </c>
      <c r="AD176" s="19"/>
      <c r="AE176" s="19">
        <f t="shared" si="573"/>
        <v>0</v>
      </c>
      <c r="AF176" s="19"/>
      <c r="AG176" s="19">
        <f t="shared" si="697"/>
        <v>0</v>
      </c>
      <c r="AH176" s="19"/>
      <c r="AI176" s="19">
        <f t="shared" si="698"/>
        <v>0</v>
      </c>
      <c r="AJ176" s="19"/>
      <c r="AK176" s="19">
        <f t="shared" si="699"/>
        <v>0</v>
      </c>
      <c r="AL176" s="19"/>
      <c r="AM176" s="19">
        <f t="shared" si="700"/>
        <v>0</v>
      </c>
      <c r="AN176" s="19"/>
      <c r="AO176" s="19">
        <f t="shared" si="574"/>
        <v>0</v>
      </c>
      <c r="AP176" s="19"/>
      <c r="AQ176" s="19">
        <f t="shared" si="575"/>
        <v>0</v>
      </c>
      <c r="AR176" s="19"/>
      <c r="AS176" s="19">
        <f t="shared" si="701"/>
        <v>0</v>
      </c>
      <c r="AT176" s="19"/>
      <c r="AU176" s="19">
        <f t="shared" si="702"/>
        <v>0</v>
      </c>
      <c r="AV176" s="19"/>
      <c r="AW176" s="19">
        <f t="shared" si="703"/>
        <v>0</v>
      </c>
      <c r="AX176" s="19"/>
      <c r="AY176" s="19">
        <f t="shared" si="704"/>
        <v>0</v>
      </c>
      <c r="AZ176" s="19"/>
      <c r="BA176" s="19">
        <f t="shared" si="705"/>
        <v>0</v>
      </c>
      <c r="BB176" s="19"/>
      <c r="BC176" s="19">
        <f t="shared" si="706"/>
        <v>0</v>
      </c>
      <c r="BD176" s="19"/>
      <c r="BE176" s="19">
        <f t="shared" si="707"/>
        <v>0</v>
      </c>
      <c r="BF176" s="19"/>
      <c r="BG176" s="19">
        <f t="shared" si="708"/>
        <v>0</v>
      </c>
      <c r="BH176" s="19"/>
      <c r="BI176" s="19">
        <f t="shared" si="709"/>
        <v>0</v>
      </c>
      <c r="BJ176" s="19"/>
      <c r="BK176" s="19">
        <f t="shared" si="710"/>
        <v>0</v>
      </c>
      <c r="BL176" s="19"/>
      <c r="BM176" s="19">
        <f t="shared" si="711"/>
        <v>0</v>
      </c>
      <c r="BN176" s="19"/>
      <c r="BO176" s="19">
        <f t="shared" si="712"/>
        <v>0</v>
      </c>
      <c r="BP176" s="19"/>
      <c r="BQ176" s="19">
        <f t="shared" si="713"/>
        <v>0</v>
      </c>
      <c r="BR176" s="19"/>
      <c r="BS176" s="19">
        <f t="shared" si="714"/>
        <v>0</v>
      </c>
      <c r="BT176" s="19"/>
      <c r="BU176" s="19">
        <f t="shared" si="715"/>
        <v>0</v>
      </c>
      <c r="BV176" s="19"/>
      <c r="BW176" s="19">
        <f t="shared" si="716"/>
        <v>0</v>
      </c>
      <c r="BX176" s="19"/>
      <c r="BY176" s="19">
        <f t="shared" si="717"/>
        <v>0</v>
      </c>
      <c r="BZ176" s="19"/>
      <c r="CA176" s="19">
        <f t="shared" si="718"/>
        <v>0</v>
      </c>
      <c r="CB176" s="19"/>
      <c r="CC176" s="19">
        <f t="shared" si="719"/>
        <v>0</v>
      </c>
      <c r="CD176" s="19"/>
      <c r="CE176" s="19">
        <f t="shared" si="720"/>
        <v>0</v>
      </c>
      <c r="CF176" s="19"/>
      <c r="CG176" s="19">
        <f t="shared" si="721"/>
        <v>0</v>
      </c>
      <c r="CH176" s="19"/>
      <c r="CI176" s="19">
        <f t="shared" si="722"/>
        <v>0</v>
      </c>
      <c r="CJ176" s="19"/>
      <c r="CK176" s="19">
        <f t="shared" si="723"/>
        <v>0</v>
      </c>
      <c r="CL176" s="19"/>
      <c r="CM176" s="19">
        <f t="shared" si="724"/>
        <v>0</v>
      </c>
      <c r="CN176" s="19"/>
      <c r="CO176" s="19">
        <f t="shared" si="725"/>
        <v>0</v>
      </c>
      <c r="CP176" s="19"/>
      <c r="CQ176" s="19">
        <f t="shared" si="726"/>
        <v>0</v>
      </c>
      <c r="CR176" s="19"/>
      <c r="CS176" s="19">
        <f t="shared" si="727"/>
        <v>0</v>
      </c>
      <c r="CT176" s="20"/>
      <c r="CU176" s="19">
        <f t="shared" si="728"/>
        <v>0</v>
      </c>
      <c r="CV176" s="19"/>
      <c r="CW176" s="19">
        <f t="shared" si="729"/>
        <v>0</v>
      </c>
      <c r="CX176" s="19"/>
      <c r="CY176" s="19">
        <f t="shared" si="730"/>
        <v>0</v>
      </c>
      <c r="CZ176" s="19"/>
      <c r="DA176" s="19">
        <f t="shared" si="731"/>
        <v>0</v>
      </c>
      <c r="DB176" s="19"/>
      <c r="DC176" s="19">
        <f t="shared" si="732"/>
        <v>0</v>
      </c>
      <c r="DD176" s="19"/>
      <c r="DE176" s="19"/>
      <c r="DF176" s="21">
        <f t="shared" si="733"/>
        <v>0</v>
      </c>
      <c r="DG176" s="21">
        <f t="shared" si="734"/>
        <v>0</v>
      </c>
    </row>
    <row r="177" spans="1:111" ht="30" x14ac:dyDescent="0.25">
      <c r="A177" s="13">
        <v>195</v>
      </c>
      <c r="B177" s="14" t="s">
        <v>224</v>
      </c>
      <c r="C177" s="15">
        <f t="shared" si="576"/>
        <v>9657</v>
      </c>
      <c r="D177" s="16">
        <v>0.79</v>
      </c>
      <c r="E177" s="17">
        <v>1</v>
      </c>
      <c r="F177" s="15">
        <v>1.4</v>
      </c>
      <c r="G177" s="15">
        <v>1.68</v>
      </c>
      <c r="H177" s="15">
        <v>2.23</v>
      </c>
      <c r="I177" s="15">
        <v>2.39</v>
      </c>
      <c r="J177" s="18"/>
      <c r="K177" s="18">
        <f t="shared" si="687"/>
        <v>0</v>
      </c>
      <c r="L177" s="18"/>
      <c r="M177" s="18">
        <f t="shared" si="688"/>
        <v>0</v>
      </c>
      <c r="N177" s="19">
        <v>120</v>
      </c>
      <c r="O177" s="19">
        <f t="shared" si="689"/>
        <v>1666180.152</v>
      </c>
      <c r="P177" s="19">
        <v>0</v>
      </c>
      <c r="Q177" s="19">
        <f t="shared" si="690"/>
        <v>0</v>
      </c>
      <c r="R177" s="19">
        <v>8</v>
      </c>
      <c r="S177" s="19">
        <f t="shared" si="691"/>
        <v>93989.649600000004</v>
      </c>
      <c r="T177" s="19">
        <v>0</v>
      </c>
      <c r="U177" s="19">
        <f t="shared" si="692"/>
        <v>0</v>
      </c>
      <c r="V177" s="19">
        <v>0</v>
      </c>
      <c r="W177" s="19">
        <f t="shared" si="693"/>
        <v>0</v>
      </c>
      <c r="X177" s="19">
        <v>0</v>
      </c>
      <c r="Y177" s="19">
        <f t="shared" si="694"/>
        <v>0</v>
      </c>
      <c r="Z177" s="19">
        <v>0</v>
      </c>
      <c r="AA177" s="19">
        <f t="shared" si="695"/>
        <v>0</v>
      </c>
      <c r="AB177" s="19">
        <v>0</v>
      </c>
      <c r="AC177" s="19">
        <f t="shared" si="696"/>
        <v>0</v>
      </c>
      <c r="AD177" s="19"/>
      <c r="AE177" s="19">
        <f t="shared" si="573"/>
        <v>0</v>
      </c>
      <c r="AF177" s="19">
        <v>0</v>
      </c>
      <c r="AG177" s="19">
        <f t="shared" si="697"/>
        <v>0</v>
      </c>
      <c r="AH177" s="19">
        <v>0</v>
      </c>
      <c r="AI177" s="19">
        <f t="shared" si="698"/>
        <v>0</v>
      </c>
      <c r="AJ177" s="19"/>
      <c r="AK177" s="19">
        <f t="shared" si="699"/>
        <v>0</v>
      </c>
      <c r="AL177" s="19"/>
      <c r="AM177" s="19">
        <f t="shared" si="700"/>
        <v>0</v>
      </c>
      <c r="AN177" s="19"/>
      <c r="AO177" s="19">
        <f t="shared" si="574"/>
        <v>0</v>
      </c>
      <c r="AP177" s="19"/>
      <c r="AQ177" s="19">
        <f t="shared" si="575"/>
        <v>0</v>
      </c>
      <c r="AR177" s="19">
        <v>0</v>
      </c>
      <c r="AS177" s="19">
        <f t="shared" si="701"/>
        <v>0</v>
      </c>
      <c r="AT177" s="19">
        <v>0</v>
      </c>
      <c r="AU177" s="19">
        <f t="shared" si="702"/>
        <v>0</v>
      </c>
      <c r="AV177" s="19"/>
      <c r="AW177" s="19">
        <f t="shared" si="703"/>
        <v>0</v>
      </c>
      <c r="AX177" s="19">
        <v>0</v>
      </c>
      <c r="AY177" s="19">
        <f t="shared" si="704"/>
        <v>0</v>
      </c>
      <c r="AZ177" s="19"/>
      <c r="BA177" s="19">
        <f t="shared" si="705"/>
        <v>0</v>
      </c>
      <c r="BB177" s="19">
        <v>0</v>
      </c>
      <c r="BC177" s="19">
        <f t="shared" si="706"/>
        <v>0</v>
      </c>
      <c r="BD177" s="19"/>
      <c r="BE177" s="19">
        <f t="shared" si="707"/>
        <v>0</v>
      </c>
      <c r="BF177" s="19">
        <v>0</v>
      </c>
      <c r="BG177" s="19">
        <f t="shared" si="708"/>
        <v>0</v>
      </c>
      <c r="BH177" s="19">
        <v>0</v>
      </c>
      <c r="BI177" s="19">
        <f t="shared" si="709"/>
        <v>0</v>
      </c>
      <c r="BJ177" s="19">
        <v>0</v>
      </c>
      <c r="BK177" s="19">
        <f t="shared" si="710"/>
        <v>0</v>
      </c>
      <c r="BL177" s="19">
        <v>0</v>
      </c>
      <c r="BM177" s="19">
        <f t="shared" si="711"/>
        <v>0</v>
      </c>
      <c r="BN177" s="19">
        <v>0</v>
      </c>
      <c r="BO177" s="19">
        <f t="shared" si="712"/>
        <v>0</v>
      </c>
      <c r="BP177" s="19"/>
      <c r="BQ177" s="19">
        <f t="shared" si="713"/>
        <v>0</v>
      </c>
      <c r="BR177" s="19"/>
      <c r="BS177" s="19">
        <f t="shared" si="714"/>
        <v>0</v>
      </c>
      <c r="BT177" s="19">
        <v>2</v>
      </c>
      <c r="BU177" s="19">
        <f t="shared" si="715"/>
        <v>25120.869984000001</v>
      </c>
      <c r="BV177" s="19">
        <v>0</v>
      </c>
      <c r="BW177" s="19">
        <f t="shared" si="716"/>
        <v>0</v>
      </c>
      <c r="BX177" s="19">
        <v>3</v>
      </c>
      <c r="BY177" s="19">
        <f t="shared" si="717"/>
        <v>37681.304975999999</v>
      </c>
      <c r="BZ177" s="19"/>
      <c r="CA177" s="19">
        <f t="shared" si="718"/>
        <v>0</v>
      </c>
      <c r="CB177" s="19">
        <v>0</v>
      </c>
      <c r="CC177" s="19">
        <f t="shared" si="719"/>
        <v>0</v>
      </c>
      <c r="CD177" s="19"/>
      <c r="CE177" s="19">
        <f t="shared" si="720"/>
        <v>0</v>
      </c>
      <c r="CF177" s="19"/>
      <c r="CG177" s="19">
        <f t="shared" si="721"/>
        <v>0</v>
      </c>
      <c r="CH177" s="19"/>
      <c r="CI177" s="19">
        <f t="shared" si="722"/>
        <v>0</v>
      </c>
      <c r="CJ177" s="19">
        <v>0</v>
      </c>
      <c r="CK177" s="19">
        <f t="shared" si="723"/>
        <v>0</v>
      </c>
      <c r="CL177" s="19">
        <v>0</v>
      </c>
      <c r="CM177" s="19">
        <f t="shared" si="724"/>
        <v>0</v>
      </c>
      <c r="CN177" s="19">
        <v>0</v>
      </c>
      <c r="CO177" s="19">
        <f t="shared" si="725"/>
        <v>0</v>
      </c>
      <c r="CP177" s="19">
        <v>41</v>
      </c>
      <c r="CQ177" s="19">
        <f t="shared" si="726"/>
        <v>567526.59331200004</v>
      </c>
      <c r="CR177" s="19">
        <v>0</v>
      </c>
      <c r="CS177" s="19">
        <f t="shared" si="727"/>
        <v>0</v>
      </c>
      <c r="CT177" s="20">
        <v>0</v>
      </c>
      <c r="CU177" s="19">
        <f t="shared" si="728"/>
        <v>0</v>
      </c>
      <c r="CV177" s="19">
        <v>0</v>
      </c>
      <c r="CW177" s="19">
        <f t="shared" si="729"/>
        <v>0</v>
      </c>
      <c r="CX177" s="19"/>
      <c r="CY177" s="19">
        <f t="shared" si="730"/>
        <v>0</v>
      </c>
      <c r="CZ177" s="19">
        <v>0</v>
      </c>
      <c r="DA177" s="19">
        <f t="shared" si="731"/>
        <v>0</v>
      </c>
      <c r="DB177" s="19">
        <v>0</v>
      </c>
      <c r="DC177" s="19">
        <f t="shared" si="732"/>
        <v>0</v>
      </c>
      <c r="DD177" s="19"/>
      <c r="DE177" s="19"/>
      <c r="DF177" s="21">
        <f t="shared" si="733"/>
        <v>174</v>
      </c>
      <c r="DG177" s="21">
        <f t="shared" si="734"/>
        <v>2390498.5698719998</v>
      </c>
    </row>
    <row r="178" spans="1:111" ht="30" x14ac:dyDescent="0.25">
      <c r="A178" s="13">
        <v>196</v>
      </c>
      <c r="B178" s="14" t="s">
        <v>225</v>
      </c>
      <c r="C178" s="15">
        <f t="shared" si="576"/>
        <v>9657</v>
      </c>
      <c r="D178" s="16">
        <v>0.93</v>
      </c>
      <c r="E178" s="17">
        <v>1</v>
      </c>
      <c r="F178" s="15">
        <v>1.4</v>
      </c>
      <c r="G178" s="15">
        <v>1.68</v>
      </c>
      <c r="H178" s="15">
        <v>2.23</v>
      </c>
      <c r="I178" s="15">
        <v>2.39</v>
      </c>
      <c r="J178" s="18"/>
      <c r="K178" s="18">
        <f t="shared" si="687"/>
        <v>0</v>
      </c>
      <c r="L178" s="18"/>
      <c r="M178" s="18">
        <f t="shared" si="688"/>
        <v>0</v>
      </c>
      <c r="N178" s="19">
        <v>80</v>
      </c>
      <c r="O178" s="19">
        <f t="shared" si="689"/>
        <v>1307635.0560000001</v>
      </c>
      <c r="P178" s="19">
        <v>0</v>
      </c>
      <c r="Q178" s="19">
        <f t="shared" si="690"/>
        <v>0</v>
      </c>
      <c r="R178" s="19"/>
      <c r="S178" s="19">
        <f t="shared" si="691"/>
        <v>0</v>
      </c>
      <c r="T178" s="19">
        <v>0</v>
      </c>
      <c r="U178" s="19">
        <f t="shared" si="692"/>
        <v>0</v>
      </c>
      <c r="V178" s="19">
        <v>0</v>
      </c>
      <c r="W178" s="19">
        <f t="shared" si="693"/>
        <v>0</v>
      </c>
      <c r="X178" s="19">
        <v>0</v>
      </c>
      <c r="Y178" s="19">
        <f t="shared" si="694"/>
        <v>0</v>
      </c>
      <c r="Z178" s="19">
        <v>0</v>
      </c>
      <c r="AA178" s="19">
        <f t="shared" si="695"/>
        <v>0</v>
      </c>
      <c r="AB178" s="19">
        <v>0</v>
      </c>
      <c r="AC178" s="19">
        <f t="shared" si="696"/>
        <v>0</v>
      </c>
      <c r="AD178" s="19"/>
      <c r="AE178" s="19">
        <f t="shared" si="573"/>
        <v>0</v>
      </c>
      <c r="AF178" s="19">
        <v>5</v>
      </c>
      <c r="AG178" s="19">
        <f t="shared" si="697"/>
        <v>61609.728600000002</v>
      </c>
      <c r="AH178" s="19">
        <v>0</v>
      </c>
      <c r="AI178" s="19">
        <f t="shared" si="698"/>
        <v>0</v>
      </c>
      <c r="AJ178" s="19"/>
      <c r="AK178" s="19">
        <f t="shared" si="699"/>
        <v>0</v>
      </c>
      <c r="AL178" s="19"/>
      <c r="AM178" s="19">
        <f t="shared" si="700"/>
        <v>0</v>
      </c>
      <c r="AN178" s="19"/>
      <c r="AO178" s="19">
        <f t="shared" si="574"/>
        <v>0</v>
      </c>
      <c r="AP178" s="19"/>
      <c r="AQ178" s="19">
        <f t="shared" si="575"/>
        <v>0</v>
      </c>
      <c r="AR178" s="19">
        <v>0</v>
      </c>
      <c r="AS178" s="19">
        <f t="shared" si="701"/>
        <v>0</v>
      </c>
      <c r="AT178" s="19">
        <v>0</v>
      </c>
      <c r="AU178" s="19">
        <f t="shared" si="702"/>
        <v>0</v>
      </c>
      <c r="AV178" s="19"/>
      <c r="AW178" s="19">
        <f t="shared" si="703"/>
        <v>0</v>
      </c>
      <c r="AX178" s="19">
        <v>0</v>
      </c>
      <c r="AY178" s="19">
        <f t="shared" si="704"/>
        <v>0</v>
      </c>
      <c r="AZ178" s="19"/>
      <c r="BA178" s="19">
        <f t="shared" si="705"/>
        <v>0</v>
      </c>
      <c r="BB178" s="19">
        <v>0</v>
      </c>
      <c r="BC178" s="19">
        <f t="shared" si="706"/>
        <v>0</v>
      </c>
      <c r="BD178" s="19"/>
      <c r="BE178" s="19">
        <f t="shared" si="707"/>
        <v>0</v>
      </c>
      <c r="BF178" s="19">
        <v>0</v>
      </c>
      <c r="BG178" s="19">
        <f t="shared" si="708"/>
        <v>0</v>
      </c>
      <c r="BH178" s="19">
        <v>0</v>
      </c>
      <c r="BI178" s="19">
        <f t="shared" si="709"/>
        <v>0</v>
      </c>
      <c r="BJ178" s="19">
        <v>0</v>
      </c>
      <c r="BK178" s="19">
        <f t="shared" si="710"/>
        <v>0</v>
      </c>
      <c r="BL178" s="19">
        <v>0</v>
      </c>
      <c r="BM178" s="19">
        <f t="shared" si="711"/>
        <v>0</v>
      </c>
      <c r="BN178" s="19">
        <v>0</v>
      </c>
      <c r="BO178" s="19">
        <f t="shared" si="712"/>
        <v>0</v>
      </c>
      <c r="BP178" s="19"/>
      <c r="BQ178" s="19">
        <f t="shared" si="713"/>
        <v>0</v>
      </c>
      <c r="BR178" s="19"/>
      <c r="BS178" s="19">
        <f t="shared" si="714"/>
        <v>0</v>
      </c>
      <c r="BT178" s="19">
        <v>21</v>
      </c>
      <c r="BU178" s="19">
        <f t="shared" si="715"/>
        <v>310513.03214400006</v>
      </c>
      <c r="BV178" s="19">
        <v>0</v>
      </c>
      <c r="BW178" s="19">
        <f t="shared" si="716"/>
        <v>0</v>
      </c>
      <c r="BX178" s="19">
        <v>2</v>
      </c>
      <c r="BY178" s="19">
        <f t="shared" si="717"/>
        <v>29572.669727999997</v>
      </c>
      <c r="BZ178" s="19"/>
      <c r="CA178" s="19">
        <f t="shared" si="718"/>
        <v>0</v>
      </c>
      <c r="CB178" s="19">
        <v>0</v>
      </c>
      <c r="CC178" s="19">
        <f t="shared" si="719"/>
        <v>0</v>
      </c>
      <c r="CD178" s="19"/>
      <c r="CE178" s="19">
        <f t="shared" si="720"/>
        <v>0</v>
      </c>
      <c r="CF178" s="19"/>
      <c r="CG178" s="19">
        <f t="shared" si="721"/>
        <v>0</v>
      </c>
      <c r="CH178" s="19"/>
      <c r="CI178" s="19">
        <f t="shared" si="722"/>
        <v>0</v>
      </c>
      <c r="CJ178" s="19">
        <v>0</v>
      </c>
      <c r="CK178" s="19">
        <f t="shared" si="723"/>
        <v>0</v>
      </c>
      <c r="CL178" s="19">
        <v>0</v>
      </c>
      <c r="CM178" s="19">
        <f t="shared" si="724"/>
        <v>0</v>
      </c>
      <c r="CN178" s="19">
        <v>0</v>
      </c>
      <c r="CO178" s="19">
        <f t="shared" si="725"/>
        <v>0</v>
      </c>
      <c r="CP178" s="19">
        <v>0</v>
      </c>
      <c r="CQ178" s="19">
        <f t="shared" si="726"/>
        <v>0</v>
      </c>
      <c r="CR178" s="19">
        <v>0</v>
      </c>
      <c r="CS178" s="19">
        <f t="shared" si="727"/>
        <v>0</v>
      </c>
      <c r="CT178" s="20">
        <v>0</v>
      </c>
      <c r="CU178" s="19">
        <f t="shared" si="728"/>
        <v>0</v>
      </c>
      <c r="CV178" s="19">
        <v>0</v>
      </c>
      <c r="CW178" s="19">
        <f t="shared" si="729"/>
        <v>0</v>
      </c>
      <c r="CX178" s="19"/>
      <c r="CY178" s="19">
        <f t="shared" si="730"/>
        <v>0</v>
      </c>
      <c r="CZ178" s="19">
        <v>0</v>
      </c>
      <c r="DA178" s="19">
        <f t="shared" si="731"/>
        <v>0</v>
      </c>
      <c r="DB178" s="19">
        <v>0</v>
      </c>
      <c r="DC178" s="19">
        <f t="shared" si="732"/>
        <v>0</v>
      </c>
      <c r="DD178" s="19"/>
      <c r="DE178" s="19"/>
      <c r="DF178" s="21">
        <f t="shared" si="733"/>
        <v>108</v>
      </c>
      <c r="DG178" s="21">
        <f t="shared" si="734"/>
        <v>1709330.4864720001</v>
      </c>
    </row>
    <row r="179" spans="1:111" ht="30" x14ac:dyDescent="0.25">
      <c r="A179" s="13">
        <v>197</v>
      </c>
      <c r="B179" s="14" t="s">
        <v>226</v>
      </c>
      <c r="C179" s="15">
        <f t="shared" si="576"/>
        <v>9657</v>
      </c>
      <c r="D179" s="16">
        <v>1.37</v>
      </c>
      <c r="E179" s="17">
        <v>1</v>
      </c>
      <c r="F179" s="15">
        <v>1.4</v>
      </c>
      <c r="G179" s="15">
        <v>1.68</v>
      </c>
      <c r="H179" s="15">
        <v>2.23</v>
      </c>
      <c r="I179" s="15">
        <v>2.39</v>
      </c>
      <c r="J179" s="18"/>
      <c r="K179" s="18">
        <f t="shared" si="687"/>
        <v>0</v>
      </c>
      <c r="L179" s="18"/>
      <c r="M179" s="18">
        <f t="shared" si="688"/>
        <v>0</v>
      </c>
      <c r="N179" s="19"/>
      <c r="O179" s="19">
        <f t="shared" si="689"/>
        <v>0</v>
      </c>
      <c r="P179" s="19">
        <v>0</v>
      </c>
      <c r="Q179" s="19">
        <f t="shared" si="690"/>
        <v>0</v>
      </c>
      <c r="R179" s="19">
        <v>16</v>
      </c>
      <c r="S179" s="19">
        <f t="shared" si="691"/>
        <v>325989.41760000004</v>
      </c>
      <c r="T179" s="19">
        <v>0</v>
      </c>
      <c r="U179" s="19">
        <f t="shared" si="692"/>
        <v>0</v>
      </c>
      <c r="V179" s="19">
        <v>0</v>
      </c>
      <c r="W179" s="19">
        <f t="shared" si="693"/>
        <v>0</v>
      </c>
      <c r="X179" s="19">
        <v>0</v>
      </c>
      <c r="Y179" s="19">
        <f t="shared" si="694"/>
        <v>0</v>
      </c>
      <c r="Z179" s="19">
        <v>0</v>
      </c>
      <c r="AA179" s="19">
        <f t="shared" si="695"/>
        <v>0</v>
      </c>
      <c r="AB179" s="19">
        <v>0</v>
      </c>
      <c r="AC179" s="19">
        <f t="shared" si="696"/>
        <v>0</v>
      </c>
      <c r="AD179" s="19"/>
      <c r="AE179" s="19">
        <f t="shared" si="573"/>
        <v>0</v>
      </c>
      <c r="AF179" s="19"/>
      <c r="AG179" s="19">
        <f t="shared" si="697"/>
        <v>0</v>
      </c>
      <c r="AH179" s="19">
        <v>0</v>
      </c>
      <c r="AI179" s="19">
        <f t="shared" si="698"/>
        <v>0</v>
      </c>
      <c r="AJ179" s="19"/>
      <c r="AK179" s="19">
        <f t="shared" si="699"/>
        <v>0</v>
      </c>
      <c r="AL179" s="19"/>
      <c r="AM179" s="19">
        <f t="shared" si="700"/>
        <v>0</v>
      </c>
      <c r="AN179" s="19"/>
      <c r="AO179" s="19">
        <f t="shared" si="574"/>
        <v>0</v>
      </c>
      <c r="AP179" s="19"/>
      <c r="AQ179" s="19">
        <f t="shared" si="575"/>
        <v>0</v>
      </c>
      <c r="AR179" s="19">
        <v>2</v>
      </c>
      <c r="AS179" s="19">
        <f t="shared" si="701"/>
        <v>40007.792160000005</v>
      </c>
      <c r="AT179" s="19">
        <v>0</v>
      </c>
      <c r="AU179" s="19">
        <f t="shared" si="702"/>
        <v>0</v>
      </c>
      <c r="AV179" s="19"/>
      <c r="AW179" s="19">
        <f t="shared" si="703"/>
        <v>0</v>
      </c>
      <c r="AX179" s="19">
        <v>0</v>
      </c>
      <c r="AY179" s="19">
        <f t="shared" si="704"/>
        <v>0</v>
      </c>
      <c r="AZ179" s="19"/>
      <c r="BA179" s="19">
        <f t="shared" si="705"/>
        <v>0</v>
      </c>
      <c r="BB179" s="19">
        <v>0</v>
      </c>
      <c r="BC179" s="19">
        <f t="shared" si="706"/>
        <v>0</v>
      </c>
      <c r="BD179" s="19"/>
      <c r="BE179" s="19">
        <f t="shared" si="707"/>
        <v>0</v>
      </c>
      <c r="BF179" s="19">
        <v>0</v>
      </c>
      <c r="BG179" s="19">
        <f t="shared" si="708"/>
        <v>0</v>
      </c>
      <c r="BH179" s="19">
        <v>0</v>
      </c>
      <c r="BI179" s="19">
        <f t="shared" si="709"/>
        <v>0</v>
      </c>
      <c r="BJ179" s="19">
        <v>0</v>
      </c>
      <c r="BK179" s="19">
        <f t="shared" si="710"/>
        <v>0</v>
      </c>
      <c r="BL179" s="19">
        <v>0</v>
      </c>
      <c r="BM179" s="19">
        <f t="shared" si="711"/>
        <v>0</v>
      </c>
      <c r="BN179" s="19">
        <v>0</v>
      </c>
      <c r="BO179" s="19">
        <f t="shared" si="712"/>
        <v>0</v>
      </c>
      <c r="BP179" s="19"/>
      <c r="BQ179" s="19">
        <f t="shared" si="713"/>
        <v>0</v>
      </c>
      <c r="BR179" s="19"/>
      <c r="BS179" s="19">
        <f t="shared" si="714"/>
        <v>0</v>
      </c>
      <c r="BT179" s="19"/>
      <c r="BU179" s="19">
        <f t="shared" si="715"/>
        <v>0</v>
      </c>
      <c r="BV179" s="19">
        <v>0</v>
      </c>
      <c r="BW179" s="19">
        <f t="shared" si="716"/>
        <v>0</v>
      </c>
      <c r="BX179" s="19">
        <v>0</v>
      </c>
      <c r="BY179" s="19">
        <f t="shared" si="717"/>
        <v>0</v>
      </c>
      <c r="BZ179" s="19"/>
      <c r="CA179" s="19">
        <f t="shared" si="718"/>
        <v>0</v>
      </c>
      <c r="CB179" s="19">
        <v>0</v>
      </c>
      <c r="CC179" s="19">
        <f t="shared" si="719"/>
        <v>0</v>
      </c>
      <c r="CD179" s="19"/>
      <c r="CE179" s="19">
        <f t="shared" si="720"/>
        <v>0</v>
      </c>
      <c r="CF179" s="19"/>
      <c r="CG179" s="19">
        <f t="shared" si="721"/>
        <v>0</v>
      </c>
      <c r="CH179" s="19"/>
      <c r="CI179" s="19">
        <f t="shared" si="722"/>
        <v>0</v>
      </c>
      <c r="CJ179" s="19">
        <v>0</v>
      </c>
      <c r="CK179" s="19">
        <f t="shared" si="723"/>
        <v>0</v>
      </c>
      <c r="CL179" s="19">
        <v>0</v>
      </c>
      <c r="CM179" s="19">
        <f t="shared" si="724"/>
        <v>0</v>
      </c>
      <c r="CN179" s="19">
        <v>0</v>
      </c>
      <c r="CO179" s="19">
        <f t="shared" si="725"/>
        <v>0</v>
      </c>
      <c r="CP179" s="19"/>
      <c r="CQ179" s="19">
        <f t="shared" si="726"/>
        <v>0</v>
      </c>
      <c r="CR179" s="19">
        <v>0</v>
      </c>
      <c r="CS179" s="19">
        <f t="shared" si="727"/>
        <v>0</v>
      </c>
      <c r="CT179" s="20">
        <v>0</v>
      </c>
      <c r="CU179" s="19">
        <f t="shared" si="728"/>
        <v>0</v>
      </c>
      <c r="CV179" s="19">
        <v>0</v>
      </c>
      <c r="CW179" s="19">
        <f t="shared" si="729"/>
        <v>0</v>
      </c>
      <c r="CX179" s="19"/>
      <c r="CY179" s="19">
        <f t="shared" si="730"/>
        <v>0</v>
      </c>
      <c r="CZ179" s="19">
        <v>0</v>
      </c>
      <c r="DA179" s="19">
        <f t="shared" si="731"/>
        <v>0</v>
      </c>
      <c r="DB179" s="19">
        <v>0</v>
      </c>
      <c r="DC179" s="19">
        <f t="shared" si="732"/>
        <v>0</v>
      </c>
      <c r="DD179" s="19"/>
      <c r="DE179" s="19"/>
      <c r="DF179" s="21">
        <f t="shared" si="733"/>
        <v>18</v>
      </c>
      <c r="DG179" s="21">
        <f t="shared" si="734"/>
        <v>365997.20976000006</v>
      </c>
    </row>
    <row r="180" spans="1:111" ht="30" x14ac:dyDescent="0.25">
      <c r="A180" s="13">
        <v>198</v>
      </c>
      <c r="B180" s="14" t="s">
        <v>227</v>
      </c>
      <c r="C180" s="15">
        <f t="shared" si="576"/>
        <v>9657</v>
      </c>
      <c r="D180" s="16">
        <v>1.51</v>
      </c>
      <c r="E180" s="17">
        <v>1</v>
      </c>
      <c r="F180" s="15">
        <v>1.4</v>
      </c>
      <c r="G180" s="15">
        <v>1.68</v>
      </c>
      <c r="H180" s="15">
        <v>2.23</v>
      </c>
      <c r="I180" s="15">
        <v>2.39</v>
      </c>
      <c r="J180" s="18"/>
      <c r="K180" s="18">
        <f t="shared" si="687"/>
        <v>0</v>
      </c>
      <c r="L180" s="18"/>
      <c r="M180" s="18">
        <f t="shared" si="688"/>
        <v>0</v>
      </c>
      <c r="N180" s="19">
        <v>0</v>
      </c>
      <c r="O180" s="19">
        <f t="shared" si="689"/>
        <v>0</v>
      </c>
      <c r="P180" s="19">
        <v>0</v>
      </c>
      <c r="Q180" s="19">
        <f t="shared" si="690"/>
        <v>0</v>
      </c>
      <c r="R180" s="19">
        <v>0</v>
      </c>
      <c r="S180" s="19">
        <f t="shared" si="691"/>
        <v>0</v>
      </c>
      <c r="T180" s="19">
        <v>0</v>
      </c>
      <c r="U180" s="19">
        <f t="shared" si="692"/>
        <v>0</v>
      </c>
      <c r="V180" s="19">
        <v>0</v>
      </c>
      <c r="W180" s="19">
        <f t="shared" si="693"/>
        <v>0</v>
      </c>
      <c r="X180" s="19">
        <v>0</v>
      </c>
      <c r="Y180" s="19">
        <f t="shared" si="694"/>
        <v>0</v>
      </c>
      <c r="Z180" s="19">
        <v>0</v>
      </c>
      <c r="AA180" s="19">
        <f t="shared" si="695"/>
        <v>0</v>
      </c>
      <c r="AB180" s="19">
        <v>0</v>
      </c>
      <c r="AC180" s="19">
        <f t="shared" si="696"/>
        <v>0</v>
      </c>
      <c r="AD180" s="19"/>
      <c r="AE180" s="19">
        <f t="shared" si="573"/>
        <v>0</v>
      </c>
      <c r="AF180" s="19">
        <v>0</v>
      </c>
      <c r="AG180" s="19">
        <f t="shared" si="697"/>
        <v>0</v>
      </c>
      <c r="AH180" s="19">
        <v>0</v>
      </c>
      <c r="AI180" s="19">
        <f t="shared" si="698"/>
        <v>0</v>
      </c>
      <c r="AJ180" s="19"/>
      <c r="AK180" s="19">
        <f t="shared" si="699"/>
        <v>0</v>
      </c>
      <c r="AL180" s="19"/>
      <c r="AM180" s="19">
        <f t="shared" si="700"/>
        <v>0</v>
      </c>
      <c r="AN180" s="19"/>
      <c r="AO180" s="19">
        <f t="shared" si="574"/>
        <v>0</v>
      </c>
      <c r="AP180" s="19"/>
      <c r="AQ180" s="19">
        <f t="shared" si="575"/>
        <v>0</v>
      </c>
      <c r="AR180" s="19">
        <v>0</v>
      </c>
      <c r="AS180" s="19">
        <f t="shared" si="701"/>
        <v>0</v>
      </c>
      <c r="AT180" s="19">
        <v>0</v>
      </c>
      <c r="AU180" s="19">
        <f t="shared" si="702"/>
        <v>0</v>
      </c>
      <c r="AV180" s="19"/>
      <c r="AW180" s="19">
        <f t="shared" si="703"/>
        <v>0</v>
      </c>
      <c r="AX180" s="19">
        <v>0</v>
      </c>
      <c r="AY180" s="19">
        <f t="shared" si="704"/>
        <v>0</v>
      </c>
      <c r="AZ180" s="19"/>
      <c r="BA180" s="19">
        <f t="shared" si="705"/>
        <v>0</v>
      </c>
      <c r="BB180" s="19">
        <v>0</v>
      </c>
      <c r="BC180" s="19">
        <f t="shared" si="706"/>
        <v>0</v>
      </c>
      <c r="BD180" s="19"/>
      <c r="BE180" s="19">
        <f t="shared" si="707"/>
        <v>0</v>
      </c>
      <c r="BF180" s="19">
        <v>0</v>
      </c>
      <c r="BG180" s="19">
        <f t="shared" si="708"/>
        <v>0</v>
      </c>
      <c r="BH180" s="19">
        <v>0</v>
      </c>
      <c r="BI180" s="19">
        <f t="shared" si="709"/>
        <v>0</v>
      </c>
      <c r="BJ180" s="19">
        <v>0</v>
      </c>
      <c r="BK180" s="19">
        <f t="shared" si="710"/>
        <v>0</v>
      </c>
      <c r="BL180" s="19">
        <v>0</v>
      </c>
      <c r="BM180" s="19">
        <f t="shared" si="711"/>
        <v>0</v>
      </c>
      <c r="BN180" s="19">
        <v>0</v>
      </c>
      <c r="BO180" s="19">
        <f t="shared" si="712"/>
        <v>0</v>
      </c>
      <c r="BP180" s="19"/>
      <c r="BQ180" s="19">
        <f t="shared" si="713"/>
        <v>0</v>
      </c>
      <c r="BR180" s="19"/>
      <c r="BS180" s="19">
        <f t="shared" si="714"/>
        <v>0</v>
      </c>
      <c r="BT180" s="19">
        <v>0</v>
      </c>
      <c r="BU180" s="19">
        <f t="shared" si="715"/>
        <v>0</v>
      </c>
      <c r="BV180" s="19">
        <v>0</v>
      </c>
      <c r="BW180" s="19">
        <f t="shared" si="716"/>
        <v>0</v>
      </c>
      <c r="BX180" s="19">
        <v>0</v>
      </c>
      <c r="BY180" s="19">
        <f t="shared" si="717"/>
        <v>0</v>
      </c>
      <c r="BZ180" s="19"/>
      <c r="CA180" s="19">
        <f t="shared" si="718"/>
        <v>0</v>
      </c>
      <c r="CB180" s="19">
        <v>0</v>
      </c>
      <c r="CC180" s="19">
        <f t="shared" si="719"/>
        <v>0</v>
      </c>
      <c r="CD180" s="19"/>
      <c r="CE180" s="19">
        <f t="shared" si="720"/>
        <v>0</v>
      </c>
      <c r="CF180" s="19"/>
      <c r="CG180" s="19">
        <f t="shared" si="721"/>
        <v>0</v>
      </c>
      <c r="CH180" s="19"/>
      <c r="CI180" s="19">
        <f t="shared" si="722"/>
        <v>0</v>
      </c>
      <c r="CJ180" s="19">
        <v>0</v>
      </c>
      <c r="CK180" s="19">
        <f t="shared" si="723"/>
        <v>0</v>
      </c>
      <c r="CL180" s="19">
        <v>0</v>
      </c>
      <c r="CM180" s="19">
        <f t="shared" si="724"/>
        <v>0</v>
      </c>
      <c r="CN180" s="19">
        <v>0</v>
      </c>
      <c r="CO180" s="19">
        <f t="shared" si="725"/>
        <v>0</v>
      </c>
      <c r="CP180" s="19">
        <v>0</v>
      </c>
      <c r="CQ180" s="19">
        <f t="shared" si="726"/>
        <v>0</v>
      </c>
      <c r="CR180" s="19">
        <v>0</v>
      </c>
      <c r="CS180" s="19">
        <f t="shared" si="727"/>
        <v>0</v>
      </c>
      <c r="CT180" s="20">
        <v>0</v>
      </c>
      <c r="CU180" s="19">
        <f t="shared" si="728"/>
        <v>0</v>
      </c>
      <c r="CV180" s="19">
        <v>0</v>
      </c>
      <c r="CW180" s="19">
        <f t="shared" si="729"/>
        <v>0</v>
      </c>
      <c r="CX180" s="19"/>
      <c r="CY180" s="19">
        <f t="shared" si="730"/>
        <v>0</v>
      </c>
      <c r="CZ180" s="19">
        <v>0</v>
      </c>
      <c r="DA180" s="19">
        <f t="shared" si="731"/>
        <v>0</v>
      </c>
      <c r="DB180" s="19">
        <v>0</v>
      </c>
      <c r="DC180" s="19">
        <f t="shared" si="732"/>
        <v>0</v>
      </c>
      <c r="DD180" s="19"/>
      <c r="DE180" s="19"/>
      <c r="DF180" s="21">
        <f t="shared" si="733"/>
        <v>0</v>
      </c>
      <c r="DG180" s="21">
        <f t="shared" si="734"/>
        <v>0</v>
      </c>
    </row>
    <row r="181" spans="1:111" ht="30.75" customHeight="1" x14ac:dyDescent="0.25">
      <c r="A181" s="13">
        <v>199</v>
      </c>
      <c r="B181" s="14" t="s">
        <v>228</v>
      </c>
      <c r="C181" s="15">
        <f t="shared" si="576"/>
        <v>9657</v>
      </c>
      <c r="D181" s="16">
        <v>1.73</v>
      </c>
      <c r="E181" s="17">
        <v>1</v>
      </c>
      <c r="F181" s="15">
        <v>1.4</v>
      </c>
      <c r="G181" s="15">
        <v>1.68</v>
      </c>
      <c r="H181" s="15">
        <v>2.23</v>
      </c>
      <c r="I181" s="15">
        <v>2.39</v>
      </c>
      <c r="J181" s="18"/>
      <c r="K181" s="18">
        <f t="shared" si="687"/>
        <v>0</v>
      </c>
      <c r="L181" s="18"/>
      <c r="M181" s="18">
        <f t="shared" si="688"/>
        <v>0</v>
      </c>
      <c r="N181" s="19">
        <v>0</v>
      </c>
      <c r="O181" s="19">
        <f t="shared" si="689"/>
        <v>0</v>
      </c>
      <c r="P181" s="19">
        <v>0</v>
      </c>
      <c r="Q181" s="19">
        <f t="shared" si="690"/>
        <v>0</v>
      </c>
      <c r="R181" s="19">
        <v>0</v>
      </c>
      <c r="S181" s="19">
        <f t="shared" si="691"/>
        <v>0</v>
      </c>
      <c r="T181" s="19">
        <v>0</v>
      </c>
      <c r="U181" s="19">
        <f t="shared" si="692"/>
        <v>0</v>
      </c>
      <c r="V181" s="19">
        <v>0</v>
      </c>
      <c r="W181" s="19">
        <f t="shared" si="693"/>
        <v>0</v>
      </c>
      <c r="X181" s="19">
        <v>0</v>
      </c>
      <c r="Y181" s="19">
        <f t="shared" si="694"/>
        <v>0</v>
      </c>
      <c r="Z181" s="19">
        <v>0</v>
      </c>
      <c r="AA181" s="19">
        <f t="shared" si="695"/>
        <v>0</v>
      </c>
      <c r="AB181" s="19">
        <v>0</v>
      </c>
      <c r="AC181" s="19">
        <f t="shared" si="696"/>
        <v>0</v>
      </c>
      <c r="AD181" s="19"/>
      <c r="AE181" s="19">
        <f t="shared" si="573"/>
        <v>0</v>
      </c>
      <c r="AF181" s="19">
        <v>0</v>
      </c>
      <c r="AG181" s="19">
        <f t="shared" si="697"/>
        <v>0</v>
      </c>
      <c r="AH181" s="19">
        <v>0</v>
      </c>
      <c r="AI181" s="19">
        <f t="shared" si="698"/>
        <v>0</v>
      </c>
      <c r="AJ181" s="19"/>
      <c r="AK181" s="19">
        <f t="shared" si="699"/>
        <v>0</v>
      </c>
      <c r="AL181" s="19"/>
      <c r="AM181" s="19">
        <f t="shared" si="700"/>
        <v>0</v>
      </c>
      <c r="AN181" s="19"/>
      <c r="AO181" s="19">
        <f t="shared" si="574"/>
        <v>0</v>
      </c>
      <c r="AP181" s="19"/>
      <c r="AQ181" s="19">
        <f t="shared" si="575"/>
        <v>0</v>
      </c>
      <c r="AR181" s="19">
        <v>0</v>
      </c>
      <c r="AS181" s="19">
        <f t="shared" si="701"/>
        <v>0</v>
      </c>
      <c r="AT181" s="19">
        <v>0</v>
      </c>
      <c r="AU181" s="19">
        <f t="shared" si="702"/>
        <v>0</v>
      </c>
      <c r="AV181" s="19"/>
      <c r="AW181" s="19">
        <f t="shared" si="703"/>
        <v>0</v>
      </c>
      <c r="AX181" s="19">
        <v>0</v>
      </c>
      <c r="AY181" s="19">
        <f t="shared" si="704"/>
        <v>0</v>
      </c>
      <c r="AZ181" s="19"/>
      <c r="BA181" s="19">
        <f t="shared" si="705"/>
        <v>0</v>
      </c>
      <c r="BB181" s="19">
        <v>0</v>
      </c>
      <c r="BC181" s="19">
        <f t="shared" si="706"/>
        <v>0</v>
      </c>
      <c r="BD181" s="19"/>
      <c r="BE181" s="19">
        <f t="shared" si="707"/>
        <v>0</v>
      </c>
      <c r="BF181" s="19">
        <v>0</v>
      </c>
      <c r="BG181" s="19">
        <f t="shared" si="708"/>
        <v>0</v>
      </c>
      <c r="BH181" s="19">
        <v>0</v>
      </c>
      <c r="BI181" s="19">
        <f t="shared" si="709"/>
        <v>0</v>
      </c>
      <c r="BJ181" s="19">
        <v>0</v>
      </c>
      <c r="BK181" s="19">
        <f t="shared" si="710"/>
        <v>0</v>
      </c>
      <c r="BL181" s="19">
        <v>0</v>
      </c>
      <c r="BM181" s="19">
        <f t="shared" si="711"/>
        <v>0</v>
      </c>
      <c r="BN181" s="19">
        <v>0</v>
      </c>
      <c r="BO181" s="19">
        <f t="shared" si="712"/>
        <v>0</v>
      </c>
      <c r="BP181" s="19"/>
      <c r="BQ181" s="19">
        <f t="shared" si="713"/>
        <v>0</v>
      </c>
      <c r="BR181" s="19"/>
      <c r="BS181" s="19">
        <f t="shared" si="714"/>
        <v>0</v>
      </c>
      <c r="BT181" s="19">
        <v>0</v>
      </c>
      <c r="BU181" s="19">
        <f t="shared" si="715"/>
        <v>0</v>
      </c>
      <c r="BV181" s="19">
        <v>0</v>
      </c>
      <c r="BW181" s="19">
        <f t="shared" si="716"/>
        <v>0</v>
      </c>
      <c r="BX181" s="19">
        <v>0</v>
      </c>
      <c r="BY181" s="19">
        <f t="shared" si="717"/>
        <v>0</v>
      </c>
      <c r="BZ181" s="19"/>
      <c r="CA181" s="19">
        <f t="shared" si="718"/>
        <v>0</v>
      </c>
      <c r="CB181" s="19">
        <v>0</v>
      </c>
      <c r="CC181" s="19">
        <f t="shared" si="719"/>
        <v>0</v>
      </c>
      <c r="CD181" s="19"/>
      <c r="CE181" s="19">
        <f t="shared" si="720"/>
        <v>0</v>
      </c>
      <c r="CF181" s="19"/>
      <c r="CG181" s="19">
        <f t="shared" si="721"/>
        <v>0</v>
      </c>
      <c r="CH181" s="19"/>
      <c r="CI181" s="19">
        <f t="shared" si="722"/>
        <v>0</v>
      </c>
      <c r="CJ181" s="19">
        <v>0</v>
      </c>
      <c r="CK181" s="19">
        <f t="shared" si="723"/>
        <v>0</v>
      </c>
      <c r="CL181" s="19">
        <v>0</v>
      </c>
      <c r="CM181" s="19">
        <f t="shared" si="724"/>
        <v>0</v>
      </c>
      <c r="CN181" s="19">
        <v>0</v>
      </c>
      <c r="CO181" s="19">
        <f t="shared" si="725"/>
        <v>0</v>
      </c>
      <c r="CP181" s="19">
        <v>0</v>
      </c>
      <c r="CQ181" s="19">
        <f t="shared" si="726"/>
        <v>0</v>
      </c>
      <c r="CR181" s="19">
        <v>0</v>
      </c>
      <c r="CS181" s="19">
        <f t="shared" si="727"/>
        <v>0</v>
      </c>
      <c r="CT181" s="20">
        <v>0</v>
      </c>
      <c r="CU181" s="19">
        <f t="shared" si="728"/>
        <v>0</v>
      </c>
      <c r="CV181" s="19">
        <v>0</v>
      </c>
      <c r="CW181" s="19">
        <f t="shared" si="729"/>
        <v>0</v>
      </c>
      <c r="CX181" s="19"/>
      <c r="CY181" s="19">
        <f t="shared" si="730"/>
        <v>0</v>
      </c>
      <c r="CZ181" s="19">
        <v>0</v>
      </c>
      <c r="DA181" s="19">
        <f t="shared" si="731"/>
        <v>0</v>
      </c>
      <c r="DB181" s="19">
        <v>0</v>
      </c>
      <c r="DC181" s="19">
        <f t="shared" si="732"/>
        <v>0</v>
      </c>
      <c r="DD181" s="19"/>
      <c r="DE181" s="19"/>
      <c r="DF181" s="21">
        <f t="shared" si="733"/>
        <v>0</v>
      </c>
      <c r="DG181" s="21">
        <f t="shared" si="734"/>
        <v>0</v>
      </c>
    </row>
    <row r="182" spans="1:111" s="50" customFormat="1" ht="14.25" x14ac:dyDescent="0.2">
      <c r="A182" s="49">
        <v>30</v>
      </c>
      <c r="B182" s="11" t="s">
        <v>229</v>
      </c>
      <c r="C182" s="33">
        <f t="shared" si="576"/>
        <v>9657</v>
      </c>
      <c r="D182" s="32">
        <v>1.2</v>
      </c>
      <c r="E182" s="48">
        <v>1</v>
      </c>
      <c r="F182" s="33">
        <v>1.4</v>
      </c>
      <c r="G182" s="33">
        <v>1.68</v>
      </c>
      <c r="H182" s="33">
        <v>2.23</v>
      </c>
      <c r="I182" s="33">
        <v>2.39</v>
      </c>
      <c r="J182" s="23">
        <f>SUM(J183:J205)</f>
        <v>30</v>
      </c>
      <c r="K182" s="23">
        <f t="shared" ref="K182:BX182" si="735">SUM(K183:K205)</f>
        <v>376715.7072</v>
      </c>
      <c r="L182" s="23">
        <f t="shared" si="735"/>
        <v>0</v>
      </c>
      <c r="M182" s="23">
        <f t="shared" si="735"/>
        <v>0</v>
      </c>
      <c r="N182" s="23">
        <f t="shared" si="735"/>
        <v>0</v>
      </c>
      <c r="O182" s="23">
        <f t="shared" si="735"/>
        <v>0</v>
      </c>
      <c r="P182" s="23">
        <f t="shared" si="735"/>
        <v>0</v>
      </c>
      <c r="Q182" s="23">
        <f t="shared" si="735"/>
        <v>0</v>
      </c>
      <c r="R182" s="23">
        <f t="shared" si="735"/>
        <v>0</v>
      </c>
      <c r="S182" s="23">
        <f t="shared" si="735"/>
        <v>0</v>
      </c>
      <c r="T182" s="23">
        <f t="shared" si="735"/>
        <v>0</v>
      </c>
      <c r="U182" s="23">
        <f t="shared" si="735"/>
        <v>0</v>
      </c>
      <c r="V182" s="23">
        <f t="shared" si="735"/>
        <v>72</v>
      </c>
      <c r="W182" s="23">
        <f t="shared" si="735"/>
        <v>1003101.5610000002</v>
      </c>
      <c r="X182" s="23">
        <f t="shared" si="735"/>
        <v>7</v>
      </c>
      <c r="Y182" s="23">
        <f t="shared" si="735"/>
        <v>64922.079599999997</v>
      </c>
      <c r="Z182" s="23">
        <f t="shared" si="735"/>
        <v>12</v>
      </c>
      <c r="AA182" s="23">
        <f t="shared" si="735"/>
        <v>107850.14856</v>
      </c>
      <c r="AB182" s="23">
        <f t="shared" si="735"/>
        <v>2</v>
      </c>
      <c r="AC182" s="23">
        <f t="shared" si="735"/>
        <v>22788.974880000002</v>
      </c>
      <c r="AD182" s="23">
        <f t="shared" si="735"/>
        <v>0</v>
      </c>
      <c r="AE182" s="23">
        <f t="shared" si="735"/>
        <v>0</v>
      </c>
      <c r="AF182" s="23">
        <f t="shared" si="735"/>
        <v>2</v>
      </c>
      <c r="AG182" s="23">
        <f t="shared" si="735"/>
        <v>22788.974880000002</v>
      </c>
      <c r="AH182" s="23">
        <f t="shared" si="735"/>
        <v>0</v>
      </c>
      <c r="AI182" s="23">
        <f t="shared" si="735"/>
        <v>0</v>
      </c>
      <c r="AJ182" s="23">
        <f t="shared" si="735"/>
        <v>1</v>
      </c>
      <c r="AK182" s="23">
        <f t="shared" si="735"/>
        <v>11394.487440000001</v>
      </c>
      <c r="AL182" s="23">
        <f t="shared" si="735"/>
        <v>0</v>
      </c>
      <c r="AM182" s="23">
        <f t="shared" si="735"/>
        <v>0</v>
      </c>
      <c r="AN182" s="23">
        <f t="shared" si="735"/>
        <v>3</v>
      </c>
      <c r="AO182" s="23">
        <f t="shared" si="735"/>
        <v>31798.569599999999</v>
      </c>
      <c r="AP182" s="23">
        <f t="shared" si="735"/>
        <v>26</v>
      </c>
      <c r="AQ182" s="23">
        <f t="shared" si="735"/>
        <v>277177.53168000001</v>
      </c>
      <c r="AR182" s="23">
        <f t="shared" si="735"/>
        <v>0</v>
      </c>
      <c r="AS182" s="23">
        <f t="shared" si="735"/>
        <v>0</v>
      </c>
      <c r="AT182" s="23">
        <f t="shared" si="735"/>
        <v>76</v>
      </c>
      <c r="AU182" s="23">
        <f t="shared" si="735"/>
        <v>916236.84600000014</v>
      </c>
      <c r="AV182" s="23">
        <f t="shared" si="735"/>
        <v>0</v>
      </c>
      <c r="AW182" s="23">
        <f t="shared" si="735"/>
        <v>0</v>
      </c>
      <c r="AX182" s="23">
        <f t="shared" si="735"/>
        <v>0</v>
      </c>
      <c r="AY182" s="23">
        <f t="shared" si="735"/>
        <v>0</v>
      </c>
      <c r="AZ182" s="23">
        <f t="shared" si="735"/>
        <v>0</v>
      </c>
      <c r="BA182" s="23">
        <f t="shared" si="735"/>
        <v>0</v>
      </c>
      <c r="BB182" s="23">
        <f t="shared" si="735"/>
        <v>0</v>
      </c>
      <c r="BC182" s="23">
        <f t="shared" si="735"/>
        <v>0</v>
      </c>
      <c r="BD182" s="23">
        <f t="shared" si="735"/>
        <v>0</v>
      </c>
      <c r="BE182" s="23">
        <f t="shared" si="735"/>
        <v>0</v>
      </c>
      <c r="BF182" s="23">
        <f t="shared" si="735"/>
        <v>0</v>
      </c>
      <c r="BG182" s="23">
        <f t="shared" si="735"/>
        <v>0</v>
      </c>
      <c r="BH182" s="23">
        <f t="shared" si="735"/>
        <v>3</v>
      </c>
      <c r="BI182" s="23">
        <f t="shared" si="735"/>
        <v>62785.951199999996</v>
      </c>
      <c r="BJ182" s="23">
        <f t="shared" si="735"/>
        <v>5</v>
      </c>
      <c r="BK182" s="23">
        <f t="shared" si="735"/>
        <v>100262.83679999999</v>
      </c>
      <c r="BL182" s="23">
        <f t="shared" si="735"/>
        <v>32</v>
      </c>
      <c r="BM182" s="23">
        <f t="shared" si="735"/>
        <v>406544.712336</v>
      </c>
      <c r="BN182" s="23">
        <f t="shared" si="735"/>
        <v>9</v>
      </c>
      <c r="BO182" s="23">
        <f t="shared" si="735"/>
        <v>113997.87201599999</v>
      </c>
      <c r="BP182" s="23">
        <f t="shared" si="735"/>
        <v>2</v>
      </c>
      <c r="BQ182" s="23">
        <f t="shared" si="735"/>
        <v>27346.769855999999</v>
      </c>
      <c r="BR182" s="23">
        <f t="shared" si="735"/>
        <v>18</v>
      </c>
      <c r="BS182" s="23">
        <f t="shared" si="735"/>
        <v>240397.18617599999</v>
      </c>
      <c r="BT182" s="23">
        <f t="shared" si="735"/>
        <v>22</v>
      </c>
      <c r="BU182" s="23">
        <f t="shared" si="735"/>
        <v>301609.43265599996</v>
      </c>
      <c r="BV182" s="23">
        <f t="shared" si="735"/>
        <v>3</v>
      </c>
      <c r="BW182" s="23">
        <f t="shared" si="735"/>
        <v>41020.154783999998</v>
      </c>
      <c r="BX182" s="23">
        <f t="shared" si="735"/>
        <v>70</v>
      </c>
      <c r="BY182" s="23">
        <f t="shared" ref="BY182:DG182" si="736">SUM(BY183:BY205)</f>
        <v>1017713.220048</v>
      </c>
      <c r="BZ182" s="23">
        <f t="shared" si="736"/>
        <v>0</v>
      </c>
      <c r="CA182" s="23">
        <f t="shared" si="736"/>
        <v>0</v>
      </c>
      <c r="CB182" s="23">
        <f t="shared" si="736"/>
        <v>64</v>
      </c>
      <c r="CC182" s="23">
        <f t="shared" si="736"/>
        <v>768094.44868799997</v>
      </c>
      <c r="CD182" s="23">
        <f t="shared" si="736"/>
        <v>0</v>
      </c>
      <c r="CE182" s="23">
        <f t="shared" si="736"/>
        <v>0</v>
      </c>
      <c r="CF182" s="23">
        <f t="shared" si="736"/>
        <v>2</v>
      </c>
      <c r="CG182" s="23">
        <f t="shared" si="736"/>
        <v>21623.027328</v>
      </c>
      <c r="CH182" s="23">
        <f t="shared" si="736"/>
        <v>1</v>
      </c>
      <c r="CI182" s="23">
        <f t="shared" si="736"/>
        <v>13673.384927999999</v>
      </c>
      <c r="CJ182" s="23">
        <f t="shared" si="736"/>
        <v>5</v>
      </c>
      <c r="CK182" s="23">
        <f t="shared" si="736"/>
        <v>75343.141439999992</v>
      </c>
      <c r="CL182" s="23">
        <f t="shared" si="736"/>
        <v>180</v>
      </c>
      <c r="CM182" s="23">
        <f t="shared" si="736"/>
        <v>2379441.5366399996</v>
      </c>
      <c r="CN182" s="23">
        <f t="shared" si="736"/>
        <v>0</v>
      </c>
      <c r="CO182" s="23">
        <f t="shared" si="736"/>
        <v>0</v>
      </c>
      <c r="CP182" s="23">
        <f t="shared" si="736"/>
        <v>0</v>
      </c>
      <c r="CQ182" s="23">
        <f t="shared" si="736"/>
        <v>0</v>
      </c>
      <c r="CR182" s="23">
        <f t="shared" si="736"/>
        <v>0</v>
      </c>
      <c r="CS182" s="23">
        <f t="shared" si="736"/>
        <v>0</v>
      </c>
      <c r="CT182" s="23">
        <f t="shared" si="736"/>
        <v>26</v>
      </c>
      <c r="CU182" s="23">
        <f t="shared" si="736"/>
        <v>351834.94886400003</v>
      </c>
      <c r="CV182" s="23">
        <f t="shared" si="736"/>
        <v>0</v>
      </c>
      <c r="CW182" s="23">
        <f t="shared" si="736"/>
        <v>0</v>
      </c>
      <c r="CX182" s="23">
        <f t="shared" si="736"/>
        <v>3</v>
      </c>
      <c r="CY182" s="23">
        <f t="shared" si="736"/>
        <v>42928.068960000004</v>
      </c>
      <c r="CZ182" s="23">
        <f t="shared" si="736"/>
        <v>11</v>
      </c>
      <c r="DA182" s="23">
        <f t="shared" si="736"/>
        <v>281033.18550000002</v>
      </c>
      <c r="DB182" s="23">
        <f t="shared" si="736"/>
        <v>18</v>
      </c>
      <c r="DC182" s="23">
        <f t="shared" si="736"/>
        <v>447294.85740000004</v>
      </c>
      <c r="DD182" s="23"/>
      <c r="DE182" s="23"/>
      <c r="DF182" s="23">
        <f t="shared" si="736"/>
        <v>705</v>
      </c>
      <c r="DG182" s="23">
        <f t="shared" si="736"/>
        <v>9527719.6164600011</v>
      </c>
    </row>
    <row r="183" spans="1:111" ht="60" x14ac:dyDescent="0.25">
      <c r="A183" s="13">
        <v>200</v>
      </c>
      <c r="B183" s="14" t="s">
        <v>230</v>
      </c>
      <c r="C183" s="15">
        <f t="shared" si="576"/>
        <v>9657</v>
      </c>
      <c r="D183" s="16">
        <v>1.04</v>
      </c>
      <c r="E183" s="17">
        <v>1</v>
      </c>
      <c r="F183" s="15">
        <v>1.4</v>
      </c>
      <c r="G183" s="15">
        <v>1.68</v>
      </c>
      <c r="H183" s="15">
        <v>2.23</v>
      </c>
      <c r="I183" s="15">
        <v>2.39</v>
      </c>
      <c r="J183" s="18"/>
      <c r="K183" s="18">
        <f t="shared" ref="K183:K205" si="737">SUM(J183*C183*D183*E183*F183*$K$6)</f>
        <v>0</v>
      </c>
      <c r="L183" s="18"/>
      <c r="M183" s="18">
        <f t="shared" ref="M183:M205" si="738">L183*C183*D183*E183*F183*$M$6</f>
        <v>0</v>
      </c>
      <c r="N183" s="19">
        <v>0</v>
      </c>
      <c r="O183" s="19">
        <f t="shared" ref="O183:O205" si="739">N183*C183*D183*E183*F183*$O$6</f>
        <v>0</v>
      </c>
      <c r="P183" s="19">
        <v>0</v>
      </c>
      <c r="Q183" s="19">
        <f t="shared" ref="Q183:Q205" si="740">P183*C183*D183*E183*F183*$Q$6</f>
        <v>0</v>
      </c>
      <c r="R183" s="19">
        <v>0</v>
      </c>
      <c r="S183" s="19">
        <f t="shared" ref="S183:S205" si="741">R183*C183*D183*E183*F183*$S$6</f>
        <v>0</v>
      </c>
      <c r="T183" s="19">
        <v>0</v>
      </c>
      <c r="U183" s="19">
        <f t="shared" ref="U183:U205" si="742">T183*C183*D183*E183*F183*$U$6</f>
        <v>0</v>
      </c>
      <c r="V183" s="19">
        <v>0</v>
      </c>
      <c r="W183" s="19">
        <f t="shared" ref="W183:W205" si="743">V183*C183*D183*E183*F183*$W$6</f>
        <v>0</v>
      </c>
      <c r="X183" s="19">
        <v>0</v>
      </c>
      <c r="Y183" s="19">
        <f t="shared" ref="Y183:Y205" si="744">X183*C183*D183*E183*F183*$Y$6</f>
        <v>0</v>
      </c>
      <c r="Z183" s="19">
        <v>0</v>
      </c>
      <c r="AA183" s="19">
        <f t="shared" ref="AA183:AA205" si="745">Z183*C183*D183*E183*F183*$AA$6</f>
        <v>0</v>
      </c>
      <c r="AB183" s="19">
        <v>0</v>
      </c>
      <c r="AC183" s="19">
        <f t="shared" ref="AC183:AC205" si="746">AB183*C183*D183*E183*F183*$AC$6</f>
        <v>0</v>
      </c>
      <c r="AD183" s="19"/>
      <c r="AE183" s="19">
        <f t="shared" si="573"/>
        <v>0</v>
      </c>
      <c r="AF183" s="19">
        <v>0</v>
      </c>
      <c r="AG183" s="19">
        <f t="shared" ref="AG183:AG205" si="747">AF183*C183*D183*E183*F183*$AG$6</f>
        <v>0</v>
      </c>
      <c r="AH183" s="19">
        <v>0</v>
      </c>
      <c r="AI183" s="19">
        <f t="shared" ref="AI183:AI205" si="748">AH183*C183*D183*E183*F183*$AI$6</f>
        <v>0</v>
      </c>
      <c r="AJ183" s="19"/>
      <c r="AK183" s="19">
        <f t="shared" ref="AK183:AK205" si="749">AJ183*C183*D183*E183*F183*$AK$6</f>
        <v>0</v>
      </c>
      <c r="AL183" s="19"/>
      <c r="AM183" s="19">
        <f t="shared" ref="AM183:AM205" si="750">AL183*C183*D183*E183*F183*$AM$6</f>
        <v>0</v>
      </c>
      <c r="AN183" s="19"/>
      <c r="AO183" s="19">
        <f t="shared" si="574"/>
        <v>0</v>
      </c>
      <c r="AP183" s="19"/>
      <c r="AQ183" s="19">
        <f t="shared" si="575"/>
        <v>0</v>
      </c>
      <c r="AR183" s="19">
        <v>0</v>
      </c>
      <c r="AS183" s="19">
        <f t="shared" ref="AS183:AS205" si="751">AR183*C183*D183*E183*F183*$AS$6</f>
        <v>0</v>
      </c>
      <c r="AT183" s="19">
        <v>14</v>
      </c>
      <c r="AU183" s="19">
        <f t="shared" ref="AU183:AU205" si="752">AT183*C183*D183*E183*F183*$AU$6</f>
        <v>212596.15104000003</v>
      </c>
      <c r="AV183" s="19"/>
      <c r="AW183" s="19">
        <f t="shared" ref="AW183:AW205" si="753">AV183*C183*D183*E183*F183*$AW$6</f>
        <v>0</v>
      </c>
      <c r="AX183" s="19">
        <v>0</v>
      </c>
      <c r="AY183" s="19">
        <f t="shared" ref="AY183:AY205" si="754">AX183*C183*D183*E183*F183*$AY$6</f>
        <v>0</v>
      </c>
      <c r="AZ183" s="19"/>
      <c r="BA183" s="19">
        <f t="shared" ref="BA183:BA205" si="755">AZ183*C183*D183*E183*F183*$BA$6</f>
        <v>0</v>
      </c>
      <c r="BB183" s="19">
        <v>0</v>
      </c>
      <c r="BC183" s="19">
        <f t="shared" ref="BC183:BC205" si="756">BB183*C183*D183*E183*F183*$BC$6</f>
        <v>0</v>
      </c>
      <c r="BD183" s="19"/>
      <c r="BE183" s="19">
        <f t="shared" ref="BE183:BE205" si="757">BD183*C183*D183*E183*F183*$BE$6</f>
        <v>0</v>
      </c>
      <c r="BF183" s="19">
        <v>0</v>
      </c>
      <c r="BG183" s="19">
        <f t="shared" ref="BG183:BG205" si="758">BF183*C183*D183*E183*F183*$BG$6</f>
        <v>0</v>
      </c>
      <c r="BH183" s="19">
        <v>0</v>
      </c>
      <c r="BI183" s="19">
        <f t="shared" ref="BI183:BI205" si="759">BH183*C183*D183*E183*G183*$BI$6</f>
        <v>0</v>
      </c>
      <c r="BJ183" s="19">
        <v>0</v>
      </c>
      <c r="BK183" s="19">
        <f t="shared" ref="BK183:BK205" si="760">BJ183*C183*D183*E183*G183*$BK$6</f>
        <v>0</v>
      </c>
      <c r="BL183" s="19">
        <v>5</v>
      </c>
      <c r="BM183" s="19">
        <f t="shared" ref="BM183:BM205" si="761">BL183*C183*D183*E183*G183*$BM$6</f>
        <v>82676.280959999989</v>
      </c>
      <c r="BN183" s="19">
        <v>0</v>
      </c>
      <c r="BO183" s="19">
        <f t="shared" ref="BO183:BO205" si="762">BN183*C183*D183*E183*G183*$BO$6</f>
        <v>0</v>
      </c>
      <c r="BP183" s="19"/>
      <c r="BQ183" s="19">
        <f t="shared" ref="BQ183:BQ205" si="763">SUM(BP183*$BQ$6*C183*D183*E183*G183)</f>
        <v>0</v>
      </c>
      <c r="BR183" s="19"/>
      <c r="BS183" s="19">
        <f t="shared" ref="BS183:BS205" si="764">SUM(BR183*$BS$6*C183*D183*E183*G183)</f>
        <v>0</v>
      </c>
      <c r="BT183" s="19">
        <v>0</v>
      </c>
      <c r="BU183" s="19">
        <f t="shared" ref="BU183:BU205" si="765">BT183*C183*D183*E183*G183*$BU$6</f>
        <v>0</v>
      </c>
      <c r="BV183" s="19">
        <v>0</v>
      </c>
      <c r="BW183" s="19">
        <f t="shared" ref="BW183:BW205" si="766">BV183*C183*D183*E183*G183*$BW$6</f>
        <v>0</v>
      </c>
      <c r="BX183" s="19">
        <v>0</v>
      </c>
      <c r="BY183" s="19">
        <f t="shared" ref="BY183:BY205" si="767">BX183*C183*D183*E183*G183*$BY$6</f>
        <v>0</v>
      </c>
      <c r="BZ183" s="19"/>
      <c r="CA183" s="19">
        <f t="shared" ref="CA183:CA205" si="768">C183*D183*E183*G183*BZ183*$CA$6</f>
        <v>0</v>
      </c>
      <c r="CB183" s="19">
        <v>0</v>
      </c>
      <c r="CC183" s="19">
        <f t="shared" ref="CC183:CC205" si="769">CB183*C183*D183*E183*G183*$CC$6</f>
        <v>0</v>
      </c>
      <c r="CD183" s="19"/>
      <c r="CE183" s="19">
        <f t="shared" ref="CE183:CE205" si="770">SUM(CD183*$CE$6*C183*D183*E183*G183)</f>
        <v>0</v>
      </c>
      <c r="CF183" s="19"/>
      <c r="CG183" s="19">
        <f t="shared" ref="CG183:CG205" si="771">SUM(CF183*$CG$6*C183*D183*E183*G183)</f>
        <v>0</v>
      </c>
      <c r="CH183" s="19"/>
      <c r="CI183" s="19">
        <f t="shared" ref="CI183:CI205" si="772">CH183*C183*D183*E183*G183*$CI$6</f>
        <v>0</v>
      </c>
      <c r="CJ183" s="19">
        <v>0</v>
      </c>
      <c r="CK183" s="19">
        <f t="shared" ref="CK183:CK205" si="773">CJ183*C183*D183*E183*G183*$CK$6</f>
        <v>0</v>
      </c>
      <c r="CL183" s="19">
        <v>0</v>
      </c>
      <c r="CM183" s="19">
        <f t="shared" ref="CM183:CM205" si="774">CL183*C183*D183*E183*G183*$CM$6</f>
        <v>0</v>
      </c>
      <c r="CN183" s="19">
        <v>0</v>
      </c>
      <c r="CO183" s="19">
        <f t="shared" ref="CO183:CO205" si="775">CN183*C183*D183*E183*G183*$CO$6</f>
        <v>0</v>
      </c>
      <c r="CP183" s="19">
        <v>0</v>
      </c>
      <c r="CQ183" s="19">
        <f t="shared" ref="CQ183:CQ205" si="776">CP183*C183*D183*E183*G183*$CQ$6</f>
        <v>0</v>
      </c>
      <c r="CR183" s="19">
        <v>0</v>
      </c>
      <c r="CS183" s="19">
        <f t="shared" ref="CS183:CS205" si="777">CR183*C183*D183*E183*G183*$CS$6</f>
        <v>0</v>
      </c>
      <c r="CT183" s="20">
        <v>0</v>
      </c>
      <c r="CU183" s="19">
        <f t="shared" ref="CU183:CU205" si="778">CT183*C183*D183*E183*G183*$CU$6</f>
        <v>0</v>
      </c>
      <c r="CV183" s="19">
        <v>0</v>
      </c>
      <c r="CW183" s="19">
        <f t="shared" ref="CW183:CW205" si="779">CV183*C183*D183*E183*G183*$CW$6</f>
        <v>0</v>
      </c>
      <c r="CX183" s="19"/>
      <c r="CY183" s="19">
        <f t="shared" ref="CY183:CY205" si="780">CX183*C183*D183*E183*G183*$CY$6</f>
        <v>0</v>
      </c>
      <c r="CZ183" s="19">
        <v>0</v>
      </c>
      <c r="DA183" s="19">
        <f t="shared" ref="DA183:DA205" si="781">CZ183*C183*D183*E183*H183*$DA$6</f>
        <v>0</v>
      </c>
      <c r="DB183" s="19">
        <v>0</v>
      </c>
      <c r="DC183" s="19">
        <f t="shared" ref="DC183:DC205" si="782">DB183*C183*D183*E183*I183*$DC$6</f>
        <v>0</v>
      </c>
      <c r="DD183" s="19"/>
      <c r="DE183" s="19"/>
      <c r="DF183" s="21">
        <f t="shared" ref="DF183:DF205" si="783">SUM(J183,L183,N183,P183,R183,T183,V183,X183,Z183,AB183,AF183,AH183,AJ183,AL183,AN183,AP183,AR183,AT183,AV183,AX183,AZ183,BB183,BD183,BF183,BH183,BJ183,BL183,BN183,BP183,BR183,BT183,BV183,BX183,BZ183,CB183,CD183,CF183,CH183,CJ183,CL183,CN183,CP183,CR183,CT183,CV183,CX183,CZ183,DB183,AD183,DD183)</f>
        <v>19</v>
      </c>
      <c r="DG183" s="21">
        <f t="shared" ref="DG183:DG205" si="784">SUM(K183,M183,O183,Q183,S183,U183,W183,Y183,AA183,AC183,AG183,AI183,AK183,AM183,AO183,AQ183,AS183,AU183,AW183,AY183,BA183,BC183,BE183,BG183,BI183,BK183,BM183,BO183,BQ183,BS183,BU183,BW183,BY183,CA183,CC183,CE183,CG183,CI183,CK183,CM183,CO183,CQ183,CS183,CU183,CW183,CY183,DA183,DC183,AE183,DE183)</f>
        <v>295272.43200000003</v>
      </c>
    </row>
    <row r="184" spans="1:111" ht="30" x14ac:dyDescent="0.25">
      <c r="A184" s="13">
        <v>179</v>
      </c>
      <c r="B184" s="14" t="s">
        <v>231</v>
      </c>
      <c r="C184" s="15">
        <f t="shared" si="576"/>
        <v>9657</v>
      </c>
      <c r="D184" s="16">
        <v>0.86</v>
      </c>
      <c r="E184" s="17">
        <v>1</v>
      </c>
      <c r="F184" s="15">
        <v>1.4</v>
      </c>
      <c r="G184" s="15">
        <v>1.68</v>
      </c>
      <c r="H184" s="15">
        <v>2.23</v>
      </c>
      <c r="I184" s="15">
        <v>2.39</v>
      </c>
      <c r="J184" s="18">
        <v>30</v>
      </c>
      <c r="K184" s="18">
        <f t="shared" si="737"/>
        <v>376715.7072</v>
      </c>
      <c r="L184" s="18"/>
      <c r="M184" s="18">
        <f t="shared" si="738"/>
        <v>0</v>
      </c>
      <c r="N184" s="19">
        <v>0</v>
      </c>
      <c r="O184" s="19">
        <f t="shared" si="739"/>
        <v>0</v>
      </c>
      <c r="P184" s="19">
        <v>0</v>
      </c>
      <c r="Q184" s="19">
        <f t="shared" si="740"/>
        <v>0</v>
      </c>
      <c r="R184" s="19">
        <v>0</v>
      </c>
      <c r="S184" s="19">
        <f t="shared" si="741"/>
        <v>0</v>
      </c>
      <c r="T184" s="19">
        <v>0</v>
      </c>
      <c r="U184" s="19">
        <f t="shared" si="742"/>
        <v>0</v>
      </c>
      <c r="V184" s="19"/>
      <c r="W184" s="19">
        <f t="shared" si="743"/>
        <v>0</v>
      </c>
      <c r="X184" s="19">
        <v>1</v>
      </c>
      <c r="Y184" s="19">
        <f t="shared" si="744"/>
        <v>11394.487440000001</v>
      </c>
      <c r="Z184" s="19"/>
      <c r="AA184" s="19">
        <f t="shared" si="745"/>
        <v>0</v>
      </c>
      <c r="AB184" s="19">
        <v>2</v>
      </c>
      <c r="AC184" s="19">
        <f t="shared" si="746"/>
        <v>22788.974880000002</v>
      </c>
      <c r="AD184" s="19"/>
      <c r="AE184" s="19">
        <f t="shared" si="573"/>
        <v>0</v>
      </c>
      <c r="AF184" s="19">
        <v>2</v>
      </c>
      <c r="AG184" s="19">
        <f t="shared" si="747"/>
        <v>22788.974880000002</v>
      </c>
      <c r="AH184" s="19">
        <v>0</v>
      </c>
      <c r="AI184" s="19">
        <f t="shared" si="748"/>
        <v>0</v>
      </c>
      <c r="AJ184" s="19">
        <v>1</v>
      </c>
      <c r="AK184" s="19">
        <f t="shared" si="749"/>
        <v>11394.487440000001</v>
      </c>
      <c r="AL184" s="19"/>
      <c r="AM184" s="19">
        <f t="shared" si="750"/>
        <v>0</v>
      </c>
      <c r="AN184" s="19">
        <v>2</v>
      </c>
      <c r="AO184" s="19">
        <f t="shared" si="574"/>
        <v>22788.974879999998</v>
      </c>
      <c r="AP184" s="19">
        <v>18</v>
      </c>
      <c r="AQ184" s="19">
        <f t="shared" si="575"/>
        <v>205100.77392000001</v>
      </c>
      <c r="AR184" s="19">
        <v>0</v>
      </c>
      <c r="AS184" s="19">
        <f t="shared" si="751"/>
        <v>0</v>
      </c>
      <c r="AT184" s="19">
        <v>20</v>
      </c>
      <c r="AU184" s="19">
        <f t="shared" si="752"/>
        <v>251143.80479999998</v>
      </c>
      <c r="AV184" s="19"/>
      <c r="AW184" s="19">
        <f t="shared" si="753"/>
        <v>0</v>
      </c>
      <c r="AX184" s="19">
        <v>0</v>
      </c>
      <c r="AY184" s="19">
        <f t="shared" si="754"/>
        <v>0</v>
      </c>
      <c r="AZ184" s="19"/>
      <c r="BA184" s="19">
        <f t="shared" si="755"/>
        <v>0</v>
      </c>
      <c r="BB184" s="19">
        <v>0</v>
      </c>
      <c r="BC184" s="19">
        <f t="shared" si="756"/>
        <v>0</v>
      </c>
      <c r="BD184" s="19"/>
      <c r="BE184" s="19">
        <f t="shared" si="757"/>
        <v>0</v>
      </c>
      <c r="BF184" s="19"/>
      <c r="BG184" s="19">
        <f t="shared" si="758"/>
        <v>0</v>
      </c>
      <c r="BH184" s="19">
        <v>3</v>
      </c>
      <c r="BI184" s="19">
        <f t="shared" si="759"/>
        <v>62785.951199999996</v>
      </c>
      <c r="BJ184" s="19">
        <v>4</v>
      </c>
      <c r="BK184" s="19">
        <f t="shared" si="760"/>
        <v>83714.601599999995</v>
      </c>
      <c r="BL184" s="19">
        <v>12</v>
      </c>
      <c r="BM184" s="19">
        <f t="shared" si="761"/>
        <v>164080.61913599999</v>
      </c>
      <c r="BN184" s="19">
        <v>6</v>
      </c>
      <c r="BO184" s="19">
        <f t="shared" si="762"/>
        <v>82040.309567999997</v>
      </c>
      <c r="BP184" s="19">
        <v>2</v>
      </c>
      <c r="BQ184" s="19">
        <f t="shared" si="763"/>
        <v>27346.769855999999</v>
      </c>
      <c r="BR184" s="19">
        <v>16</v>
      </c>
      <c r="BS184" s="19">
        <f t="shared" si="764"/>
        <v>218774.15884799999</v>
      </c>
      <c r="BT184" s="19">
        <v>15</v>
      </c>
      <c r="BU184" s="19">
        <f t="shared" si="765"/>
        <v>205100.77391999998</v>
      </c>
      <c r="BV184" s="19">
        <v>3</v>
      </c>
      <c r="BW184" s="19">
        <f t="shared" si="766"/>
        <v>41020.154783999998</v>
      </c>
      <c r="BX184" s="19">
        <v>44</v>
      </c>
      <c r="BY184" s="19">
        <f t="shared" si="767"/>
        <v>601628.93683200004</v>
      </c>
      <c r="BZ184" s="19"/>
      <c r="CA184" s="19">
        <f t="shared" si="768"/>
        <v>0</v>
      </c>
      <c r="CB184" s="19">
        <v>9</v>
      </c>
      <c r="CC184" s="19">
        <f t="shared" si="769"/>
        <v>123060.46435199998</v>
      </c>
      <c r="CD184" s="19"/>
      <c r="CE184" s="19">
        <f t="shared" si="770"/>
        <v>0</v>
      </c>
      <c r="CF184" s="19"/>
      <c r="CG184" s="19">
        <f t="shared" si="771"/>
        <v>0</v>
      </c>
      <c r="CH184" s="19">
        <v>1</v>
      </c>
      <c r="CI184" s="19">
        <f t="shared" si="772"/>
        <v>13673.384927999999</v>
      </c>
      <c r="CJ184" s="19">
        <v>5</v>
      </c>
      <c r="CK184" s="19">
        <f t="shared" si="773"/>
        <v>75343.141439999992</v>
      </c>
      <c r="CL184" s="19">
        <v>80</v>
      </c>
      <c r="CM184" s="19">
        <f t="shared" si="774"/>
        <v>1205490.2630399999</v>
      </c>
      <c r="CN184" s="19">
        <v>0</v>
      </c>
      <c r="CO184" s="19">
        <f t="shared" si="775"/>
        <v>0</v>
      </c>
      <c r="CP184" s="19">
        <v>0</v>
      </c>
      <c r="CQ184" s="19">
        <f t="shared" si="776"/>
        <v>0</v>
      </c>
      <c r="CR184" s="19">
        <v>0</v>
      </c>
      <c r="CS184" s="19">
        <f t="shared" si="777"/>
        <v>0</v>
      </c>
      <c r="CT184" s="20">
        <v>14</v>
      </c>
      <c r="CU184" s="19">
        <f t="shared" si="778"/>
        <v>210960.79603200001</v>
      </c>
      <c r="CV184" s="19"/>
      <c r="CW184" s="19">
        <f t="shared" si="779"/>
        <v>0</v>
      </c>
      <c r="CX184" s="19"/>
      <c r="CY184" s="19">
        <f t="shared" si="780"/>
        <v>0</v>
      </c>
      <c r="CZ184" s="19">
        <v>7</v>
      </c>
      <c r="DA184" s="19">
        <f t="shared" si="781"/>
        <v>194462.04330000002</v>
      </c>
      <c r="DB184" s="19">
        <v>4</v>
      </c>
      <c r="DC184" s="19">
        <f t="shared" si="782"/>
        <v>119093.98680000001</v>
      </c>
      <c r="DD184" s="19"/>
      <c r="DE184" s="19"/>
      <c r="DF184" s="21">
        <f t="shared" si="783"/>
        <v>301</v>
      </c>
      <c r="DG184" s="21">
        <f t="shared" si="784"/>
        <v>4352692.5410760008</v>
      </c>
    </row>
    <row r="185" spans="1:111" ht="30" x14ac:dyDescent="0.25">
      <c r="A185" s="13">
        <v>180</v>
      </c>
      <c r="B185" s="14" t="s">
        <v>232</v>
      </c>
      <c r="C185" s="15">
        <f t="shared" si="576"/>
        <v>9657</v>
      </c>
      <c r="D185" s="16">
        <v>0.68</v>
      </c>
      <c r="E185" s="17">
        <v>1</v>
      </c>
      <c r="F185" s="15">
        <v>1.4</v>
      </c>
      <c r="G185" s="15">
        <v>1.68</v>
      </c>
      <c r="H185" s="15">
        <v>2.23</v>
      </c>
      <c r="I185" s="15">
        <v>2.39</v>
      </c>
      <c r="J185" s="18"/>
      <c r="K185" s="18">
        <f t="shared" si="737"/>
        <v>0</v>
      </c>
      <c r="L185" s="18"/>
      <c r="M185" s="18">
        <f t="shared" si="738"/>
        <v>0</v>
      </c>
      <c r="N185" s="19">
        <v>0</v>
      </c>
      <c r="O185" s="19">
        <f t="shared" si="739"/>
        <v>0</v>
      </c>
      <c r="P185" s="19">
        <v>0</v>
      </c>
      <c r="Q185" s="19">
        <f t="shared" si="740"/>
        <v>0</v>
      </c>
      <c r="R185" s="19">
        <v>0</v>
      </c>
      <c r="S185" s="19">
        <f t="shared" si="741"/>
        <v>0</v>
      </c>
      <c r="T185" s="19">
        <v>0</v>
      </c>
      <c r="U185" s="19">
        <f t="shared" si="742"/>
        <v>0</v>
      </c>
      <c r="V185" s="19">
        <v>26</v>
      </c>
      <c r="W185" s="19">
        <f t="shared" si="743"/>
        <v>262933.07040000003</v>
      </c>
      <c r="X185" s="19">
        <v>2</v>
      </c>
      <c r="Y185" s="19">
        <f t="shared" si="744"/>
        <v>18019.189439999998</v>
      </c>
      <c r="Z185" s="19">
        <v>10</v>
      </c>
      <c r="AA185" s="19">
        <f t="shared" si="745"/>
        <v>90095.947199999995</v>
      </c>
      <c r="AB185" s="19">
        <v>0</v>
      </c>
      <c r="AC185" s="19">
        <f t="shared" si="746"/>
        <v>0</v>
      </c>
      <c r="AD185" s="19"/>
      <c r="AE185" s="19">
        <f t="shared" si="573"/>
        <v>0</v>
      </c>
      <c r="AF185" s="19">
        <v>0</v>
      </c>
      <c r="AG185" s="19">
        <f t="shared" si="747"/>
        <v>0</v>
      </c>
      <c r="AH185" s="19">
        <v>0</v>
      </c>
      <c r="AI185" s="19">
        <f t="shared" si="748"/>
        <v>0</v>
      </c>
      <c r="AJ185" s="19"/>
      <c r="AK185" s="19">
        <f t="shared" si="749"/>
        <v>0</v>
      </c>
      <c r="AL185" s="19"/>
      <c r="AM185" s="19">
        <f t="shared" si="750"/>
        <v>0</v>
      </c>
      <c r="AN185" s="19">
        <v>1</v>
      </c>
      <c r="AO185" s="19">
        <f t="shared" si="574"/>
        <v>9009.594720000001</v>
      </c>
      <c r="AP185" s="19">
        <v>8</v>
      </c>
      <c r="AQ185" s="19">
        <f t="shared" si="575"/>
        <v>72076.757760000008</v>
      </c>
      <c r="AR185" s="19">
        <v>0</v>
      </c>
      <c r="AS185" s="19">
        <f t="shared" si="751"/>
        <v>0</v>
      </c>
      <c r="AT185" s="19">
        <v>9</v>
      </c>
      <c r="AU185" s="19">
        <f t="shared" si="752"/>
        <v>89360.470080000014</v>
      </c>
      <c r="AV185" s="19"/>
      <c r="AW185" s="19">
        <f t="shared" si="753"/>
        <v>0</v>
      </c>
      <c r="AX185" s="19">
        <v>0</v>
      </c>
      <c r="AY185" s="19">
        <f t="shared" si="754"/>
        <v>0</v>
      </c>
      <c r="AZ185" s="19"/>
      <c r="BA185" s="19">
        <f t="shared" si="755"/>
        <v>0</v>
      </c>
      <c r="BB185" s="19">
        <v>0</v>
      </c>
      <c r="BC185" s="19">
        <f t="shared" si="756"/>
        <v>0</v>
      </c>
      <c r="BD185" s="19"/>
      <c r="BE185" s="19">
        <f t="shared" si="757"/>
        <v>0</v>
      </c>
      <c r="BF185" s="19">
        <v>0</v>
      </c>
      <c r="BG185" s="19">
        <f t="shared" si="758"/>
        <v>0</v>
      </c>
      <c r="BH185" s="19"/>
      <c r="BI185" s="19">
        <f t="shared" si="759"/>
        <v>0</v>
      </c>
      <c r="BJ185" s="19">
        <v>1</v>
      </c>
      <c r="BK185" s="19">
        <f t="shared" si="760"/>
        <v>16548.235200000003</v>
      </c>
      <c r="BL185" s="19"/>
      <c r="BM185" s="19">
        <f t="shared" si="761"/>
        <v>0</v>
      </c>
      <c r="BN185" s="19">
        <v>0</v>
      </c>
      <c r="BO185" s="19">
        <f t="shared" si="762"/>
        <v>0</v>
      </c>
      <c r="BP185" s="19"/>
      <c r="BQ185" s="19">
        <f t="shared" si="763"/>
        <v>0</v>
      </c>
      <c r="BR185" s="19">
        <v>2</v>
      </c>
      <c r="BS185" s="19">
        <f t="shared" si="764"/>
        <v>21623.027328</v>
      </c>
      <c r="BT185" s="19">
        <v>0</v>
      </c>
      <c r="BU185" s="19">
        <f t="shared" si="765"/>
        <v>0</v>
      </c>
      <c r="BV185" s="19">
        <v>0</v>
      </c>
      <c r="BW185" s="19">
        <f t="shared" si="766"/>
        <v>0</v>
      </c>
      <c r="BX185" s="19"/>
      <c r="BY185" s="19">
        <f t="shared" si="767"/>
        <v>0</v>
      </c>
      <c r="BZ185" s="19"/>
      <c r="CA185" s="19">
        <f t="shared" si="768"/>
        <v>0</v>
      </c>
      <c r="CB185" s="19">
        <v>27</v>
      </c>
      <c r="CC185" s="19">
        <f t="shared" si="769"/>
        <v>291910.86892800004</v>
      </c>
      <c r="CD185" s="19"/>
      <c r="CE185" s="19">
        <f t="shared" si="770"/>
        <v>0</v>
      </c>
      <c r="CF185" s="19">
        <v>2</v>
      </c>
      <c r="CG185" s="19">
        <f t="shared" si="771"/>
        <v>21623.027328</v>
      </c>
      <c r="CH185" s="19"/>
      <c r="CI185" s="19">
        <f t="shared" si="772"/>
        <v>0</v>
      </c>
      <c r="CJ185" s="19">
        <v>0</v>
      </c>
      <c r="CK185" s="19">
        <f t="shared" si="773"/>
        <v>0</v>
      </c>
      <c r="CL185" s="19"/>
      <c r="CM185" s="19">
        <f t="shared" si="774"/>
        <v>0</v>
      </c>
      <c r="CN185" s="19">
        <v>0</v>
      </c>
      <c r="CO185" s="19">
        <f t="shared" si="775"/>
        <v>0</v>
      </c>
      <c r="CP185" s="19">
        <v>0</v>
      </c>
      <c r="CQ185" s="19">
        <f t="shared" si="776"/>
        <v>0</v>
      </c>
      <c r="CR185" s="19">
        <v>0</v>
      </c>
      <c r="CS185" s="19">
        <f t="shared" si="777"/>
        <v>0</v>
      </c>
      <c r="CT185" s="20">
        <v>0</v>
      </c>
      <c r="CU185" s="19">
        <f t="shared" si="778"/>
        <v>0</v>
      </c>
      <c r="CV185" s="19"/>
      <c r="CW185" s="19">
        <f t="shared" si="779"/>
        <v>0</v>
      </c>
      <c r="CX185" s="19"/>
      <c r="CY185" s="19">
        <f t="shared" si="780"/>
        <v>0</v>
      </c>
      <c r="CZ185" s="19"/>
      <c r="DA185" s="19">
        <f t="shared" si="781"/>
        <v>0</v>
      </c>
      <c r="DB185" s="19">
        <v>10</v>
      </c>
      <c r="DC185" s="19">
        <f t="shared" si="782"/>
        <v>235418.34600000002</v>
      </c>
      <c r="DD185" s="19"/>
      <c r="DE185" s="19"/>
      <c r="DF185" s="21">
        <f t="shared" si="783"/>
        <v>98</v>
      </c>
      <c r="DG185" s="21">
        <f t="shared" si="784"/>
        <v>1128618.5343840001</v>
      </c>
    </row>
    <row r="186" spans="1:111" x14ac:dyDescent="0.25">
      <c r="A186" s="13">
        <v>201</v>
      </c>
      <c r="B186" s="14" t="s">
        <v>233</v>
      </c>
      <c r="C186" s="15">
        <f t="shared" si="576"/>
        <v>9657</v>
      </c>
      <c r="D186" s="16">
        <v>0.9</v>
      </c>
      <c r="E186" s="17">
        <v>1</v>
      </c>
      <c r="F186" s="15">
        <v>1.4</v>
      </c>
      <c r="G186" s="15">
        <v>1.68</v>
      </c>
      <c r="H186" s="15">
        <v>2.23</v>
      </c>
      <c r="I186" s="15">
        <v>2.39</v>
      </c>
      <c r="J186" s="18"/>
      <c r="K186" s="18">
        <f t="shared" si="737"/>
        <v>0</v>
      </c>
      <c r="L186" s="18"/>
      <c r="M186" s="18">
        <f t="shared" si="738"/>
        <v>0</v>
      </c>
      <c r="N186" s="19">
        <v>0</v>
      </c>
      <c r="O186" s="19">
        <f t="shared" si="739"/>
        <v>0</v>
      </c>
      <c r="P186" s="19">
        <v>0</v>
      </c>
      <c r="Q186" s="19">
        <f t="shared" si="740"/>
        <v>0</v>
      </c>
      <c r="R186" s="19">
        <v>0</v>
      </c>
      <c r="S186" s="19">
        <f t="shared" si="741"/>
        <v>0</v>
      </c>
      <c r="T186" s="19">
        <v>0</v>
      </c>
      <c r="U186" s="19">
        <f t="shared" si="742"/>
        <v>0</v>
      </c>
      <c r="V186" s="19">
        <v>20</v>
      </c>
      <c r="W186" s="19">
        <f t="shared" si="743"/>
        <v>267692.04000000004</v>
      </c>
      <c r="X186" s="19"/>
      <c r="Y186" s="19">
        <f t="shared" si="744"/>
        <v>0</v>
      </c>
      <c r="Z186" s="19">
        <v>0</v>
      </c>
      <c r="AA186" s="19">
        <f t="shared" si="745"/>
        <v>0</v>
      </c>
      <c r="AB186" s="19">
        <v>0</v>
      </c>
      <c r="AC186" s="19">
        <f t="shared" si="746"/>
        <v>0</v>
      </c>
      <c r="AD186" s="19"/>
      <c r="AE186" s="19">
        <f t="shared" si="573"/>
        <v>0</v>
      </c>
      <c r="AF186" s="19">
        <v>0</v>
      </c>
      <c r="AG186" s="19">
        <f t="shared" si="747"/>
        <v>0</v>
      </c>
      <c r="AH186" s="19">
        <v>0</v>
      </c>
      <c r="AI186" s="19">
        <f t="shared" si="748"/>
        <v>0</v>
      </c>
      <c r="AJ186" s="19"/>
      <c r="AK186" s="19">
        <f t="shared" si="749"/>
        <v>0</v>
      </c>
      <c r="AL186" s="19"/>
      <c r="AM186" s="19">
        <f t="shared" si="750"/>
        <v>0</v>
      </c>
      <c r="AN186" s="19"/>
      <c r="AO186" s="19">
        <f t="shared" si="574"/>
        <v>0</v>
      </c>
      <c r="AP186" s="19"/>
      <c r="AQ186" s="19">
        <f t="shared" si="575"/>
        <v>0</v>
      </c>
      <c r="AR186" s="19">
        <v>0</v>
      </c>
      <c r="AS186" s="19">
        <f t="shared" si="751"/>
        <v>0</v>
      </c>
      <c r="AT186" s="19">
        <v>12</v>
      </c>
      <c r="AU186" s="19">
        <f t="shared" si="752"/>
        <v>157694.9472</v>
      </c>
      <c r="AV186" s="19"/>
      <c r="AW186" s="19">
        <f t="shared" si="753"/>
        <v>0</v>
      </c>
      <c r="AX186" s="19">
        <v>0</v>
      </c>
      <c r="AY186" s="19">
        <f t="shared" si="754"/>
        <v>0</v>
      </c>
      <c r="AZ186" s="19"/>
      <c r="BA186" s="19">
        <f t="shared" si="755"/>
        <v>0</v>
      </c>
      <c r="BB186" s="19">
        <v>0</v>
      </c>
      <c r="BC186" s="19">
        <f t="shared" si="756"/>
        <v>0</v>
      </c>
      <c r="BD186" s="19"/>
      <c r="BE186" s="19">
        <f t="shared" si="757"/>
        <v>0</v>
      </c>
      <c r="BF186" s="19">
        <v>0</v>
      </c>
      <c r="BG186" s="19">
        <f t="shared" si="758"/>
        <v>0</v>
      </c>
      <c r="BH186" s="19">
        <v>0</v>
      </c>
      <c r="BI186" s="19">
        <f t="shared" si="759"/>
        <v>0</v>
      </c>
      <c r="BJ186" s="19">
        <v>0</v>
      </c>
      <c r="BK186" s="19">
        <f t="shared" si="760"/>
        <v>0</v>
      </c>
      <c r="BL186" s="19"/>
      <c r="BM186" s="19">
        <f t="shared" si="761"/>
        <v>0</v>
      </c>
      <c r="BN186" s="19">
        <v>0</v>
      </c>
      <c r="BO186" s="19">
        <f t="shared" si="762"/>
        <v>0</v>
      </c>
      <c r="BP186" s="19"/>
      <c r="BQ186" s="19">
        <f t="shared" si="763"/>
        <v>0</v>
      </c>
      <c r="BR186" s="19"/>
      <c r="BS186" s="19">
        <f t="shared" si="764"/>
        <v>0</v>
      </c>
      <c r="BT186" s="19">
        <v>6</v>
      </c>
      <c r="BU186" s="19">
        <f t="shared" si="765"/>
        <v>85856.137920000008</v>
      </c>
      <c r="BV186" s="19">
        <v>0</v>
      </c>
      <c r="BW186" s="19">
        <f t="shared" si="766"/>
        <v>0</v>
      </c>
      <c r="BX186" s="19"/>
      <c r="BY186" s="19">
        <f t="shared" si="767"/>
        <v>0</v>
      </c>
      <c r="BZ186" s="19"/>
      <c r="CA186" s="19">
        <f t="shared" si="768"/>
        <v>0</v>
      </c>
      <c r="CB186" s="19">
        <v>15</v>
      </c>
      <c r="CC186" s="19">
        <f t="shared" si="769"/>
        <v>214640.34479999996</v>
      </c>
      <c r="CD186" s="19"/>
      <c r="CE186" s="19">
        <f t="shared" si="770"/>
        <v>0</v>
      </c>
      <c r="CF186" s="19"/>
      <c r="CG186" s="19">
        <f t="shared" si="771"/>
        <v>0</v>
      </c>
      <c r="CH186" s="19"/>
      <c r="CI186" s="19">
        <f t="shared" si="772"/>
        <v>0</v>
      </c>
      <c r="CJ186" s="19">
        <v>0</v>
      </c>
      <c r="CK186" s="19">
        <f t="shared" si="773"/>
        <v>0</v>
      </c>
      <c r="CL186" s="19"/>
      <c r="CM186" s="19">
        <f t="shared" si="774"/>
        <v>0</v>
      </c>
      <c r="CN186" s="19">
        <v>0</v>
      </c>
      <c r="CO186" s="19">
        <f t="shared" si="775"/>
        <v>0</v>
      </c>
      <c r="CP186" s="19">
        <v>0</v>
      </c>
      <c r="CQ186" s="19">
        <f t="shared" si="776"/>
        <v>0</v>
      </c>
      <c r="CR186" s="19">
        <v>0</v>
      </c>
      <c r="CS186" s="19">
        <f t="shared" si="777"/>
        <v>0</v>
      </c>
      <c r="CT186" s="20">
        <v>0</v>
      </c>
      <c r="CU186" s="19">
        <f t="shared" si="778"/>
        <v>0</v>
      </c>
      <c r="CV186" s="19"/>
      <c r="CW186" s="19">
        <f t="shared" si="779"/>
        <v>0</v>
      </c>
      <c r="CX186" s="19">
        <v>3</v>
      </c>
      <c r="CY186" s="19">
        <f t="shared" si="780"/>
        <v>42928.068960000004</v>
      </c>
      <c r="CZ186" s="19">
        <v>0</v>
      </c>
      <c r="DA186" s="19">
        <f t="shared" si="781"/>
        <v>0</v>
      </c>
      <c r="DB186" s="19"/>
      <c r="DC186" s="19">
        <f t="shared" si="782"/>
        <v>0</v>
      </c>
      <c r="DD186" s="19"/>
      <c r="DE186" s="19"/>
      <c r="DF186" s="21">
        <f t="shared" si="783"/>
        <v>56</v>
      </c>
      <c r="DG186" s="21">
        <f t="shared" si="784"/>
        <v>768811.53888000012</v>
      </c>
    </row>
    <row r="187" spans="1:111" ht="45" x14ac:dyDescent="0.25">
      <c r="A187" s="13">
        <v>202</v>
      </c>
      <c r="B187" s="22" t="s">
        <v>234</v>
      </c>
      <c r="C187" s="15">
        <f t="shared" si="576"/>
        <v>9657</v>
      </c>
      <c r="D187" s="16">
        <v>0.67</v>
      </c>
      <c r="E187" s="17">
        <v>1</v>
      </c>
      <c r="F187" s="15">
        <v>1.4</v>
      </c>
      <c r="G187" s="15">
        <v>1.68</v>
      </c>
      <c r="H187" s="15">
        <v>2.23</v>
      </c>
      <c r="I187" s="15">
        <v>2.39</v>
      </c>
      <c r="J187" s="18"/>
      <c r="K187" s="18">
        <f t="shared" si="737"/>
        <v>0</v>
      </c>
      <c r="L187" s="18"/>
      <c r="M187" s="18">
        <f t="shared" si="738"/>
        <v>0</v>
      </c>
      <c r="N187" s="19">
        <v>0</v>
      </c>
      <c r="O187" s="19">
        <f t="shared" si="739"/>
        <v>0</v>
      </c>
      <c r="P187" s="19">
        <v>0</v>
      </c>
      <c r="Q187" s="19">
        <f t="shared" si="740"/>
        <v>0</v>
      </c>
      <c r="R187" s="19">
        <v>0</v>
      </c>
      <c r="S187" s="19">
        <f t="shared" si="741"/>
        <v>0</v>
      </c>
      <c r="T187" s="19">
        <v>0</v>
      </c>
      <c r="U187" s="19">
        <f t="shared" si="742"/>
        <v>0</v>
      </c>
      <c r="V187" s="19">
        <v>2</v>
      </c>
      <c r="W187" s="19">
        <f t="shared" si="743"/>
        <v>19928.1852</v>
      </c>
      <c r="X187" s="19">
        <v>4</v>
      </c>
      <c r="Y187" s="19">
        <f t="shared" si="744"/>
        <v>35508.402719999998</v>
      </c>
      <c r="Z187" s="19">
        <v>2</v>
      </c>
      <c r="AA187" s="19">
        <f t="shared" si="745"/>
        <v>17754.201359999999</v>
      </c>
      <c r="AB187" s="19">
        <v>0</v>
      </c>
      <c r="AC187" s="19">
        <f t="shared" si="746"/>
        <v>0</v>
      </c>
      <c r="AD187" s="19"/>
      <c r="AE187" s="19">
        <f t="shared" si="573"/>
        <v>0</v>
      </c>
      <c r="AF187" s="19">
        <v>0</v>
      </c>
      <c r="AG187" s="19">
        <f t="shared" si="747"/>
        <v>0</v>
      </c>
      <c r="AH187" s="19">
        <v>0</v>
      </c>
      <c r="AI187" s="19">
        <f t="shared" si="748"/>
        <v>0</v>
      </c>
      <c r="AJ187" s="19"/>
      <c r="AK187" s="19">
        <f t="shared" si="749"/>
        <v>0</v>
      </c>
      <c r="AL187" s="19"/>
      <c r="AM187" s="19">
        <f t="shared" si="750"/>
        <v>0</v>
      </c>
      <c r="AN187" s="19"/>
      <c r="AO187" s="19">
        <f t="shared" si="574"/>
        <v>0</v>
      </c>
      <c r="AP187" s="19"/>
      <c r="AQ187" s="19">
        <f t="shared" si="575"/>
        <v>0</v>
      </c>
      <c r="AR187" s="19">
        <v>0</v>
      </c>
      <c r="AS187" s="19">
        <f t="shared" si="751"/>
        <v>0</v>
      </c>
      <c r="AT187" s="19">
        <v>21</v>
      </c>
      <c r="AU187" s="19">
        <f t="shared" si="752"/>
        <v>205441.47288000002</v>
      </c>
      <c r="AV187" s="19"/>
      <c r="AW187" s="19">
        <f t="shared" si="753"/>
        <v>0</v>
      </c>
      <c r="AX187" s="19">
        <v>0</v>
      </c>
      <c r="AY187" s="19">
        <f t="shared" si="754"/>
        <v>0</v>
      </c>
      <c r="AZ187" s="19"/>
      <c r="BA187" s="19">
        <f t="shared" si="755"/>
        <v>0</v>
      </c>
      <c r="BB187" s="19">
        <v>0</v>
      </c>
      <c r="BC187" s="19">
        <f t="shared" si="756"/>
        <v>0</v>
      </c>
      <c r="BD187" s="19"/>
      <c r="BE187" s="19">
        <f t="shared" si="757"/>
        <v>0</v>
      </c>
      <c r="BF187" s="19">
        <v>0</v>
      </c>
      <c r="BG187" s="19">
        <f t="shared" si="758"/>
        <v>0</v>
      </c>
      <c r="BH187" s="19">
        <v>0</v>
      </c>
      <c r="BI187" s="19">
        <f t="shared" si="759"/>
        <v>0</v>
      </c>
      <c r="BJ187" s="19">
        <v>0</v>
      </c>
      <c r="BK187" s="19">
        <f t="shared" si="760"/>
        <v>0</v>
      </c>
      <c r="BL187" s="19">
        <v>15</v>
      </c>
      <c r="BM187" s="19">
        <f t="shared" si="761"/>
        <v>159787.81224</v>
      </c>
      <c r="BN187" s="19">
        <v>3</v>
      </c>
      <c r="BO187" s="19">
        <f t="shared" si="762"/>
        <v>31957.562447999997</v>
      </c>
      <c r="BP187" s="19"/>
      <c r="BQ187" s="19">
        <f t="shared" si="763"/>
        <v>0</v>
      </c>
      <c r="BR187" s="19"/>
      <c r="BS187" s="19">
        <f t="shared" si="764"/>
        <v>0</v>
      </c>
      <c r="BT187" s="19">
        <v>1</v>
      </c>
      <c r="BU187" s="19">
        <f t="shared" si="765"/>
        <v>10652.520816</v>
      </c>
      <c r="BV187" s="19">
        <v>0</v>
      </c>
      <c r="BW187" s="19">
        <f t="shared" si="766"/>
        <v>0</v>
      </c>
      <c r="BX187" s="19">
        <v>12</v>
      </c>
      <c r="BY187" s="19">
        <f t="shared" si="767"/>
        <v>127830.24979199999</v>
      </c>
      <c r="BZ187" s="19"/>
      <c r="CA187" s="19">
        <f t="shared" si="768"/>
        <v>0</v>
      </c>
      <c r="CB187" s="19">
        <v>13</v>
      </c>
      <c r="CC187" s="19">
        <f t="shared" si="769"/>
        <v>138482.77060799999</v>
      </c>
      <c r="CD187" s="19"/>
      <c r="CE187" s="19">
        <f t="shared" si="770"/>
        <v>0</v>
      </c>
      <c r="CF187" s="19"/>
      <c r="CG187" s="19">
        <f t="shared" si="771"/>
        <v>0</v>
      </c>
      <c r="CH187" s="19"/>
      <c r="CI187" s="19">
        <f t="shared" si="772"/>
        <v>0</v>
      </c>
      <c r="CJ187" s="19">
        <v>0</v>
      </c>
      <c r="CK187" s="19">
        <f t="shared" si="773"/>
        <v>0</v>
      </c>
      <c r="CL187" s="19">
        <v>100</v>
      </c>
      <c r="CM187" s="19">
        <f t="shared" si="774"/>
        <v>1173951.2736</v>
      </c>
      <c r="CN187" s="19">
        <v>0</v>
      </c>
      <c r="CO187" s="19">
        <f t="shared" si="775"/>
        <v>0</v>
      </c>
      <c r="CP187" s="19">
        <v>0</v>
      </c>
      <c r="CQ187" s="19">
        <f t="shared" si="776"/>
        <v>0</v>
      </c>
      <c r="CR187" s="19">
        <v>0</v>
      </c>
      <c r="CS187" s="19">
        <f t="shared" si="777"/>
        <v>0</v>
      </c>
      <c r="CT187" s="20">
        <v>12</v>
      </c>
      <c r="CU187" s="19">
        <f t="shared" si="778"/>
        <v>140874.15283199999</v>
      </c>
      <c r="CV187" s="19"/>
      <c r="CW187" s="19">
        <f t="shared" si="779"/>
        <v>0</v>
      </c>
      <c r="CX187" s="19"/>
      <c r="CY187" s="19">
        <f t="shared" si="780"/>
        <v>0</v>
      </c>
      <c r="CZ187" s="19">
        <v>4</v>
      </c>
      <c r="DA187" s="19">
        <f t="shared" si="781"/>
        <v>86571.142200000002</v>
      </c>
      <c r="DB187" s="19">
        <v>4</v>
      </c>
      <c r="DC187" s="19">
        <f t="shared" si="782"/>
        <v>92782.524600000004</v>
      </c>
      <c r="DD187" s="19"/>
      <c r="DE187" s="19"/>
      <c r="DF187" s="21">
        <f t="shared" si="783"/>
        <v>193</v>
      </c>
      <c r="DG187" s="21">
        <f t="shared" si="784"/>
        <v>2241522.2712960001</v>
      </c>
    </row>
    <row r="188" spans="1:111" ht="45" x14ac:dyDescent="0.25">
      <c r="A188" s="13">
        <v>128</v>
      </c>
      <c r="B188" s="22" t="s">
        <v>235</v>
      </c>
      <c r="C188" s="15">
        <f t="shared" si="576"/>
        <v>9657</v>
      </c>
      <c r="D188" s="16">
        <v>2.56</v>
      </c>
      <c r="E188" s="17">
        <v>1</v>
      </c>
      <c r="F188" s="15">
        <v>1.4</v>
      </c>
      <c r="G188" s="15">
        <v>1.68</v>
      </c>
      <c r="H188" s="15">
        <v>2.23</v>
      </c>
      <c r="I188" s="15">
        <v>2.39</v>
      </c>
      <c r="J188" s="18"/>
      <c r="K188" s="18">
        <f t="shared" si="737"/>
        <v>0</v>
      </c>
      <c r="L188" s="18"/>
      <c r="M188" s="18">
        <f t="shared" si="738"/>
        <v>0</v>
      </c>
      <c r="N188" s="19"/>
      <c r="O188" s="19">
        <f t="shared" si="739"/>
        <v>0</v>
      </c>
      <c r="P188" s="19"/>
      <c r="Q188" s="19">
        <f t="shared" si="740"/>
        <v>0</v>
      </c>
      <c r="R188" s="19"/>
      <c r="S188" s="19">
        <f t="shared" si="741"/>
        <v>0</v>
      </c>
      <c r="T188" s="19"/>
      <c r="U188" s="19">
        <f t="shared" si="742"/>
        <v>0</v>
      </c>
      <c r="V188" s="19"/>
      <c r="W188" s="19">
        <f t="shared" si="743"/>
        <v>0</v>
      </c>
      <c r="X188" s="19"/>
      <c r="Y188" s="19">
        <f t="shared" si="744"/>
        <v>0</v>
      </c>
      <c r="Z188" s="19"/>
      <c r="AA188" s="19">
        <f t="shared" si="745"/>
        <v>0</v>
      </c>
      <c r="AB188" s="19"/>
      <c r="AC188" s="19">
        <f t="shared" si="746"/>
        <v>0</v>
      </c>
      <c r="AD188" s="19"/>
      <c r="AE188" s="19">
        <f t="shared" si="573"/>
        <v>0</v>
      </c>
      <c r="AF188" s="19"/>
      <c r="AG188" s="19">
        <f t="shared" si="747"/>
        <v>0</v>
      </c>
      <c r="AH188" s="19"/>
      <c r="AI188" s="19">
        <f t="shared" si="748"/>
        <v>0</v>
      </c>
      <c r="AJ188" s="19"/>
      <c r="AK188" s="19">
        <f t="shared" si="749"/>
        <v>0</v>
      </c>
      <c r="AL188" s="19"/>
      <c r="AM188" s="19">
        <f t="shared" si="750"/>
        <v>0</v>
      </c>
      <c r="AN188" s="19"/>
      <c r="AO188" s="19">
        <f t="shared" si="574"/>
        <v>0</v>
      </c>
      <c r="AP188" s="19"/>
      <c r="AQ188" s="19">
        <f t="shared" si="575"/>
        <v>0</v>
      </c>
      <c r="AR188" s="19"/>
      <c r="AS188" s="19">
        <f t="shared" si="751"/>
        <v>0</v>
      </c>
      <c r="AT188" s="19"/>
      <c r="AU188" s="19">
        <f t="shared" si="752"/>
        <v>0</v>
      </c>
      <c r="AV188" s="19"/>
      <c r="AW188" s="19">
        <f t="shared" si="753"/>
        <v>0</v>
      </c>
      <c r="AX188" s="19"/>
      <c r="AY188" s="19">
        <f t="shared" si="754"/>
        <v>0</v>
      </c>
      <c r="AZ188" s="19"/>
      <c r="BA188" s="19">
        <f t="shared" si="755"/>
        <v>0</v>
      </c>
      <c r="BB188" s="19"/>
      <c r="BC188" s="19">
        <f t="shared" si="756"/>
        <v>0</v>
      </c>
      <c r="BD188" s="19"/>
      <c r="BE188" s="19">
        <f t="shared" si="757"/>
        <v>0</v>
      </c>
      <c r="BF188" s="19"/>
      <c r="BG188" s="19">
        <f t="shared" si="758"/>
        <v>0</v>
      </c>
      <c r="BH188" s="19"/>
      <c r="BI188" s="19">
        <f t="shared" si="759"/>
        <v>0</v>
      </c>
      <c r="BJ188" s="19"/>
      <c r="BK188" s="19">
        <f t="shared" si="760"/>
        <v>0</v>
      </c>
      <c r="BL188" s="19"/>
      <c r="BM188" s="19">
        <f t="shared" si="761"/>
        <v>0</v>
      </c>
      <c r="BN188" s="19"/>
      <c r="BO188" s="19">
        <f t="shared" si="762"/>
        <v>0</v>
      </c>
      <c r="BP188" s="19"/>
      <c r="BQ188" s="19">
        <f t="shared" si="763"/>
        <v>0</v>
      </c>
      <c r="BR188" s="19"/>
      <c r="BS188" s="19">
        <f t="shared" si="764"/>
        <v>0</v>
      </c>
      <c r="BT188" s="19"/>
      <c r="BU188" s="19">
        <f t="shared" si="765"/>
        <v>0</v>
      </c>
      <c r="BV188" s="19"/>
      <c r="BW188" s="19">
        <f t="shared" si="766"/>
        <v>0</v>
      </c>
      <c r="BX188" s="19"/>
      <c r="BY188" s="19">
        <f t="shared" si="767"/>
        <v>0</v>
      </c>
      <c r="BZ188" s="19"/>
      <c r="CA188" s="19">
        <f t="shared" si="768"/>
        <v>0</v>
      </c>
      <c r="CB188" s="19"/>
      <c r="CC188" s="19">
        <f t="shared" si="769"/>
        <v>0</v>
      </c>
      <c r="CD188" s="19"/>
      <c r="CE188" s="19">
        <f t="shared" si="770"/>
        <v>0</v>
      </c>
      <c r="CF188" s="19"/>
      <c r="CG188" s="19">
        <f t="shared" si="771"/>
        <v>0</v>
      </c>
      <c r="CH188" s="19"/>
      <c r="CI188" s="19">
        <f t="shared" si="772"/>
        <v>0</v>
      </c>
      <c r="CJ188" s="19"/>
      <c r="CK188" s="19">
        <f t="shared" si="773"/>
        <v>0</v>
      </c>
      <c r="CL188" s="19"/>
      <c r="CM188" s="19">
        <f t="shared" si="774"/>
        <v>0</v>
      </c>
      <c r="CN188" s="19"/>
      <c r="CO188" s="19">
        <f t="shared" si="775"/>
        <v>0</v>
      </c>
      <c r="CP188" s="19"/>
      <c r="CQ188" s="19">
        <f t="shared" si="776"/>
        <v>0</v>
      </c>
      <c r="CR188" s="19"/>
      <c r="CS188" s="19">
        <f t="shared" si="777"/>
        <v>0</v>
      </c>
      <c r="CT188" s="20"/>
      <c r="CU188" s="19">
        <f t="shared" si="778"/>
        <v>0</v>
      </c>
      <c r="CV188" s="19"/>
      <c r="CW188" s="19">
        <f t="shared" si="779"/>
        <v>0</v>
      </c>
      <c r="CX188" s="19"/>
      <c r="CY188" s="19">
        <f t="shared" si="780"/>
        <v>0</v>
      </c>
      <c r="CZ188" s="19"/>
      <c r="DA188" s="19">
        <f t="shared" si="781"/>
        <v>0</v>
      </c>
      <c r="DB188" s="19"/>
      <c r="DC188" s="19">
        <f t="shared" si="782"/>
        <v>0</v>
      </c>
      <c r="DD188" s="19"/>
      <c r="DE188" s="19"/>
      <c r="DF188" s="21">
        <f t="shared" si="783"/>
        <v>0</v>
      </c>
      <c r="DG188" s="21">
        <f t="shared" si="784"/>
        <v>0</v>
      </c>
    </row>
    <row r="189" spans="1:111" ht="45" x14ac:dyDescent="0.25">
      <c r="A189" s="13">
        <v>129</v>
      </c>
      <c r="B189" s="22" t="s">
        <v>236</v>
      </c>
      <c r="C189" s="15">
        <f t="shared" si="576"/>
        <v>9657</v>
      </c>
      <c r="D189" s="16">
        <v>3.6</v>
      </c>
      <c r="E189" s="17">
        <v>1</v>
      </c>
      <c r="F189" s="15">
        <v>1.4</v>
      </c>
      <c r="G189" s="15">
        <v>1.68</v>
      </c>
      <c r="H189" s="15">
        <v>2.23</v>
      </c>
      <c r="I189" s="15">
        <v>2.39</v>
      </c>
      <c r="J189" s="18"/>
      <c r="K189" s="18">
        <f t="shared" si="737"/>
        <v>0</v>
      </c>
      <c r="L189" s="18"/>
      <c r="M189" s="18">
        <f t="shared" si="738"/>
        <v>0</v>
      </c>
      <c r="N189" s="19"/>
      <c r="O189" s="19">
        <f t="shared" si="739"/>
        <v>0</v>
      </c>
      <c r="P189" s="19"/>
      <c r="Q189" s="19">
        <f t="shared" si="740"/>
        <v>0</v>
      </c>
      <c r="R189" s="19"/>
      <c r="S189" s="19">
        <f t="shared" si="741"/>
        <v>0</v>
      </c>
      <c r="T189" s="19"/>
      <c r="U189" s="19">
        <f t="shared" si="742"/>
        <v>0</v>
      </c>
      <c r="V189" s="19"/>
      <c r="W189" s="19">
        <f t="shared" si="743"/>
        <v>0</v>
      </c>
      <c r="X189" s="19"/>
      <c r="Y189" s="19">
        <f t="shared" si="744"/>
        <v>0</v>
      </c>
      <c r="Z189" s="19"/>
      <c r="AA189" s="19">
        <f t="shared" si="745"/>
        <v>0</v>
      </c>
      <c r="AB189" s="19"/>
      <c r="AC189" s="19">
        <f t="shared" si="746"/>
        <v>0</v>
      </c>
      <c r="AD189" s="19"/>
      <c r="AE189" s="19">
        <f t="shared" si="573"/>
        <v>0</v>
      </c>
      <c r="AF189" s="19"/>
      <c r="AG189" s="19">
        <f t="shared" si="747"/>
        <v>0</v>
      </c>
      <c r="AH189" s="19"/>
      <c r="AI189" s="19">
        <f t="shared" si="748"/>
        <v>0</v>
      </c>
      <c r="AJ189" s="19"/>
      <c r="AK189" s="19">
        <f t="shared" si="749"/>
        <v>0</v>
      </c>
      <c r="AL189" s="19"/>
      <c r="AM189" s="19">
        <f t="shared" si="750"/>
        <v>0</v>
      </c>
      <c r="AN189" s="19"/>
      <c r="AO189" s="19">
        <f t="shared" si="574"/>
        <v>0</v>
      </c>
      <c r="AP189" s="19"/>
      <c r="AQ189" s="19">
        <f t="shared" si="575"/>
        <v>0</v>
      </c>
      <c r="AR189" s="19"/>
      <c r="AS189" s="19">
        <f t="shared" si="751"/>
        <v>0</v>
      </c>
      <c r="AT189" s="19"/>
      <c r="AU189" s="19">
        <f t="shared" si="752"/>
        <v>0</v>
      </c>
      <c r="AV189" s="19"/>
      <c r="AW189" s="19">
        <f t="shared" si="753"/>
        <v>0</v>
      </c>
      <c r="AX189" s="19"/>
      <c r="AY189" s="19">
        <f t="shared" si="754"/>
        <v>0</v>
      </c>
      <c r="AZ189" s="19"/>
      <c r="BA189" s="19">
        <f t="shared" si="755"/>
        <v>0</v>
      </c>
      <c r="BB189" s="19"/>
      <c r="BC189" s="19">
        <f t="shared" si="756"/>
        <v>0</v>
      </c>
      <c r="BD189" s="19"/>
      <c r="BE189" s="19">
        <f t="shared" si="757"/>
        <v>0</v>
      </c>
      <c r="BF189" s="19"/>
      <c r="BG189" s="19">
        <f t="shared" si="758"/>
        <v>0</v>
      </c>
      <c r="BH189" s="19"/>
      <c r="BI189" s="19">
        <f t="shared" si="759"/>
        <v>0</v>
      </c>
      <c r="BJ189" s="19"/>
      <c r="BK189" s="19">
        <f t="shared" si="760"/>
        <v>0</v>
      </c>
      <c r="BL189" s="19"/>
      <c r="BM189" s="19">
        <f t="shared" si="761"/>
        <v>0</v>
      </c>
      <c r="BN189" s="19"/>
      <c r="BO189" s="19">
        <f t="shared" si="762"/>
        <v>0</v>
      </c>
      <c r="BP189" s="19"/>
      <c r="BQ189" s="19">
        <f t="shared" si="763"/>
        <v>0</v>
      </c>
      <c r="BR189" s="19"/>
      <c r="BS189" s="19">
        <f t="shared" si="764"/>
        <v>0</v>
      </c>
      <c r="BT189" s="19"/>
      <c r="BU189" s="19">
        <f t="shared" si="765"/>
        <v>0</v>
      </c>
      <c r="BV189" s="19"/>
      <c r="BW189" s="19">
        <f t="shared" si="766"/>
        <v>0</v>
      </c>
      <c r="BX189" s="19"/>
      <c r="BY189" s="19">
        <f t="shared" si="767"/>
        <v>0</v>
      </c>
      <c r="BZ189" s="19"/>
      <c r="CA189" s="19">
        <f t="shared" si="768"/>
        <v>0</v>
      </c>
      <c r="CB189" s="19"/>
      <c r="CC189" s="19">
        <f t="shared" si="769"/>
        <v>0</v>
      </c>
      <c r="CD189" s="19"/>
      <c r="CE189" s="19">
        <f t="shared" si="770"/>
        <v>0</v>
      </c>
      <c r="CF189" s="19"/>
      <c r="CG189" s="19">
        <f t="shared" si="771"/>
        <v>0</v>
      </c>
      <c r="CH189" s="19"/>
      <c r="CI189" s="19">
        <f t="shared" si="772"/>
        <v>0</v>
      </c>
      <c r="CJ189" s="19"/>
      <c r="CK189" s="19">
        <f t="shared" si="773"/>
        <v>0</v>
      </c>
      <c r="CL189" s="19"/>
      <c r="CM189" s="19">
        <f t="shared" si="774"/>
        <v>0</v>
      </c>
      <c r="CN189" s="19"/>
      <c r="CO189" s="19">
        <f t="shared" si="775"/>
        <v>0</v>
      </c>
      <c r="CP189" s="19"/>
      <c r="CQ189" s="19">
        <f t="shared" si="776"/>
        <v>0</v>
      </c>
      <c r="CR189" s="19"/>
      <c r="CS189" s="19">
        <f t="shared" si="777"/>
        <v>0</v>
      </c>
      <c r="CT189" s="20"/>
      <c r="CU189" s="19">
        <f t="shared" si="778"/>
        <v>0</v>
      </c>
      <c r="CV189" s="19"/>
      <c r="CW189" s="19">
        <f t="shared" si="779"/>
        <v>0</v>
      </c>
      <c r="CX189" s="19"/>
      <c r="CY189" s="19">
        <f t="shared" si="780"/>
        <v>0</v>
      </c>
      <c r="CZ189" s="19"/>
      <c r="DA189" s="19">
        <f t="shared" si="781"/>
        <v>0</v>
      </c>
      <c r="DB189" s="19"/>
      <c r="DC189" s="19">
        <f t="shared" si="782"/>
        <v>0</v>
      </c>
      <c r="DD189" s="19"/>
      <c r="DE189" s="19"/>
      <c r="DF189" s="21">
        <f t="shared" si="783"/>
        <v>0</v>
      </c>
      <c r="DG189" s="21">
        <f t="shared" si="784"/>
        <v>0</v>
      </c>
    </row>
    <row r="190" spans="1:111" ht="30" x14ac:dyDescent="0.25">
      <c r="A190" s="13">
        <v>203</v>
      </c>
      <c r="B190" s="22" t="s">
        <v>237</v>
      </c>
      <c r="C190" s="15">
        <f t="shared" si="576"/>
        <v>9657</v>
      </c>
      <c r="D190" s="16">
        <v>1.2</v>
      </c>
      <c r="E190" s="17">
        <v>1</v>
      </c>
      <c r="F190" s="15">
        <v>1.4</v>
      </c>
      <c r="G190" s="15">
        <v>1.68</v>
      </c>
      <c r="H190" s="15">
        <v>2.23</v>
      </c>
      <c r="I190" s="15">
        <v>2.39</v>
      </c>
      <c r="J190" s="18"/>
      <c r="K190" s="18">
        <f t="shared" si="737"/>
        <v>0</v>
      </c>
      <c r="L190" s="18"/>
      <c r="M190" s="18">
        <f t="shared" si="738"/>
        <v>0</v>
      </c>
      <c r="N190" s="19">
        <v>0</v>
      </c>
      <c r="O190" s="19">
        <f t="shared" si="739"/>
        <v>0</v>
      </c>
      <c r="P190" s="19">
        <v>0</v>
      </c>
      <c r="Q190" s="19">
        <f t="shared" si="740"/>
        <v>0</v>
      </c>
      <c r="R190" s="19">
        <v>0</v>
      </c>
      <c r="S190" s="19">
        <f t="shared" si="741"/>
        <v>0</v>
      </c>
      <c r="T190" s="19">
        <v>0</v>
      </c>
      <c r="U190" s="19">
        <f t="shared" si="742"/>
        <v>0</v>
      </c>
      <c r="V190" s="19">
        <v>15</v>
      </c>
      <c r="W190" s="19">
        <f t="shared" si="743"/>
        <v>267692.04000000004</v>
      </c>
      <c r="X190" s="19">
        <v>0</v>
      </c>
      <c r="Y190" s="19">
        <f t="shared" si="744"/>
        <v>0</v>
      </c>
      <c r="Z190" s="19">
        <v>0</v>
      </c>
      <c r="AA190" s="19">
        <f t="shared" si="745"/>
        <v>0</v>
      </c>
      <c r="AB190" s="19">
        <v>0</v>
      </c>
      <c r="AC190" s="19">
        <f t="shared" si="746"/>
        <v>0</v>
      </c>
      <c r="AD190" s="19"/>
      <c r="AE190" s="19">
        <f t="shared" si="573"/>
        <v>0</v>
      </c>
      <c r="AF190" s="19">
        <v>0</v>
      </c>
      <c r="AG190" s="19">
        <f t="shared" si="747"/>
        <v>0</v>
      </c>
      <c r="AH190" s="19">
        <v>0</v>
      </c>
      <c r="AI190" s="19">
        <f t="shared" si="748"/>
        <v>0</v>
      </c>
      <c r="AJ190" s="19"/>
      <c r="AK190" s="19">
        <f t="shared" si="749"/>
        <v>0</v>
      </c>
      <c r="AL190" s="19"/>
      <c r="AM190" s="19">
        <f t="shared" si="750"/>
        <v>0</v>
      </c>
      <c r="AN190" s="19"/>
      <c r="AO190" s="19">
        <f t="shared" si="574"/>
        <v>0</v>
      </c>
      <c r="AP190" s="19"/>
      <c r="AQ190" s="19">
        <f t="shared" si="575"/>
        <v>0</v>
      </c>
      <c r="AR190" s="19">
        <v>0</v>
      </c>
      <c r="AS190" s="19">
        <f t="shared" si="751"/>
        <v>0</v>
      </c>
      <c r="AT190" s="19">
        <v>0</v>
      </c>
      <c r="AU190" s="19">
        <f t="shared" si="752"/>
        <v>0</v>
      </c>
      <c r="AV190" s="19"/>
      <c r="AW190" s="19">
        <f t="shared" si="753"/>
        <v>0</v>
      </c>
      <c r="AX190" s="19">
        <v>0</v>
      </c>
      <c r="AY190" s="19">
        <f t="shared" si="754"/>
        <v>0</v>
      </c>
      <c r="AZ190" s="19"/>
      <c r="BA190" s="19">
        <f t="shared" si="755"/>
        <v>0</v>
      </c>
      <c r="BB190" s="19">
        <v>0</v>
      </c>
      <c r="BC190" s="19">
        <f t="shared" si="756"/>
        <v>0</v>
      </c>
      <c r="BD190" s="19"/>
      <c r="BE190" s="19">
        <f t="shared" si="757"/>
        <v>0</v>
      </c>
      <c r="BF190" s="19">
        <v>0</v>
      </c>
      <c r="BG190" s="19">
        <f t="shared" si="758"/>
        <v>0</v>
      </c>
      <c r="BH190" s="19">
        <v>0</v>
      </c>
      <c r="BI190" s="19">
        <f t="shared" si="759"/>
        <v>0</v>
      </c>
      <c r="BJ190" s="19">
        <v>0</v>
      </c>
      <c r="BK190" s="19">
        <f t="shared" si="760"/>
        <v>0</v>
      </c>
      <c r="BL190" s="19">
        <v>0</v>
      </c>
      <c r="BM190" s="19">
        <f t="shared" si="761"/>
        <v>0</v>
      </c>
      <c r="BN190" s="19">
        <v>0</v>
      </c>
      <c r="BO190" s="19">
        <f t="shared" si="762"/>
        <v>0</v>
      </c>
      <c r="BP190" s="19"/>
      <c r="BQ190" s="19">
        <f t="shared" si="763"/>
        <v>0</v>
      </c>
      <c r="BR190" s="19"/>
      <c r="BS190" s="19">
        <f t="shared" si="764"/>
        <v>0</v>
      </c>
      <c r="BT190" s="19"/>
      <c r="BU190" s="19">
        <f t="shared" si="765"/>
        <v>0</v>
      </c>
      <c r="BV190" s="19">
        <v>0</v>
      </c>
      <c r="BW190" s="19">
        <f t="shared" si="766"/>
        <v>0</v>
      </c>
      <c r="BX190" s="19">
        <v>7</v>
      </c>
      <c r="BY190" s="19">
        <f t="shared" si="767"/>
        <v>133553.99231999999</v>
      </c>
      <c r="BZ190" s="19"/>
      <c r="CA190" s="19">
        <f t="shared" si="768"/>
        <v>0</v>
      </c>
      <c r="CB190" s="19">
        <v>0</v>
      </c>
      <c r="CC190" s="19">
        <f t="shared" si="769"/>
        <v>0</v>
      </c>
      <c r="CD190" s="19"/>
      <c r="CE190" s="19">
        <f t="shared" si="770"/>
        <v>0</v>
      </c>
      <c r="CF190" s="19"/>
      <c r="CG190" s="19">
        <f t="shared" si="771"/>
        <v>0</v>
      </c>
      <c r="CH190" s="19"/>
      <c r="CI190" s="19">
        <f t="shared" si="772"/>
        <v>0</v>
      </c>
      <c r="CJ190" s="19">
        <v>0</v>
      </c>
      <c r="CK190" s="19">
        <f t="shared" si="773"/>
        <v>0</v>
      </c>
      <c r="CL190" s="19">
        <v>0</v>
      </c>
      <c r="CM190" s="19">
        <f t="shared" si="774"/>
        <v>0</v>
      </c>
      <c r="CN190" s="19">
        <v>0</v>
      </c>
      <c r="CO190" s="19">
        <f t="shared" si="775"/>
        <v>0</v>
      </c>
      <c r="CP190" s="19">
        <v>0</v>
      </c>
      <c r="CQ190" s="19">
        <f t="shared" si="776"/>
        <v>0</v>
      </c>
      <c r="CR190" s="19">
        <v>0</v>
      </c>
      <c r="CS190" s="19">
        <f t="shared" si="777"/>
        <v>0</v>
      </c>
      <c r="CT190" s="20">
        <v>0</v>
      </c>
      <c r="CU190" s="19">
        <f t="shared" si="778"/>
        <v>0</v>
      </c>
      <c r="CV190" s="19">
        <v>0</v>
      </c>
      <c r="CW190" s="19">
        <f t="shared" si="779"/>
        <v>0</v>
      </c>
      <c r="CX190" s="19"/>
      <c r="CY190" s="19">
        <f t="shared" si="780"/>
        <v>0</v>
      </c>
      <c r="CZ190" s="19">
        <v>0</v>
      </c>
      <c r="DA190" s="19">
        <f t="shared" si="781"/>
        <v>0</v>
      </c>
      <c r="DB190" s="19">
        <v>0</v>
      </c>
      <c r="DC190" s="19">
        <f t="shared" si="782"/>
        <v>0</v>
      </c>
      <c r="DD190" s="19"/>
      <c r="DE190" s="19"/>
      <c r="DF190" s="21">
        <f t="shared" si="783"/>
        <v>22</v>
      </c>
      <c r="DG190" s="21">
        <f t="shared" si="784"/>
        <v>401246.03232</v>
      </c>
    </row>
    <row r="191" spans="1:111" ht="30" x14ac:dyDescent="0.25">
      <c r="A191" s="13">
        <v>204</v>
      </c>
      <c r="B191" s="22" t="s">
        <v>238</v>
      </c>
      <c r="C191" s="15">
        <f t="shared" si="576"/>
        <v>9657</v>
      </c>
      <c r="D191" s="16">
        <v>1.39</v>
      </c>
      <c r="E191" s="17">
        <v>1</v>
      </c>
      <c r="F191" s="15">
        <v>1.4</v>
      </c>
      <c r="G191" s="15">
        <v>1.68</v>
      </c>
      <c r="H191" s="15">
        <v>2.23</v>
      </c>
      <c r="I191" s="15">
        <v>2.39</v>
      </c>
      <c r="J191" s="18"/>
      <c r="K191" s="18">
        <f t="shared" si="737"/>
        <v>0</v>
      </c>
      <c r="L191" s="18"/>
      <c r="M191" s="18">
        <f t="shared" si="738"/>
        <v>0</v>
      </c>
      <c r="N191" s="19">
        <v>0</v>
      </c>
      <c r="O191" s="19">
        <f t="shared" si="739"/>
        <v>0</v>
      </c>
      <c r="P191" s="19">
        <v>0</v>
      </c>
      <c r="Q191" s="19">
        <f t="shared" si="740"/>
        <v>0</v>
      </c>
      <c r="R191" s="19">
        <v>0</v>
      </c>
      <c r="S191" s="19">
        <f t="shared" si="741"/>
        <v>0</v>
      </c>
      <c r="T191" s="19">
        <v>0</v>
      </c>
      <c r="U191" s="19">
        <f t="shared" si="742"/>
        <v>0</v>
      </c>
      <c r="V191" s="19">
        <v>5</v>
      </c>
      <c r="W191" s="19">
        <f t="shared" si="743"/>
        <v>103358.871</v>
      </c>
      <c r="X191" s="19">
        <v>0</v>
      </c>
      <c r="Y191" s="19">
        <f t="shared" si="744"/>
        <v>0</v>
      </c>
      <c r="Z191" s="19">
        <v>0</v>
      </c>
      <c r="AA191" s="19">
        <f t="shared" si="745"/>
        <v>0</v>
      </c>
      <c r="AB191" s="19">
        <v>0</v>
      </c>
      <c r="AC191" s="19">
        <f t="shared" si="746"/>
        <v>0</v>
      </c>
      <c r="AD191" s="19"/>
      <c r="AE191" s="19">
        <f t="shared" si="573"/>
        <v>0</v>
      </c>
      <c r="AF191" s="19">
        <v>0</v>
      </c>
      <c r="AG191" s="19">
        <f t="shared" si="747"/>
        <v>0</v>
      </c>
      <c r="AH191" s="19">
        <v>0</v>
      </c>
      <c r="AI191" s="19">
        <f t="shared" si="748"/>
        <v>0</v>
      </c>
      <c r="AJ191" s="19"/>
      <c r="AK191" s="19">
        <f t="shared" si="749"/>
        <v>0</v>
      </c>
      <c r="AL191" s="19"/>
      <c r="AM191" s="19">
        <f t="shared" si="750"/>
        <v>0</v>
      </c>
      <c r="AN191" s="19"/>
      <c r="AO191" s="19">
        <f t="shared" si="574"/>
        <v>0</v>
      </c>
      <c r="AP191" s="19"/>
      <c r="AQ191" s="19">
        <f t="shared" si="575"/>
        <v>0</v>
      </c>
      <c r="AR191" s="19">
        <v>0</v>
      </c>
      <c r="AS191" s="19">
        <f t="shared" si="751"/>
        <v>0</v>
      </c>
      <c r="AT191" s="19">
        <v>0</v>
      </c>
      <c r="AU191" s="19">
        <f t="shared" si="752"/>
        <v>0</v>
      </c>
      <c r="AV191" s="19"/>
      <c r="AW191" s="19">
        <f t="shared" si="753"/>
        <v>0</v>
      </c>
      <c r="AX191" s="19">
        <v>0</v>
      </c>
      <c r="AY191" s="19">
        <f t="shared" si="754"/>
        <v>0</v>
      </c>
      <c r="AZ191" s="19"/>
      <c r="BA191" s="19">
        <f t="shared" si="755"/>
        <v>0</v>
      </c>
      <c r="BB191" s="19">
        <v>0</v>
      </c>
      <c r="BC191" s="19">
        <f t="shared" si="756"/>
        <v>0</v>
      </c>
      <c r="BD191" s="19"/>
      <c r="BE191" s="19">
        <f t="shared" si="757"/>
        <v>0</v>
      </c>
      <c r="BF191" s="19">
        <v>0</v>
      </c>
      <c r="BG191" s="19">
        <f t="shared" si="758"/>
        <v>0</v>
      </c>
      <c r="BH191" s="19">
        <v>0</v>
      </c>
      <c r="BI191" s="19">
        <f t="shared" si="759"/>
        <v>0</v>
      </c>
      <c r="BJ191" s="19">
        <v>0</v>
      </c>
      <c r="BK191" s="19">
        <f t="shared" si="760"/>
        <v>0</v>
      </c>
      <c r="BL191" s="19">
        <v>0</v>
      </c>
      <c r="BM191" s="19">
        <f t="shared" si="761"/>
        <v>0</v>
      </c>
      <c r="BN191" s="19">
        <v>0</v>
      </c>
      <c r="BO191" s="19">
        <f t="shared" si="762"/>
        <v>0</v>
      </c>
      <c r="BP191" s="19"/>
      <c r="BQ191" s="19">
        <f t="shared" si="763"/>
        <v>0</v>
      </c>
      <c r="BR191" s="19"/>
      <c r="BS191" s="19">
        <f t="shared" si="764"/>
        <v>0</v>
      </c>
      <c r="BT191" s="19">
        <v>0</v>
      </c>
      <c r="BU191" s="19">
        <f t="shared" si="765"/>
        <v>0</v>
      </c>
      <c r="BV191" s="19">
        <v>0</v>
      </c>
      <c r="BW191" s="19">
        <f t="shared" si="766"/>
        <v>0</v>
      </c>
      <c r="BX191" s="19">
        <v>7</v>
      </c>
      <c r="BY191" s="19">
        <f t="shared" si="767"/>
        <v>154700.04110399997</v>
      </c>
      <c r="BZ191" s="19"/>
      <c r="CA191" s="19">
        <f t="shared" si="768"/>
        <v>0</v>
      </c>
      <c r="CB191" s="19">
        <v>0</v>
      </c>
      <c r="CC191" s="19">
        <f t="shared" si="769"/>
        <v>0</v>
      </c>
      <c r="CD191" s="19"/>
      <c r="CE191" s="19">
        <f t="shared" si="770"/>
        <v>0</v>
      </c>
      <c r="CF191" s="19"/>
      <c r="CG191" s="19">
        <f t="shared" si="771"/>
        <v>0</v>
      </c>
      <c r="CH191" s="19"/>
      <c r="CI191" s="19">
        <f t="shared" si="772"/>
        <v>0</v>
      </c>
      <c r="CJ191" s="19">
        <v>0</v>
      </c>
      <c r="CK191" s="19">
        <f t="shared" si="773"/>
        <v>0</v>
      </c>
      <c r="CL191" s="19">
        <v>0</v>
      </c>
      <c r="CM191" s="19">
        <f t="shared" si="774"/>
        <v>0</v>
      </c>
      <c r="CN191" s="19">
        <v>0</v>
      </c>
      <c r="CO191" s="19">
        <f t="shared" si="775"/>
        <v>0</v>
      </c>
      <c r="CP191" s="19">
        <v>0</v>
      </c>
      <c r="CQ191" s="19">
        <f t="shared" si="776"/>
        <v>0</v>
      </c>
      <c r="CR191" s="19">
        <v>0</v>
      </c>
      <c r="CS191" s="19">
        <f t="shared" si="777"/>
        <v>0</v>
      </c>
      <c r="CT191" s="20">
        <v>0</v>
      </c>
      <c r="CU191" s="19">
        <f t="shared" si="778"/>
        <v>0</v>
      </c>
      <c r="CV191" s="19">
        <v>0</v>
      </c>
      <c r="CW191" s="19">
        <f t="shared" si="779"/>
        <v>0</v>
      </c>
      <c r="CX191" s="19"/>
      <c r="CY191" s="19">
        <f t="shared" si="780"/>
        <v>0</v>
      </c>
      <c r="CZ191" s="19">
        <v>0</v>
      </c>
      <c r="DA191" s="19">
        <f t="shared" si="781"/>
        <v>0</v>
      </c>
      <c r="DB191" s="19">
        <v>0</v>
      </c>
      <c r="DC191" s="19">
        <f t="shared" si="782"/>
        <v>0</v>
      </c>
      <c r="DD191" s="19"/>
      <c r="DE191" s="19"/>
      <c r="DF191" s="21">
        <f t="shared" si="783"/>
        <v>12</v>
      </c>
      <c r="DG191" s="21">
        <f t="shared" si="784"/>
        <v>258058.91210399999</v>
      </c>
    </row>
    <row r="192" spans="1:111" ht="30" x14ac:dyDescent="0.25">
      <c r="A192" s="13">
        <v>205</v>
      </c>
      <c r="B192" s="22" t="s">
        <v>239</v>
      </c>
      <c r="C192" s="15">
        <f t="shared" si="576"/>
        <v>9657</v>
      </c>
      <c r="D192" s="16">
        <v>2.0099999999999998</v>
      </c>
      <c r="E192" s="17">
        <v>1</v>
      </c>
      <c r="F192" s="15">
        <v>1.4</v>
      </c>
      <c r="G192" s="15">
        <v>1.68</v>
      </c>
      <c r="H192" s="15">
        <v>2.23</v>
      </c>
      <c r="I192" s="15">
        <v>2.39</v>
      </c>
      <c r="J192" s="18"/>
      <c r="K192" s="18">
        <f t="shared" si="737"/>
        <v>0</v>
      </c>
      <c r="L192" s="18"/>
      <c r="M192" s="18">
        <f t="shared" si="738"/>
        <v>0</v>
      </c>
      <c r="N192" s="19">
        <v>0</v>
      </c>
      <c r="O192" s="19">
        <f t="shared" si="739"/>
        <v>0</v>
      </c>
      <c r="P192" s="19">
        <v>0</v>
      </c>
      <c r="Q192" s="19">
        <f t="shared" si="740"/>
        <v>0</v>
      </c>
      <c r="R192" s="19">
        <v>0</v>
      </c>
      <c r="S192" s="19">
        <f t="shared" si="741"/>
        <v>0</v>
      </c>
      <c r="T192" s="19">
        <v>0</v>
      </c>
      <c r="U192" s="19">
        <f t="shared" si="742"/>
        <v>0</v>
      </c>
      <c r="V192" s="19">
        <v>0</v>
      </c>
      <c r="W192" s="19">
        <f t="shared" si="743"/>
        <v>0</v>
      </c>
      <c r="X192" s="19">
        <v>0</v>
      </c>
      <c r="Y192" s="19">
        <f t="shared" si="744"/>
        <v>0</v>
      </c>
      <c r="Z192" s="19">
        <v>0</v>
      </c>
      <c r="AA192" s="19">
        <f t="shared" si="745"/>
        <v>0</v>
      </c>
      <c r="AB192" s="19">
        <v>0</v>
      </c>
      <c r="AC192" s="19">
        <f t="shared" si="746"/>
        <v>0</v>
      </c>
      <c r="AD192" s="19"/>
      <c r="AE192" s="19">
        <f t="shared" si="573"/>
        <v>0</v>
      </c>
      <c r="AF192" s="19">
        <v>0</v>
      </c>
      <c r="AG192" s="19">
        <f t="shared" si="747"/>
        <v>0</v>
      </c>
      <c r="AH192" s="19">
        <v>0</v>
      </c>
      <c r="AI192" s="19">
        <f t="shared" si="748"/>
        <v>0</v>
      </c>
      <c r="AJ192" s="19"/>
      <c r="AK192" s="19">
        <f t="shared" si="749"/>
        <v>0</v>
      </c>
      <c r="AL192" s="19"/>
      <c r="AM192" s="19">
        <f t="shared" si="750"/>
        <v>0</v>
      </c>
      <c r="AN192" s="19"/>
      <c r="AO192" s="19">
        <f t="shared" si="574"/>
        <v>0</v>
      </c>
      <c r="AP192" s="19"/>
      <c r="AQ192" s="19">
        <f t="shared" si="575"/>
        <v>0</v>
      </c>
      <c r="AR192" s="19">
        <v>0</v>
      </c>
      <c r="AS192" s="19">
        <f t="shared" si="751"/>
        <v>0</v>
      </c>
      <c r="AT192" s="19">
        <v>0</v>
      </c>
      <c r="AU192" s="19">
        <f t="shared" si="752"/>
        <v>0</v>
      </c>
      <c r="AV192" s="19"/>
      <c r="AW192" s="19">
        <f t="shared" si="753"/>
        <v>0</v>
      </c>
      <c r="AX192" s="19">
        <v>0</v>
      </c>
      <c r="AY192" s="19">
        <f t="shared" si="754"/>
        <v>0</v>
      </c>
      <c r="AZ192" s="19"/>
      <c r="BA192" s="19">
        <f t="shared" si="755"/>
        <v>0</v>
      </c>
      <c r="BB192" s="19">
        <v>0</v>
      </c>
      <c r="BC192" s="19">
        <f t="shared" si="756"/>
        <v>0</v>
      </c>
      <c r="BD192" s="19"/>
      <c r="BE192" s="19">
        <f t="shared" si="757"/>
        <v>0</v>
      </c>
      <c r="BF192" s="19">
        <v>0</v>
      </c>
      <c r="BG192" s="19">
        <f t="shared" si="758"/>
        <v>0</v>
      </c>
      <c r="BH192" s="19">
        <v>0</v>
      </c>
      <c r="BI192" s="19">
        <f t="shared" si="759"/>
        <v>0</v>
      </c>
      <c r="BJ192" s="19">
        <v>0</v>
      </c>
      <c r="BK192" s="19">
        <f t="shared" si="760"/>
        <v>0</v>
      </c>
      <c r="BL192" s="19">
        <v>0</v>
      </c>
      <c r="BM192" s="19">
        <f t="shared" si="761"/>
        <v>0</v>
      </c>
      <c r="BN192" s="19">
        <v>0</v>
      </c>
      <c r="BO192" s="19">
        <f t="shared" si="762"/>
        <v>0</v>
      </c>
      <c r="BP192" s="19"/>
      <c r="BQ192" s="19">
        <f t="shared" si="763"/>
        <v>0</v>
      </c>
      <c r="BR192" s="19"/>
      <c r="BS192" s="19">
        <f t="shared" si="764"/>
        <v>0</v>
      </c>
      <c r="BT192" s="19">
        <v>0</v>
      </c>
      <c r="BU192" s="19">
        <f t="shared" si="765"/>
        <v>0</v>
      </c>
      <c r="BV192" s="19">
        <v>0</v>
      </c>
      <c r="BW192" s="19">
        <f t="shared" si="766"/>
        <v>0</v>
      </c>
      <c r="BX192" s="19">
        <v>0</v>
      </c>
      <c r="BY192" s="19">
        <f t="shared" si="767"/>
        <v>0</v>
      </c>
      <c r="BZ192" s="19"/>
      <c r="CA192" s="19">
        <f t="shared" si="768"/>
        <v>0</v>
      </c>
      <c r="CB192" s="19">
        <v>0</v>
      </c>
      <c r="CC192" s="19">
        <f t="shared" si="769"/>
        <v>0</v>
      </c>
      <c r="CD192" s="19"/>
      <c r="CE192" s="19">
        <f t="shared" si="770"/>
        <v>0</v>
      </c>
      <c r="CF192" s="19"/>
      <c r="CG192" s="19">
        <f t="shared" si="771"/>
        <v>0</v>
      </c>
      <c r="CH192" s="19"/>
      <c r="CI192" s="19">
        <f t="shared" si="772"/>
        <v>0</v>
      </c>
      <c r="CJ192" s="19">
        <v>0</v>
      </c>
      <c r="CK192" s="19">
        <f t="shared" si="773"/>
        <v>0</v>
      </c>
      <c r="CL192" s="19">
        <v>0</v>
      </c>
      <c r="CM192" s="19">
        <f t="shared" si="774"/>
        <v>0</v>
      </c>
      <c r="CN192" s="19">
        <v>0</v>
      </c>
      <c r="CO192" s="19">
        <f t="shared" si="775"/>
        <v>0</v>
      </c>
      <c r="CP192" s="19">
        <v>0</v>
      </c>
      <c r="CQ192" s="19">
        <f t="shared" si="776"/>
        <v>0</v>
      </c>
      <c r="CR192" s="19">
        <v>0</v>
      </c>
      <c r="CS192" s="19">
        <f t="shared" si="777"/>
        <v>0</v>
      </c>
      <c r="CT192" s="20">
        <v>0</v>
      </c>
      <c r="CU192" s="19">
        <f t="shared" si="778"/>
        <v>0</v>
      </c>
      <c r="CV192" s="19">
        <v>0</v>
      </c>
      <c r="CW192" s="19">
        <f t="shared" si="779"/>
        <v>0</v>
      </c>
      <c r="CX192" s="19"/>
      <c r="CY192" s="19">
        <f t="shared" si="780"/>
        <v>0</v>
      </c>
      <c r="CZ192" s="19">
        <v>0</v>
      </c>
      <c r="DA192" s="19">
        <f t="shared" si="781"/>
        <v>0</v>
      </c>
      <c r="DB192" s="19">
        <v>0</v>
      </c>
      <c r="DC192" s="19">
        <f t="shared" si="782"/>
        <v>0</v>
      </c>
      <c r="DD192" s="19"/>
      <c r="DE192" s="19"/>
      <c r="DF192" s="21">
        <f t="shared" si="783"/>
        <v>0</v>
      </c>
      <c r="DG192" s="21">
        <f t="shared" si="784"/>
        <v>0</v>
      </c>
    </row>
    <row r="193" spans="1:111" ht="30" x14ac:dyDescent="0.25">
      <c r="A193" s="13">
        <v>37</v>
      </c>
      <c r="B193" s="22" t="s">
        <v>240</v>
      </c>
      <c r="C193" s="15">
        <f t="shared" si="576"/>
        <v>9657</v>
      </c>
      <c r="D193" s="16">
        <v>1.01</v>
      </c>
      <c r="E193" s="17">
        <v>1</v>
      </c>
      <c r="F193" s="15">
        <v>1.4</v>
      </c>
      <c r="G193" s="15">
        <v>1.68</v>
      </c>
      <c r="H193" s="15">
        <v>2.23</v>
      </c>
      <c r="I193" s="15">
        <v>2.39</v>
      </c>
      <c r="J193" s="18"/>
      <c r="K193" s="18">
        <f t="shared" si="737"/>
        <v>0</v>
      </c>
      <c r="L193" s="18"/>
      <c r="M193" s="18">
        <f t="shared" si="738"/>
        <v>0</v>
      </c>
      <c r="N193" s="19"/>
      <c r="O193" s="19">
        <f t="shared" si="739"/>
        <v>0</v>
      </c>
      <c r="P193" s="19"/>
      <c r="Q193" s="19">
        <f t="shared" si="740"/>
        <v>0</v>
      </c>
      <c r="R193" s="19"/>
      <c r="S193" s="19">
        <f t="shared" si="741"/>
        <v>0</v>
      </c>
      <c r="T193" s="19"/>
      <c r="U193" s="19">
        <f t="shared" si="742"/>
        <v>0</v>
      </c>
      <c r="V193" s="19"/>
      <c r="W193" s="19">
        <f t="shared" si="743"/>
        <v>0</v>
      </c>
      <c r="X193" s="19"/>
      <c r="Y193" s="19">
        <f t="shared" si="744"/>
        <v>0</v>
      </c>
      <c r="Z193" s="19"/>
      <c r="AA193" s="19">
        <f t="shared" si="745"/>
        <v>0</v>
      </c>
      <c r="AB193" s="19"/>
      <c r="AC193" s="19">
        <f t="shared" si="746"/>
        <v>0</v>
      </c>
      <c r="AD193" s="19"/>
      <c r="AE193" s="19">
        <f t="shared" si="573"/>
        <v>0</v>
      </c>
      <c r="AF193" s="19"/>
      <c r="AG193" s="19">
        <f t="shared" si="747"/>
        <v>0</v>
      </c>
      <c r="AH193" s="19"/>
      <c r="AI193" s="19">
        <f t="shared" si="748"/>
        <v>0</v>
      </c>
      <c r="AJ193" s="19"/>
      <c r="AK193" s="19">
        <f t="shared" si="749"/>
        <v>0</v>
      </c>
      <c r="AL193" s="19"/>
      <c r="AM193" s="19">
        <f t="shared" si="750"/>
        <v>0</v>
      </c>
      <c r="AN193" s="19"/>
      <c r="AO193" s="19">
        <f t="shared" si="574"/>
        <v>0</v>
      </c>
      <c r="AP193" s="19"/>
      <c r="AQ193" s="19">
        <f t="shared" si="575"/>
        <v>0</v>
      </c>
      <c r="AR193" s="19"/>
      <c r="AS193" s="19">
        <f t="shared" si="751"/>
        <v>0</v>
      </c>
      <c r="AT193" s="19"/>
      <c r="AU193" s="19">
        <f t="shared" si="752"/>
        <v>0</v>
      </c>
      <c r="AV193" s="19"/>
      <c r="AW193" s="19">
        <f t="shared" si="753"/>
        <v>0</v>
      </c>
      <c r="AX193" s="19"/>
      <c r="AY193" s="19">
        <f t="shared" si="754"/>
        <v>0</v>
      </c>
      <c r="AZ193" s="19"/>
      <c r="BA193" s="19">
        <f t="shared" si="755"/>
        <v>0</v>
      </c>
      <c r="BB193" s="19"/>
      <c r="BC193" s="19">
        <f t="shared" si="756"/>
        <v>0</v>
      </c>
      <c r="BD193" s="19"/>
      <c r="BE193" s="19">
        <f t="shared" si="757"/>
        <v>0</v>
      </c>
      <c r="BF193" s="19"/>
      <c r="BG193" s="19">
        <f t="shared" si="758"/>
        <v>0</v>
      </c>
      <c r="BH193" s="19"/>
      <c r="BI193" s="19">
        <f t="shared" si="759"/>
        <v>0</v>
      </c>
      <c r="BJ193" s="19"/>
      <c r="BK193" s="19">
        <f t="shared" si="760"/>
        <v>0</v>
      </c>
      <c r="BL193" s="19"/>
      <c r="BM193" s="19">
        <f t="shared" si="761"/>
        <v>0</v>
      </c>
      <c r="BN193" s="19"/>
      <c r="BO193" s="19">
        <f t="shared" si="762"/>
        <v>0</v>
      </c>
      <c r="BP193" s="19"/>
      <c r="BQ193" s="19">
        <f t="shared" si="763"/>
        <v>0</v>
      </c>
      <c r="BR193" s="19"/>
      <c r="BS193" s="19">
        <f t="shared" si="764"/>
        <v>0</v>
      </c>
      <c r="BT193" s="19"/>
      <c r="BU193" s="19">
        <f t="shared" si="765"/>
        <v>0</v>
      </c>
      <c r="BV193" s="19"/>
      <c r="BW193" s="19">
        <f t="shared" si="766"/>
        <v>0</v>
      </c>
      <c r="BX193" s="19"/>
      <c r="BY193" s="19">
        <f t="shared" si="767"/>
        <v>0</v>
      </c>
      <c r="BZ193" s="19"/>
      <c r="CA193" s="19">
        <f t="shared" si="768"/>
        <v>0</v>
      </c>
      <c r="CB193" s="19"/>
      <c r="CC193" s="19">
        <f t="shared" si="769"/>
        <v>0</v>
      </c>
      <c r="CD193" s="19"/>
      <c r="CE193" s="19">
        <f t="shared" si="770"/>
        <v>0</v>
      </c>
      <c r="CF193" s="19"/>
      <c r="CG193" s="19">
        <f t="shared" si="771"/>
        <v>0</v>
      </c>
      <c r="CH193" s="19"/>
      <c r="CI193" s="19">
        <f t="shared" si="772"/>
        <v>0</v>
      </c>
      <c r="CJ193" s="19"/>
      <c r="CK193" s="19">
        <f t="shared" si="773"/>
        <v>0</v>
      </c>
      <c r="CL193" s="19"/>
      <c r="CM193" s="19">
        <f t="shared" si="774"/>
        <v>0</v>
      </c>
      <c r="CN193" s="19"/>
      <c r="CO193" s="19">
        <f t="shared" si="775"/>
        <v>0</v>
      </c>
      <c r="CP193" s="19"/>
      <c r="CQ193" s="19">
        <f t="shared" si="776"/>
        <v>0</v>
      </c>
      <c r="CR193" s="19"/>
      <c r="CS193" s="19">
        <f t="shared" si="777"/>
        <v>0</v>
      </c>
      <c r="CT193" s="20"/>
      <c r="CU193" s="19">
        <f t="shared" si="778"/>
        <v>0</v>
      </c>
      <c r="CV193" s="19"/>
      <c r="CW193" s="19">
        <f t="shared" si="779"/>
        <v>0</v>
      </c>
      <c r="CX193" s="19"/>
      <c r="CY193" s="19">
        <f t="shared" si="780"/>
        <v>0</v>
      </c>
      <c r="CZ193" s="19"/>
      <c r="DA193" s="19">
        <f t="shared" si="781"/>
        <v>0</v>
      </c>
      <c r="DB193" s="19"/>
      <c r="DC193" s="19">
        <f t="shared" si="782"/>
        <v>0</v>
      </c>
      <c r="DD193" s="19"/>
      <c r="DE193" s="19"/>
      <c r="DF193" s="21">
        <f t="shared" si="783"/>
        <v>0</v>
      </c>
      <c r="DG193" s="21">
        <f t="shared" si="784"/>
        <v>0</v>
      </c>
    </row>
    <row r="194" spans="1:111" ht="30" x14ac:dyDescent="0.25">
      <c r="A194" s="13">
        <v>38</v>
      </c>
      <c r="B194" s="22" t="s">
        <v>241</v>
      </c>
      <c r="C194" s="15">
        <f t="shared" si="576"/>
        <v>9657</v>
      </c>
      <c r="D194" s="16">
        <v>1.2</v>
      </c>
      <c r="E194" s="17">
        <v>1</v>
      </c>
      <c r="F194" s="15">
        <v>1.4</v>
      </c>
      <c r="G194" s="15">
        <v>1.68</v>
      </c>
      <c r="H194" s="15">
        <v>2.23</v>
      </c>
      <c r="I194" s="15">
        <v>2.39</v>
      </c>
      <c r="J194" s="18"/>
      <c r="K194" s="18">
        <f t="shared" si="737"/>
        <v>0</v>
      </c>
      <c r="L194" s="18"/>
      <c r="M194" s="18">
        <f t="shared" si="738"/>
        <v>0</v>
      </c>
      <c r="N194" s="19"/>
      <c r="O194" s="19">
        <f t="shared" si="739"/>
        <v>0</v>
      </c>
      <c r="P194" s="19"/>
      <c r="Q194" s="19">
        <f t="shared" si="740"/>
        <v>0</v>
      </c>
      <c r="R194" s="19"/>
      <c r="S194" s="19">
        <f t="shared" si="741"/>
        <v>0</v>
      </c>
      <c r="T194" s="19"/>
      <c r="U194" s="19">
        <f t="shared" si="742"/>
        <v>0</v>
      </c>
      <c r="V194" s="19"/>
      <c r="W194" s="19">
        <f t="shared" si="743"/>
        <v>0</v>
      </c>
      <c r="X194" s="19"/>
      <c r="Y194" s="19">
        <f t="shared" si="744"/>
        <v>0</v>
      </c>
      <c r="Z194" s="19"/>
      <c r="AA194" s="19">
        <f t="shared" si="745"/>
        <v>0</v>
      </c>
      <c r="AB194" s="19"/>
      <c r="AC194" s="19">
        <f t="shared" si="746"/>
        <v>0</v>
      </c>
      <c r="AD194" s="19"/>
      <c r="AE194" s="19">
        <f t="shared" si="573"/>
        <v>0</v>
      </c>
      <c r="AF194" s="19"/>
      <c r="AG194" s="19">
        <f t="shared" si="747"/>
        <v>0</v>
      </c>
      <c r="AH194" s="19"/>
      <c r="AI194" s="19">
        <f t="shared" si="748"/>
        <v>0</v>
      </c>
      <c r="AJ194" s="19"/>
      <c r="AK194" s="19">
        <f t="shared" si="749"/>
        <v>0</v>
      </c>
      <c r="AL194" s="19"/>
      <c r="AM194" s="19">
        <f t="shared" si="750"/>
        <v>0</v>
      </c>
      <c r="AN194" s="19"/>
      <c r="AO194" s="19">
        <f t="shared" si="574"/>
        <v>0</v>
      </c>
      <c r="AP194" s="19"/>
      <c r="AQ194" s="19">
        <f t="shared" si="575"/>
        <v>0</v>
      </c>
      <c r="AR194" s="19"/>
      <c r="AS194" s="19">
        <f t="shared" si="751"/>
        <v>0</v>
      </c>
      <c r="AT194" s="19"/>
      <c r="AU194" s="19">
        <f t="shared" si="752"/>
        <v>0</v>
      </c>
      <c r="AV194" s="19"/>
      <c r="AW194" s="19">
        <f t="shared" si="753"/>
        <v>0</v>
      </c>
      <c r="AX194" s="19"/>
      <c r="AY194" s="19">
        <f t="shared" si="754"/>
        <v>0</v>
      </c>
      <c r="AZ194" s="19"/>
      <c r="BA194" s="19">
        <f t="shared" si="755"/>
        <v>0</v>
      </c>
      <c r="BB194" s="19"/>
      <c r="BC194" s="19">
        <f t="shared" si="756"/>
        <v>0</v>
      </c>
      <c r="BD194" s="19"/>
      <c r="BE194" s="19">
        <f t="shared" si="757"/>
        <v>0</v>
      </c>
      <c r="BF194" s="19"/>
      <c r="BG194" s="19">
        <f t="shared" si="758"/>
        <v>0</v>
      </c>
      <c r="BH194" s="19"/>
      <c r="BI194" s="19">
        <f t="shared" si="759"/>
        <v>0</v>
      </c>
      <c r="BJ194" s="19"/>
      <c r="BK194" s="19">
        <f t="shared" si="760"/>
        <v>0</v>
      </c>
      <c r="BL194" s="19"/>
      <c r="BM194" s="19">
        <f t="shared" si="761"/>
        <v>0</v>
      </c>
      <c r="BN194" s="19"/>
      <c r="BO194" s="19">
        <f t="shared" si="762"/>
        <v>0</v>
      </c>
      <c r="BP194" s="19"/>
      <c r="BQ194" s="19">
        <f t="shared" si="763"/>
        <v>0</v>
      </c>
      <c r="BR194" s="19"/>
      <c r="BS194" s="19">
        <f t="shared" si="764"/>
        <v>0</v>
      </c>
      <c r="BT194" s="19"/>
      <c r="BU194" s="19">
        <f t="shared" si="765"/>
        <v>0</v>
      </c>
      <c r="BV194" s="19"/>
      <c r="BW194" s="19">
        <f t="shared" si="766"/>
        <v>0</v>
      </c>
      <c r="BX194" s="19"/>
      <c r="BY194" s="19">
        <f t="shared" si="767"/>
        <v>0</v>
      </c>
      <c r="BZ194" s="19"/>
      <c r="CA194" s="19">
        <f t="shared" si="768"/>
        <v>0</v>
      </c>
      <c r="CB194" s="19"/>
      <c r="CC194" s="19">
        <f t="shared" si="769"/>
        <v>0</v>
      </c>
      <c r="CD194" s="19"/>
      <c r="CE194" s="19">
        <f t="shared" si="770"/>
        <v>0</v>
      </c>
      <c r="CF194" s="19"/>
      <c r="CG194" s="19">
        <f t="shared" si="771"/>
        <v>0</v>
      </c>
      <c r="CH194" s="19"/>
      <c r="CI194" s="19">
        <f t="shared" si="772"/>
        <v>0</v>
      </c>
      <c r="CJ194" s="19"/>
      <c r="CK194" s="19">
        <f t="shared" si="773"/>
        <v>0</v>
      </c>
      <c r="CL194" s="19"/>
      <c r="CM194" s="19">
        <f t="shared" si="774"/>
        <v>0</v>
      </c>
      <c r="CN194" s="19"/>
      <c r="CO194" s="19">
        <f t="shared" si="775"/>
        <v>0</v>
      </c>
      <c r="CP194" s="19"/>
      <c r="CQ194" s="19">
        <f t="shared" si="776"/>
        <v>0</v>
      </c>
      <c r="CR194" s="19"/>
      <c r="CS194" s="19">
        <f t="shared" si="777"/>
        <v>0</v>
      </c>
      <c r="CT194" s="20"/>
      <c r="CU194" s="19">
        <f t="shared" si="778"/>
        <v>0</v>
      </c>
      <c r="CV194" s="19"/>
      <c r="CW194" s="19">
        <f t="shared" si="779"/>
        <v>0</v>
      </c>
      <c r="CX194" s="19"/>
      <c r="CY194" s="19">
        <f t="shared" si="780"/>
        <v>0</v>
      </c>
      <c r="CZ194" s="19"/>
      <c r="DA194" s="19">
        <f t="shared" si="781"/>
        <v>0</v>
      </c>
      <c r="DB194" s="19"/>
      <c r="DC194" s="19">
        <f t="shared" si="782"/>
        <v>0</v>
      </c>
      <c r="DD194" s="19"/>
      <c r="DE194" s="19"/>
      <c r="DF194" s="21">
        <f t="shared" si="783"/>
        <v>0</v>
      </c>
      <c r="DG194" s="21">
        <f t="shared" si="784"/>
        <v>0</v>
      </c>
    </row>
    <row r="195" spans="1:111" ht="30" x14ac:dyDescent="0.25">
      <c r="A195" s="13">
        <v>39</v>
      </c>
      <c r="B195" s="22" t="s">
        <v>242</v>
      </c>
      <c r="C195" s="15">
        <f t="shared" si="576"/>
        <v>9657</v>
      </c>
      <c r="D195" s="16">
        <v>1.97</v>
      </c>
      <c r="E195" s="17">
        <v>1</v>
      </c>
      <c r="F195" s="15">
        <v>1.4</v>
      </c>
      <c r="G195" s="15">
        <v>1.68</v>
      </c>
      <c r="H195" s="15">
        <v>2.23</v>
      </c>
      <c r="I195" s="15">
        <v>2.39</v>
      </c>
      <c r="J195" s="18"/>
      <c r="K195" s="18">
        <f t="shared" si="737"/>
        <v>0</v>
      </c>
      <c r="L195" s="18"/>
      <c r="M195" s="18">
        <f t="shared" si="738"/>
        <v>0</v>
      </c>
      <c r="N195" s="19"/>
      <c r="O195" s="19">
        <f t="shared" si="739"/>
        <v>0</v>
      </c>
      <c r="P195" s="19"/>
      <c r="Q195" s="19">
        <f t="shared" si="740"/>
        <v>0</v>
      </c>
      <c r="R195" s="19"/>
      <c r="S195" s="19">
        <f t="shared" si="741"/>
        <v>0</v>
      </c>
      <c r="T195" s="19"/>
      <c r="U195" s="19">
        <f t="shared" si="742"/>
        <v>0</v>
      </c>
      <c r="V195" s="19"/>
      <c r="W195" s="19">
        <f t="shared" si="743"/>
        <v>0</v>
      </c>
      <c r="X195" s="19"/>
      <c r="Y195" s="19">
        <f t="shared" si="744"/>
        <v>0</v>
      </c>
      <c r="Z195" s="19"/>
      <c r="AA195" s="19">
        <f t="shared" si="745"/>
        <v>0</v>
      </c>
      <c r="AB195" s="19"/>
      <c r="AC195" s="19">
        <f t="shared" si="746"/>
        <v>0</v>
      </c>
      <c r="AD195" s="19"/>
      <c r="AE195" s="19">
        <f t="shared" si="573"/>
        <v>0</v>
      </c>
      <c r="AF195" s="19"/>
      <c r="AG195" s="19">
        <f t="shared" si="747"/>
        <v>0</v>
      </c>
      <c r="AH195" s="19"/>
      <c r="AI195" s="19">
        <f t="shared" si="748"/>
        <v>0</v>
      </c>
      <c r="AJ195" s="19"/>
      <c r="AK195" s="19">
        <f t="shared" si="749"/>
        <v>0</v>
      </c>
      <c r="AL195" s="19"/>
      <c r="AM195" s="19">
        <f t="shared" si="750"/>
        <v>0</v>
      </c>
      <c r="AN195" s="19"/>
      <c r="AO195" s="19">
        <f t="shared" si="574"/>
        <v>0</v>
      </c>
      <c r="AP195" s="19"/>
      <c r="AQ195" s="19">
        <f t="shared" si="575"/>
        <v>0</v>
      </c>
      <c r="AR195" s="19"/>
      <c r="AS195" s="19">
        <f t="shared" si="751"/>
        <v>0</v>
      </c>
      <c r="AT195" s="19"/>
      <c r="AU195" s="19">
        <f t="shared" si="752"/>
        <v>0</v>
      </c>
      <c r="AV195" s="19"/>
      <c r="AW195" s="19">
        <f t="shared" si="753"/>
        <v>0</v>
      </c>
      <c r="AX195" s="19"/>
      <c r="AY195" s="19">
        <f t="shared" si="754"/>
        <v>0</v>
      </c>
      <c r="AZ195" s="19"/>
      <c r="BA195" s="19">
        <f t="shared" si="755"/>
        <v>0</v>
      </c>
      <c r="BB195" s="19"/>
      <c r="BC195" s="19">
        <f t="shared" si="756"/>
        <v>0</v>
      </c>
      <c r="BD195" s="19"/>
      <c r="BE195" s="19">
        <f t="shared" si="757"/>
        <v>0</v>
      </c>
      <c r="BF195" s="19"/>
      <c r="BG195" s="19">
        <f t="shared" si="758"/>
        <v>0</v>
      </c>
      <c r="BH195" s="19"/>
      <c r="BI195" s="19">
        <f t="shared" si="759"/>
        <v>0</v>
      </c>
      <c r="BJ195" s="19"/>
      <c r="BK195" s="19">
        <f t="shared" si="760"/>
        <v>0</v>
      </c>
      <c r="BL195" s="19"/>
      <c r="BM195" s="19">
        <f t="shared" si="761"/>
        <v>0</v>
      </c>
      <c r="BN195" s="19"/>
      <c r="BO195" s="19">
        <f t="shared" si="762"/>
        <v>0</v>
      </c>
      <c r="BP195" s="19"/>
      <c r="BQ195" s="19">
        <f t="shared" si="763"/>
        <v>0</v>
      </c>
      <c r="BR195" s="19"/>
      <c r="BS195" s="19">
        <f t="shared" si="764"/>
        <v>0</v>
      </c>
      <c r="BT195" s="19"/>
      <c r="BU195" s="19">
        <f t="shared" si="765"/>
        <v>0</v>
      </c>
      <c r="BV195" s="19"/>
      <c r="BW195" s="19">
        <f t="shared" si="766"/>
        <v>0</v>
      </c>
      <c r="BX195" s="19"/>
      <c r="BY195" s="19">
        <f t="shared" si="767"/>
        <v>0</v>
      </c>
      <c r="BZ195" s="19"/>
      <c r="CA195" s="19">
        <f t="shared" si="768"/>
        <v>0</v>
      </c>
      <c r="CB195" s="19"/>
      <c r="CC195" s="19">
        <f t="shared" si="769"/>
        <v>0</v>
      </c>
      <c r="CD195" s="19"/>
      <c r="CE195" s="19">
        <f t="shared" si="770"/>
        <v>0</v>
      </c>
      <c r="CF195" s="19"/>
      <c r="CG195" s="19">
        <f t="shared" si="771"/>
        <v>0</v>
      </c>
      <c r="CH195" s="19"/>
      <c r="CI195" s="19">
        <f t="shared" si="772"/>
        <v>0</v>
      </c>
      <c r="CJ195" s="19"/>
      <c r="CK195" s="19">
        <f t="shared" si="773"/>
        <v>0</v>
      </c>
      <c r="CL195" s="19"/>
      <c r="CM195" s="19">
        <f t="shared" si="774"/>
        <v>0</v>
      </c>
      <c r="CN195" s="19"/>
      <c r="CO195" s="19">
        <f t="shared" si="775"/>
        <v>0</v>
      </c>
      <c r="CP195" s="19"/>
      <c r="CQ195" s="19">
        <f t="shared" si="776"/>
        <v>0</v>
      </c>
      <c r="CR195" s="19"/>
      <c r="CS195" s="19">
        <f t="shared" si="777"/>
        <v>0</v>
      </c>
      <c r="CT195" s="20"/>
      <c r="CU195" s="19">
        <f t="shared" si="778"/>
        <v>0</v>
      </c>
      <c r="CV195" s="19"/>
      <c r="CW195" s="19">
        <f t="shared" si="779"/>
        <v>0</v>
      </c>
      <c r="CX195" s="19"/>
      <c r="CY195" s="19">
        <f t="shared" si="780"/>
        <v>0</v>
      </c>
      <c r="CZ195" s="19"/>
      <c r="DA195" s="19">
        <f t="shared" si="781"/>
        <v>0</v>
      </c>
      <c r="DB195" s="19"/>
      <c r="DC195" s="19">
        <f t="shared" si="782"/>
        <v>0</v>
      </c>
      <c r="DD195" s="19"/>
      <c r="DE195" s="19"/>
      <c r="DF195" s="21">
        <f t="shared" si="783"/>
        <v>0</v>
      </c>
      <c r="DG195" s="21">
        <f t="shared" si="784"/>
        <v>0</v>
      </c>
    </row>
    <row r="196" spans="1:111" ht="45" x14ac:dyDescent="0.25">
      <c r="A196" s="13">
        <v>114</v>
      </c>
      <c r="B196" s="22" t="s">
        <v>243</v>
      </c>
      <c r="C196" s="15">
        <f t="shared" si="576"/>
        <v>9657</v>
      </c>
      <c r="D196" s="16">
        <v>1.8</v>
      </c>
      <c r="E196" s="17">
        <v>1</v>
      </c>
      <c r="F196" s="15">
        <v>1.4</v>
      </c>
      <c r="G196" s="15">
        <v>1.68</v>
      </c>
      <c r="H196" s="15">
        <v>2.23</v>
      </c>
      <c r="I196" s="15">
        <v>2.39</v>
      </c>
      <c r="J196" s="18"/>
      <c r="K196" s="18">
        <f t="shared" si="737"/>
        <v>0</v>
      </c>
      <c r="L196" s="18"/>
      <c r="M196" s="18">
        <f t="shared" si="738"/>
        <v>0</v>
      </c>
      <c r="N196" s="19"/>
      <c r="O196" s="19">
        <f t="shared" si="739"/>
        <v>0</v>
      </c>
      <c r="P196" s="19"/>
      <c r="Q196" s="19">
        <f t="shared" si="740"/>
        <v>0</v>
      </c>
      <c r="R196" s="19"/>
      <c r="S196" s="19">
        <f t="shared" si="741"/>
        <v>0</v>
      </c>
      <c r="T196" s="19"/>
      <c r="U196" s="19">
        <f t="shared" si="742"/>
        <v>0</v>
      </c>
      <c r="V196" s="19"/>
      <c r="W196" s="19">
        <f t="shared" si="743"/>
        <v>0</v>
      </c>
      <c r="X196" s="19"/>
      <c r="Y196" s="19">
        <f t="shared" si="744"/>
        <v>0</v>
      </c>
      <c r="Z196" s="19"/>
      <c r="AA196" s="19">
        <f t="shared" si="745"/>
        <v>0</v>
      </c>
      <c r="AB196" s="19"/>
      <c r="AC196" s="19">
        <f t="shared" si="746"/>
        <v>0</v>
      </c>
      <c r="AD196" s="19"/>
      <c r="AE196" s="19">
        <f t="shared" si="573"/>
        <v>0</v>
      </c>
      <c r="AF196" s="19"/>
      <c r="AG196" s="19">
        <f t="shared" si="747"/>
        <v>0</v>
      </c>
      <c r="AH196" s="19"/>
      <c r="AI196" s="19">
        <f t="shared" si="748"/>
        <v>0</v>
      </c>
      <c r="AJ196" s="19"/>
      <c r="AK196" s="19">
        <f t="shared" si="749"/>
        <v>0</v>
      </c>
      <c r="AL196" s="19"/>
      <c r="AM196" s="19">
        <f t="shared" si="750"/>
        <v>0</v>
      </c>
      <c r="AN196" s="19"/>
      <c r="AO196" s="19">
        <f t="shared" si="574"/>
        <v>0</v>
      </c>
      <c r="AP196" s="19"/>
      <c r="AQ196" s="19">
        <f t="shared" si="575"/>
        <v>0</v>
      </c>
      <c r="AR196" s="19"/>
      <c r="AS196" s="19">
        <f t="shared" si="751"/>
        <v>0</v>
      </c>
      <c r="AT196" s="19"/>
      <c r="AU196" s="19">
        <f t="shared" si="752"/>
        <v>0</v>
      </c>
      <c r="AV196" s="19"/>
      <c r="AW196" s="19">
        <f t="shared" si="753"/>
        <v>0</v>
      </c>
      <c r="AX196" s="19"/>
      <c r="AY196" s="19">
        <f t="shared" si="754"/>
        <v>0</v>
      </c>
      <c r="AZ196" s="19"/>
      <c r="BA196" s="19">
        <f t="shared" si="755"/>
        <v>0</v>
      </c>
      <c r="BB196" s="19"/>
      <c r="BC196" s="19">
        <f t="shared" si="756"/>
        <v>0</v>
      </c>
      <c r="BD196" s="19"/>
      <c r="BE196" s="19">
        <f t="shared" si="757"/>
        <v>0</v>
      </c>
      <c r="BF196" s="19"/>
      <c r="BG196" s="19">
        <f t="shared" si="758"/>
        <v>0</v>
      </c>
      <c r="BH196" s="19"/>
      <c r="BI196" s="19">
        <f t="shared" si="759"/>
        <v>0</v>
      </c>
      <c r="BJ196" s="19"/>
      <c r="BK196" s="19">
        <f t="shared" si="760"/>
        <v>0</v>
      </c>
      <c r="BL196" s="19"/>
      <c r="BM196" s="19">
        <f t="shared" si="761"/>
        <v>0</v>
      </c>
      <c r="BN196" s="19"/>
      <c r="BO196" s="19">
        <f t="shared" si="762"/>
        <v>0</v>
      </c>
      <c r="BP196" s="19"/>
      <c r="BQ196" s="19">
        <f t="shared" si="763"/>
        <v>0</v>
      </c>
      <c r="BR196" s="19"/>
      <c r="BS196" s="19">
        <f t="shared" si="764"/>
        <v>0</v>
      </c>
      <c r="BT196" s="19"/>
      <c r="BU196" s="19">
        <f t="shared" si="765"/>
        <v>0</v>
      </c>
      <c r="BV196" s="19"/>
      <c r="BW196" s="19">
        <f t="shared" si="766"/>
        <v>0</v>
      </c>
      <c r="BX196" s="19"/>
      <c r="BY196" s="19">
        <f t="shared" si="767"/>
        <v>0</v>
      </c>
      <c r="BZ196" s="19"/>
      <c r="CA196" s="19">
        <f t="shared" si="768"/>
        <v>0</v>
      </c>
      <c r="CB196" s="19"/>
      <c r="CC196" s="19">
        <f t="shared" si="769"/>
        <v>0</v>
      </c>
      <c r="CD196" s="19"/>
      <c r="CE196" s="19">
        <f t="shared" si="770"/>
        <v>0</v>
      </c>
      <c r="CF196" s="19"/>
      <c r="CG196" s="19">
        <f t="shared" si="771"/>
        <v>0</v>
      </c>
      <c r="CH196" s="19"/>
      <c r="CI196" s="19">
        <f t="shared" si="772"/>
        <v>0</v>
      </c>
      <c r="CJ196" s="19"/>
      <c r="CK196" s="19">
        <f t="shared" si="773"/>
        <v>0</v>
      </c>
      <c r="CL196" s="19"/>
      <c r="CM196" s="19">
        <f t="shared" si="774"/>
        <v>0</v>
      </c>
      <c r="CN196" s="19"/>
      <c r="CO196" s="19">
        <f t="shared" si="775"/>
        <v>0</v>
      </c>
      <c r="CP196" s="19"/>
      <c r="CQ196" s="19">
        <f t="shared" si="776"/>
        <v>0</v>
      </c>
      <c r="CR196" s="19"/>
      <c r="CS196" s="19">
        <f t="shared" si="777"/>
        <v>0</v>
      </c>
      <c r="CT196" s="20"/>
      <c r="CU196" s="19">
        <f t="shared" si="778"/>
        <v>0</v>
      </c>
      <c r="CV196" s="19"/>
      <c r="CW196" s="19">
        <f t="shared" si="779"/>
        <v>0</v>
      </c>
      <c r="CX196" s="19"/>
      <c r="CY196" s="19">
        <f t="shared" si="780"/>
        <v>0</v>
      </c>
      <c r="CZ196" s="19"/>
      <c r="DA196" s="19">
        <f t="shared" si="781"/>
        <v>0</v>
      </c>
      <c r="DB196" s="19"/>
      <c r="DC196" s="19">
        <f t="shared" si="782"/>
        <v>0</v>
      </c>
      <c r="DD196" s="19"/>
      <c r="DE196" s="19"/>
      <c r="DF196" s="21">
        <f t="shared" si="783"/>
        <v>0</v>
      </c>
      <c r="DG196" s="21">
        <f t="shared" si="784"/>
        <v>0</v>
      </c>
    </row>
    <row r="197" spans="1:111" ht="45" x14ac:dyDescent="0.25">
      <c r="A197" s="13">
        <v>115</v>
      </c>
      <c r="B197" s="22" t="s">
        <v>244</v>
      </c>
      <c r="C197" s="15">
        <f t="shared" si="576"/>
        <v>9657</v>
      </c>
      <c r="D197" s="16">
        <v>2.46</v>
      </c>
      <c r="E197" s="17">
        <v>1</v>
      </c>
      <c r="F197" s="15">
        <v>1.4</v>
      </c>
      <c r="G197" s="15">
        <v>1.68</v>
      </c>
      <c r="H197" s="15">
        <v>2.23</v>
      </c>
      <c r="I197" s="15">
        <v>2.39</v>
      </c>
      <c r="J197" s="18"/>
      <c r="K197" s="18">
        <f t="shared" si="737"/>
        <v>0</v>
      </c>
      <c r="L197" s="18"/>
      <c r="M197" s="18">
        <f t="shared" si="738"/>
        <v>0</v>
      </c>
      <c r="N197" s="19"/>
      <c r="O197" s="19">
        <f t="shared" si="739"/>
        <v>0</v>
      </c>
      <c r="P197" s="19"/>
      <c r="Q197" s="19">
        <f t="shared" si="740"/>
        <v>0</v>
      </c>
      <c r="R197" s="19"/>
      <c r="S197" s="19">
        <f t="shared" si="741"/>
        <v>0</v>
      </c>
      <c r="T197" s="19"/>
      <c r="U197" s="19">
        <f t="shared" si="742"/>
        <v>0</v>
      </c>
      <c r="V197" s="19"/>
      <c r="W197" s="19">
        <f t="shared" si="743"/>
        <v>0</v>
      </c>
      <c r="X197" s="19"/>
      <c r="Y197" s="19">
        <f t="shared" si="744"/>
        <v>0</v>
      </c>
      <c r="Z197" s="19"/>
      <c r="AA197" s="19">
        <f t="shared" si="745"/>
        <v>0</v>
      </c>
      <c r="AB197" s="19"/>
      <c r="AC197" s="19">
        <f t="shared" si="746"/>
        <v>0</v>
      </c>
      <c r="AD197" s="19"/>
      <c r="AE197" s="19">
        <f t="shared" si="573"/>
        <v>0</v>
      </c>
      <c r="AF197" s="19"/>
      <c r="AG197" s="19">
        <f t="shared" si="747"/>
        <v>0</v>
      </c>
      <c r="AH197" s="19"/>
      <c r="AI197" s="19">
        <f t="shared" si="748"/>
        <v>0</v>
      </c>
      <c r="AJ197" s="19"/>
      <c r="AK197" s="19">
        <f t="shared" si="749"/>
        <v>0</v>
      </c>
      <c r="AL197" s="19"/>
      <c r="AM197" s="19">
        <f t="shared" si="750"/>
        <v>0</v>
      </c>
      <c r="AN197" s="19"/>
      <c r="AO197" s="19">
        <f t="shared" si="574"/>
        <v>0</v>
      </c>
      <c r="AP197" s="19"/>
      <c r="AQ197" s="19">
        <f t="shared" si="575"/>
        <v>0</v>
      </c>
      <c r="AR197" s="19"/>
      <c r="AS197" s="19">
        <f t="shared" si="751"/>
        <v>0</v>
      </c>
      <c r="AT197" s="19"/>
      <c r="AU197" s="19">
        <f t="shared" si="752"/>
        <v>0</v>
      </c>
      <c r="AV197" s="19"/>
      <c r="AW197" s="19">
        <f t="shared" si="753"/>
        <v>0</v>
      </c>
      <c r="AX197" s="19"/>
      <c r="AY197" s="19">
        <f t="shared" si="754"/>
        <v>0</v>
      </c>
      <c r="AZ197" s="19"/>
      <c r="BA197" s="19">
        <f t="shared" si="755"/>
        <v>0</v>
      </c>
      <c r="BB197" s="19"/>
      <c r="BC197" s="19">
        <f t="shared" si="756"/>
        <v>0</v>
      </c>
      <c r="BD197" s="19"/>
      <c r="BE197" s="19">
        <f t="shared" si="757"/>
        <v>0</v>
      </c>
      <c r="BF197" s="19"/>
      <c r="BG197" s="19">
        <f t="shared" si="758"/>
        <v>0</v>
      </c>
      <c r="BH197" s="19"/>
      <c r="BI197" s="19">
        <f t="shared" si="759"/>
        <v>0</v>
      </c>
      <c r="BJ197" s="19"/>
      <c r="BK197" s="19">
        <f t="shared" si="760"/>
        <v>0</v>
      </c>
      <c r="BL197" s="19"/>
      <c r="BM197" s="19">
        <f t="shared" si="761"/>
        <v>0</v>
      </c>
      <c r="BN197" s="19"/>
      <c r="BO197" s="19">
        <f t="shared" si="762"/>
        <v>0</v>
      </c>
      <c r="BP197" s="19"/>
      <c r="BQ197" s="19">
        <f t="shared" si="763"/>
        <v>0</v>
      </c>
      <c r="BR197" s="19"/>
      <c r="BS197" s="19">
        <f t="shared" si="764"/>
        <v>0</v>
      </c>
      <c r="BT197" s="19"/>
      <c r="BU197" s="19">
        <f t="shared" si="765"/>
        <v>0</v>
      </c>
      <c r="BV197" s="19"/>
      <c r="BW197" s="19">
        <f t="shared" si="766"/>
        <v>0</v>
      </c>
      <c r="BX197" s="19"/>
      <c r="BY197" s="19">
        <f t="shared" si="767"/>
        <v>0</v>
      </c>
      <c r="BZ197" s="19"/>
      <c r="CA197" s="19">
        <f t="shared" si="768"/>
        <v>0</v>
      </c>
      <c r="CB197" s="19"/>
      <c r="CC197" s="19">
        <f t="shared" si="769"/>
        <v>0</v>
      </c>
      <c r="CD197" s="19"/>
      <c r="CE197" s="19">
        <f t="shared" si="770"/>
        <v>0</v>
      </c>
      <c r="CF197" s="19"/>
      <c r="CG197" s="19">
        <f t="shared" si="771"/>
        <v>0</v>
      </c>
      <c r="CH197" s="19"/>
      <c r="CI197" s="19">
        <f t="shared" si="772"/>
        <v>0</v>
      </c>
      <c r="CJ197" s="19"/>
      <c r="CK197" s="19">
        <f t="shared" si="773"/>
        <v>0</v>
      </c>
      <c r="CL197" s="19"/>
      <c r="CM197" s="19">
        <f t="shared" si="774"/>
        <v>0</v>
      </c>
      <c r="CN197" s="19"/>
      <c r="CO197" s="19">
        <f t="shared" si="775"/>
        <v>0</v>
      </c>
      <c r="CP197" s="19"/>
      <c r="CQ197" s="19">
        <f t="shared" si="776"/>
        <v>0</v>
      </c>
      <c r="CR197" s="19"/>
      <c r="CS197" s="19">
        <f t="shared" si="777"/>
        <v>0</v>
      </c>
      <c r="CT197" s="20"/>
      <c r="CU197" s="19">
        <f t="shared" si="778"/>
        <v>0</v>
      </c>
      <c r="CV197" s="19"/>
      <c r="CW197" s="19">
        <f t="shared" si="779"/>
        <v>0</v>
      </c>
      <c r="CX197" s="19"/>
      <c r="CY197" s="19">
        <f t="shared" si="780"/>
        <v>0</v>
      </c>
      <c r="CZ197" s="19"/>
      <c r="DA197" s="19">
        <f t="shared" si="781"/>
        <v>0</v>
      </c>
      <c r="DB197" s="19"/>
      <c r="DC197" s="19">
        <f t="shared" si="782"/>
        <v>0</v>
      </c>
      <c r="DD197" s="19"/>
      <c r="DE197" s="19"/>
      <c r="DF197" s="21">
        <f t="shared" si="783"/>
        <v>0</v>
      </c>
      <c r="DG197" s="21">
        <f t="shared" si="784"/>
        <v>0</v>
      </c>
    </row>
    <row r="198" spans="1:111" ht="30" x14ac:dyDescent="0.25">
      <c r="A198" s="13">
        <v>206</v>
      </c>
      <c r="B198" s="14" t="s">
        <v>245</v>
      </c>
      <c r="C198" s="15">
        <f t="shared" si="576"/>
        <v>9657</v>
      </c>
      <c r="D198" s="16">
        <v>1.08</v>
      </c>
      <c r="E198" s="17">
        <v>1</v>
      </c>
      <c r="F198" s="15">
        <v>1.4</v>
      </c>
      <c r="G198" s="15">
        <v>1.68</v>
      </c>
      <c r="H198" s="15">
        <v>2.23</v>
      </c>
      <c r="I198" s="15">
        <v>2.39</v>
      </c>
      <c r="J198" s="18"/>
      <c r="K198" s="18">
        <f t="shared" si="737"/>
        <v>0</v>
      </c>
      <c r="L198" s="18"/>
      <c r="M198" s="18">
        <f t="shared" si="738"/>
        <v>0</v>
      </c>
      <c r="N198" s="19">
        <v>0</v>
      </c>
      <c r="O198" s="19">
        <f t="shared" si="739"/>
        <v>0</v>
      </c>
      <c r="P198" s="19">
        <v>0</v>
      </c>
      <c r="Q198" s="19">
        <f t="shared" si="740"/>
        <v>0</v>
      </c>
      <c r="R198" s="19">
        <v>0</v>
      </c>
      <c r="S198" s="19">
        <f t="shared" si="741"/>
        <v>0</v>
      </c>
      <c r="T198" s="19">
        <v>0</v>
      </c>
      <c r="U198" s="19">
        <f t="shared" si="742"/>
        <v>0</v>
      </c>
      <c r="V198" s="19"/>
      <c r="W198" s="19">
        <f t="shared" si="743"/>
        <v>0</v>
      </c>
      <c r="X198" s="19">
        <v>0</v>
      </c>
      <c r="Y198" s="19">
        <f t="shared" si="744"/>
        <v>0</v>
      </c>
      <c r="Z198" s="19">
        <v>0</v>
      </c>
      <c r="AA198" s="19">
        <f t="shared" si="745"/>
        <v>0</v>
      </c>
      <c r="AB198" s="19">
        <v>0</v>
      </c>
      <c r="AC198" s="19">
        <f t="shared" si="746"/>
        <v>0</v>
      </c>
      <c r="AD198" s="19"/>
      <c r="AE198" s="19">
        <f t="shared" si="573"/>
        <v>0</v>
      </c>
      <c r="AF198" s="19">
        <v>0</v>
      </c>
      <c r="AG198" s="19">
        <f t="shared" si="747"/>
        <v>0</v>
      </c>
      <c r="AH198" s="19">
        <v>0</v>
      </c>
      <c r="AI198" s="19">
        <f t="shared" si="748"/>
        <v>0</v>
      </c>
      <c r="AJ198" s="19"/>
      <c r="AK198" s="19">
        <f t="shared" si="749"/>
        <v>0</v>
      </c>
      <c r="AL198" s="19"/>
      <c r="AM198" s="19">
        <f t="shared" si="750"/>
        <v>0</v>
      </c>
      <c r="AN198" s="19"/>
      <c r="AO198" s="19">
        <f t="shared" si="574"/>
        <v>0</v>
      </c>
      <c r="AP198" s="19"/>
      <c r="AQ198" s="19">
        <f t="shared" si="575"/>
        <v>0</v>
      </c>
      <c r="AR198" s="19">
        <v>0</v>
      </c>
      <c r="AS198" s="19">
        <f t="shared" si="751"/>
        <v>0</v>
      </c>
      <c r="AT198" s="19">
        <v>0</v>
      </c>
      <c r="AU198" s="19">
        <f t="shared" si="752"/>
        <v>0</v>
      </c>
      <c r="AV198" s="19"/>
      <c r="AW198" s="19">
        <f t="shared" si="753"/>
        <v>0</v>
      </c>
      <c r="AX198" s="19">
        <v>0</v>
      </c>
      <c r="AY198" s="19">
        <f t="shared" si="754"/>
        <v>0</v>
      </c>
      <c r="AZ198" s="19"/>
      <c r="BA198" s="19">
        <f t="shared" si="755"/>
        <v>0</v>
      </c>
      <c r="BB198" s="19">
        <v>0</v>
      </c>
      <c r="BC198" s="19">
        <f t="shared" si="756"/>
        <v>0</v>
      </c>
      <c r="BD198" s="19"/>
      <c r="BE198" s="19">
        <f t="shared" si="757"/>
        <v>0</v>
      </c>
      <c r="BF198" s="19">
        <v>0</v>
      </c>
      <c r="BG198" s="19">
        <f t="shared" si="758"/>
        <v>0</v>
      </c>
      <c r="BH198" s="19">
        <v>0</v>
      </c>
      <c r="BI198" s="19">
        <f t="shared" si="759"/>
        <v>0</v>
      </c>
      <c r="BJ198" s="19">
        <v>0</v>
      </c>
      <c r="BK198" s="19">
        <f t="shared" si="760"/>
        <v>0</v>
      </c>
      <c r="BL198" s="19">
        <v>0</v>
      </c>
      <c r="BM198" s="19">
        <f t="shared" si="761"/>
        <v>0</v>
      </c>
      <c r="BN198" s="19">
        <v>0</v>
      </c>
      <c r="BO198" s="19">
        <f t="shared" si="762"/>
        <v>0</v>
      </c>
      <c r="BP198" s="19"/>
      <c r="BQ198" s="19">
        <f t="shared" si="763"/>
        <v>0</v>
      </c>
      <c r="BR198" s="19"/>
      <c r="BS198" s="19">
        <f t="shared" si="764"/>
        <v>0</v>
      </c>
      <c r="BT198" s="19">
        <v>0</v>
      </c>
      <c r="BU198" s="19">
        <f t="shared" si="765"/>
        <v>0</v>
      </c>
      <c r="BV198" s="19">
        <v>0</v>
      </c>
      <c r="BW198" s="19">
        <f t="shared" si="766"/>
        <v>0</v>
      </c>
      <c r="BX198" s="19">
        <v>0</v>
      </c>
      <c r="BY198" s="19">
        <f t="shared" si="767"/>
        <v>0</v>
      </c>
      <c r="BZ198" s="19"/>
      <c r="CA198" s="19">
        <f t="shared" si="768"/>
        <v>0</v>
      </c>
      <c r="CB198" s="19">
        <v>0</v>
      </c>
      <c r="CC198" s="19">
        <f t="shared" si="769"/>
        <v>0</v>
      </c>
      <c r="CD198" s="19"/>
      <c r="CE198" s="19">
        <f t="shared" si="770"/>
        <v>0</v>
      </c>
      <c r="CF198" s="19"/>
      <c r="CG198" s="19">
        <f t="shared" si="771"/>
        <v>0</v>
      </c>
      <c r="CH198" s="19"/>
      <c r="CI198" s="19">
        <f t="shared" si="772"/>
        <v>0</v>
      </c>
      <c r="CJ198" s="19">
        <v>0</v>
      </c>
      <c r="CK198" s="19">
        <f t="shared" si="773"/>
        <v>0</v>
      </c>
      <c r="CL198" s="19">
        <v>0</v>
      </c>
      <c r="CM198" s="19">
        <f t="shared" si="774"/>
        <v>0</v>
      </c>
      <c r="CN198" s="19">
        <v>0</v>
      </c>
      <c r="CO198" s="19">
        <f t="shared" si="775"/>
        <v>0</v>
      </c>
      <c r="CP198" s="19">
        <v>0</v>
      </c>
      <c r="CQ198" s="19">
        <f t="shared" si="776"/>
        <v>0</v>
      </c>
      <c r="CR198" s="19">
        <v>0</v>
      </c>
      <c r="CS198" s="19">
        <f t="shared" si="777"/>
        <v>0</v>
      </c>
      <c r="CT198" s="20">
        <v>0</v>
      </c>
      <c r="CU198" s="19">
        <f t="shared" si="778"/>
        <v>0</v>
      </c>
      <c r="CV198" s="19">
        <v>0</v>
      </c>
      <c r="CW198" s="19">
        <f t="shared" si="779"/>
        <v>0</v>
      </c>
      <c r="CX198" s="19"/>
      <c r="CY198" s="19">
        <f t="shared" si="780"/>
        <v>0</v>
      </c>
      <c r="CZ198" s="19">
        <v>0</v>
      </c>
      <c r="DA198" s="19">
        <f t="shared" si="781"/>
        <v>0</v>
      </c>
      <c r="DB198" s="19">
        <v>0</v>
      </c>
      <c r="DC198" s="19">
        <f t="shared" si="782"/>
        <v>0</v>
      </c>
      <c r="DD198" s="19"/>
      <c r="DE198" s="19"/>
      <c r="DF198" s="21">
        <f t="shared" si="783"/>
        <v>0</v>
      </c>
      <c r="DG198" s="21">
        <f t="shared" si="784"/>
        <v>0</v>
      </c>
    </row>
    <row r="199" spans="1:111" ht="30" x14ac:dyDescent="0.25">
      <c r="A199" s="13">
        <v>207</v>
      </c>
      <c r="B199" s="14" t="s">
        <v>246</v>
      </c>
      <c r="C199" s="15">
        <f t="shared" si="576"/>
        <v>9657</v>
      </c>
      <c r="D199" s="16">
        <v>1.1200000000000001</v>
      </c>
      <c r="E199" s="17">
        <v>1</v>
      </c>
      <c r="F199" s="15">
        <v>1.4</v>
      </c>
      <c r="G199" s="15">
        <v>1.68</v>
      </c>
      <c r="H199" s="15">
        <v>2.23</v>
      </c>
      <c r="I199" s="15">
        <v>2.39</v>
      </c>
      <c r="J199" s="18"/>
      <c r="K199" s="18">
        <f t="shared" si="737"/>
        <v>0</v>
      </c>
      <c r="L199" s="18"/>
      <c r="M199" s="18">
        <f t="shared" si="738"/>
        <v>0</v>
      </c>
      <c r="N199" s="19">
        <v>0</v>
      </c>
      <c r="O199" s="19">
        <f t="shared" si="739"/>
        <v>0</v>
      </c>
      <c r="P199" s="19">
        <v>0</v>
      </c>
      <c r="Q199" s="19">
        <f t="shared" si="740"/>
        <v>0</v>
      </c>
      <c r="R199" s="19">
        <v>0</v>
      </c>
      <c r="S199" s="19">
        <f t="shared" si="741"/>
        <v>0</v>
      </c>
      <c r="T199" s="19">
        <v>0</v>
      </c>
      <c r="U199" s="19">
        <f t="shared" si="742"/>
        <v>0</v>
      </c>
      <c r="V199" s="19">
        <v>2</v>
      </c>
      <c r="W199" s="19">
        <f t="shared" si="743"/>
        <v>33312.787199999999</v>
      </c>
      <c r="X199" s="19">
        <v>0</v>
      </c>
      <c r="Y199" s="19">
        <f t="shared" si="744"/>
        <v>0</v>
      </c>
      <c r="Z199" s="19">
        <v>0</v>
      </c>
      <c r="AA199" s="19">
        <f t="shared" si="745"/>
        <v>0</v>
      </c>
      <c r="AB199" s="19">
        <v>0</v>
      </c>
      <c r="AC199" s="19">
        <f t="shared" si="746"/>
        <v>0</v>
      </c>
      <c r="AD199" s="19"/>
      <c r="AE199" s="19">
        <f t="shared" si="573"/>
        <v>0</v>
      </c>
      <c r="AF199" s="19">
        <v>0</v>
      </c>
      <c r="AG199" s="19">
        <f t="shared" si="747"/>
        <v>0</v>
      </c>
      <c r="AH199" s="19">
        <v>0</v>
      </c>
      <c r="AI199" s="19">
        <f t="shared" si="748"/>
        <v>0</v>
      </c>
      <c r="AJ199" s="19"/>
      <c r="AK199" s="19">
        <f t="shared" si="749"/>
        <v>0</v>
      </c>
      <c r="AL199" s="19"/>
      <c r="AM199" s="19">
        <f t="shared" si="750"/>
        <v>0</v>
      </c>
      <c r="AN199" s="19"/>
      <c r="AO199" s="19">
        <f t="shared" si="574"/>
        <v>0</v>
      </c>
      <c r="AP199" s="19"/>
      <c r="AQ199" s="19">
        <f t="shared" si="575"/>
        <v>0</v>
      </c>
      <c r="AR199" s="19">
        <v>0</v>
      </c>
      <c r="AS199" s="19">
        <f t="shared" si="751"/>
        <v>0</v>
      </c>
      <c r="AT199" s="19">
        <v>0</v>
      </c>
      <c r="AU199" s="19">
        <f t="shared" si="752"/>
        <v>0</v>
      </c>
      <c r="AV199" s="19"/>
      <c r="AW199" s="19">
        <f t="shared" si="753"/>
        <v>0</v>
      </c>
      <c r="AX199" s="19">
        <v>0</v>
      </c>
      <c r="AY199" s="19">
        <f t="shared" si="754"/>
        <v>0</v>
      </c>
      <c r="AZ199" s="19"/>
      <c r="BA199" s="19">
        <f t="shared" si="755"/>
        <v>0</v>
      </c>
      <c r="BB199" s="19">
        <v>0</v>
      </c>
      <c r="BC199" s="19">
        <f t="shared" si="756"/>
        <v>0</v>
      </c>
      <c r="BD199" s="19"/>
      <c r="BE199" s="19">
        <f t="shared" si="757"/>
        <v>0</v>
      </c>
      <c r="BF199" s="19">
        <v>0</v>
      </c>
      <c r="BG199" s="19">
        <f t="shared" si="758"/>
        <v>0</v>
      </c>
      <c r="BH199" s="19">
        <v>0</v>
      </c>
      <c r="BI199" s="19">
        <f t="shared" si="759"/>
        <v>0</v>
      </c>
      <c r="BJ199" s="19">
        <v>0</v>
      </c>
      <c r="BK199" s="19">
        <f t="shared" si="760"/>
        <v>0</v>
      </c>
      <c r="BL199" s="19">
        <v>0</v>
      </c>
      <c r="BM199" s="19">
        <f t="shared" si="761"/>
        <v>0</v>
      </c>
      <c r="BN199" s="19">
        <v>0</v>
      </c>
      <c r="BO199" s="19">
        <f t="shared" si="762"/>
        <v>0</v>
      </c>
      <c r="BP199" s="19"/>
      <c r="BQ199" s="19">
        <f t="shared" si="763"/>
        <v>0</v>
      </c>
      <c r="BR199" s="19"/>
      <c r="BS199" s="19">
        <f t="shared" si="764"/>
        <v>0</v>
      </c>
      <c r="BT199" s="19">
        <v>0</v>
      </c>
      <c r="BU199" s="19">
        <f t="shared" si="765"/>
        <v>0</v>
      </c>
      <c r="BV199" s="19">
        <v>0</v>
      </c>
      <c r="BW199" s="19">
        <f t="shared" si="766"/>
        <v>0</v>
      </c>
      <c r="BX199" s="19">
        <v>0</v>
      </c>
      <c r="BY199" s="19">
        <f t="shared" si="767"/>
        <v>0</v>
      </c>
      <c r="BZ199" s="19"/>
      <c r="CA199" s="19">
        <f t="shared" si="768"/>
        <v>0</v>
      </c>
      <c r="CB199" s="19">
        <v>0</v>
      </c>
      <c r="CC199" s="19">
        <f t="shared" si="769"/>
        <v>0</v>
      </c>
      <c r="CD199" s="19"/>
      <c r="CE199" s="19">
        <f t="shared" si="770"/>
        <v>0</v>
      </c>
      <c r="CF199" s="19"/>
      <c r="CG199" s="19">
        <f t="shared" si="771"/>
        <v>0</v>
      </c>
      <c r="CH199" s="19"/>
      <c r="CI199" s="19">
        <f t="shared" si="772"/>
        <v>0</v>
      </c>
      <c r="CJ199" s="19">
        <v>0</v>
      </c>
      <c r="CK199" s="19">
        <f t="shared" si="773"/>
        <v>0</v>
      </c>
      <c r="CL199" s="19">
        <v>0</v>
      </c>
      <c r="CM199" s="19">
        <f t="shared" si="774"/>
        <v>0</v>
      </c>
      <c r="CN199" s="19">
        <v>0</v>
      </c>
      <c r="CO199" s="19">
        <f t="shared" si="775"/>
        <v>0</v>
      </c>
      <c r="CP199" s="19">
        <v>0</v>
      </c>
      <c r="CQ199" s="19">
        <f t="shared" si="776"/>
        <v>0</v>
      </c>
      <c r="CR199" s="19">
        <v>0</v>
      </c>
      <c r="CS199" s="19">
        <f t="shared" si="777"/>
        <v>0</v>
      </c>
      <c r="CT199" s="20">
        <v>0</v>
      </c>
      <c r="CU199" s="19">
        <f t="shared" si="778"/>
        <v>0</v>
      </c>
      <c r="CV199" s="19">
        <v>0</v>
      </c>
      <c r="CW199" s="19">
        <f t="shared" si="779"/>
        <v>0</v>
      </c>
      <c r="CX199" s="19"/>
      <c r="CY199" s="19">
        <f t="shared" si="780"/>
        <v>0</v>
      </c>
      <c r="CZ199" s="19">
        <v>0</v>
      </c>
      <c r="DA199" s="19">
        <f t="shared" si="781"/>
        <v>0</v>
      </c>
      <c r="DB199" s="19">
        <v>0</v>
      </c>
      <c r="DC199" s="19">
        <f t="shared" si="782"/>
        <v>0</v>
      </c>
      <c r="DD199" s="19"/>
      <c r="DE199" s="19"/>
      <c r="DF199" s="21">
        <f t="shared" si="783"/>
        <v>2</v>
      </c>
      <c r="DG199" s="21">
        <f t="shared" si="784"/>
        <v>33312.787199999999</v>
      </c>
    </row>
    <row r="200" spans="1:111" ht="30" x14ac:dyDescent="0.25">
      <c r="A200" s="13">
        <v>208</v>
      </c>
      <c r="B200" s="14" t="s">
        <v>247</v>
      </c>
      <c r="C200" s="15">
        <f t="shared" si="576"/>
        <v>9657</v>
      </c>
      <c r="D200" s="16">
        <v>1.62</v>
      </c>
      <c r="E200" s="17">
        <v>1</v>
      </c>
      <c r="F200" s="15">
        <v>1.4</v>
      </c>
      <c r="G200" s="15">
        <v>1.68</v>
      </c>
      <c r="H200" s="15">
        <v>2.23</v>
      </c>
      <c r="I200" s="15">
        <v>2.39</v>
      </c>
      <c r="J200" s="18"/>
      <c r="K200" s="18">
        <f t="shared" si="737"/>
        <v>0</v>
      </c>
      <c r="L200" s="18"/>
      <c r="M200" s="18">
        <f t="shared" si="738"/>
        <v>0</v>
      </c>
      <c r="N200" s="19">
        <v>0</v>
      </c>
      <c r="O200" s="19">
        <f t="shared" si="739"/>
        <v>0</v>
      </c>
      <c r="P200" s="19">
        <v>0</v>
      </c>
      <c r="Q200" s="19">
        <f t="shared" si="740"/>
        <v>0</v>
      </c>
      <c r="R200" s="19">
        <v>0</v>
      </c>
      <c r="S200" s="19">
        <f t="shared" si="741"/>
        <v>0</v>
      </c>
      <c r="T200" s="19">
        <v>0</v>
      </c>
      <c r="U200" s="19">
        <f t="shared" si="742"/>
        <v>0</v>
      </c>
      <c r="V200" s="19">
        <v>2</v>
      </c>
      <c r="W200" s="19">
        <f t="shared" si="743"/>
        <v>48184.567199999998</v>
      </c>
      <c r="X200" s="19">
        <v>0</v>
      </c>
      <c r="Y200" s="19">
        <f t="shared" si="744"/>
        <v>0</v>
      </c>
      <c r="Z200" s="19">
        <v>0</v>
      </c>
      <c r="AA200" s="19">
        <f t="shared" si="745"/>
        <v>0</v>
      </c>
      <c r="AB200" s="19">
        <v>0</v>
      </c>
      <c r="AC200" s="19">
        <f t="shared" si="746"/>
        <v>0</v>
      </c>
      <c r="AD200" s="19"/>
      <c r="AE200" s="19">
        <f t="shared" si="573"/>
        <v>0</v>
      </c>
      <c r="AF200" s="19">
        <v>0</v>
      </c>
      <c r="AG200" s="19">
        <f t="shared" si="747"/>
        <v>0</v>
      </c>
      <c r="AH200" s="19">
        <v>0</v>
      </c>
      <c r="AI200" s="19">
        <f t="shared" si="748"/>
        <v>0</v>
      </c>
      <c r="AJ200" s="19"/>
      <c r="AK200" s="19">
        <f t="shared" si="749"/>
        <v>0</v>
      </c>
      <c r="AL200" s="19"/>
      <c r="AM200" s="19">
        <f t="shared" si="750"/>
        <v>0</v>
      </c>
      <c r="AN200" s="19"/>
      <c r="AO200" s="19">
        <f t="shared" si="574"/>
        <v>0</v>
      </c>
      <c r="AP200" s="19"/>
      <c r="AQ200" s="19">
        <f t="shared" si="575"/>
        <v>0</v>
      </c>
      <c r="AR200" s="19">
        <v>0</v>
      </c>
      <c r="AS200" s="19">
        <f t="shared" si="751"/>
        <v>0</v>
      </c>
      <c r="AT200" s="19">
        <v>0</v>
      </c>
      <c r="AU200" s="19">
        <f t="shared" si="752"/>
        <v>0</v>
      </c>
      <c r="AV200" s="19"/>
      <c r="AW200" s="19">
        <f t="shared" si="753"/>
        <v>0</v>
      </c>
      <c r="AX200" s="19">
        <v>0</v>
      </c>
      <c r="AY200" s="19">
        <f t="shared" si="754"/>
        <v>0</v>
      </c>
      <c r="AZ200" s="19"/>
      <c r="BA200" s="19">
        <f t="shared" si="755"/>
        <v>0</v>
      </c>
      <c r="BB200" s="19">
        <v>0</v>
      </c>
      <c r="BC200" s="19">
        <f t="shared" si="756"/>
        <v>0</v>
      </c>
      <c r="BD200" s="19"/>
      <c r="BE200" s="19">
        <f t="shared" si="757"/>
        <v>0</v>
      </c>
      <c r="BF200" s="19">
        <v>0</v>
      </c>
      <c r="BG200" s="19">
        <f t="shared" si="758"/>
        <v>0</v>
      </c>
      <c r="BH200" s="19">
        <v>0</v>
      </c>
      <c r="BI200" s="19">
        <f t="shared" si="759"/>
        <v>0</v>
      </c>
      <c r="BJ200" s="19">
        <v>0</v>
      </c>
      <c r="BK200" s="19">
        <f t="shared" si="760"/>
        <v>0</v>
      </c>
      <c r="BL200" s="19">
        <v>0</v>
      </c>
      <c r="BM200" s="19">
        <f t="shared" si="761"/>
        <v>0</v>
      </c>
      <c r="BN200" s="19">
        <v>0</v>
      </c>
      <c r="BO200" s="19">
        <f t="shared" si="762"/>
        <v>0</v>
      </c>
      <c r="BP200" s="19"/>
      <c r="BQ200" s="19">
        <f t="shared" si="763"/>
        <v>0</v>
      </c>
      <c r="BR200" s="19"/>
      <c r="BS200" s="19">
        <f t="shared" si="764"/>
        <v>0</v>
      </c>
      <c r="BT200" s="19">
        <v>0</v>
      </c>
      <c r="BU200" s="19">
        <f t="shared" si="765"/>
        <v>0</v>
      </c>
      <c r="BV200" s="19">
        <v>0</v>
      </c>
      <c r="BW200" s="19">
        <f t="shared" si="766"/>
        <v>0</v>
      </c>
      <c r="BX200" s="19">
        <v>0</v>
      </c>
      <c r="BY200" s="19">
        <f t="shared" si="767"/>
        <v>0</v>
      </c>
      <c r="BZ200" s="19"/>
      <c r="CA200" s="19">
        <f t="shared" si="768"/>
        <v>0</v>
      </c>
      <c r="CB200" s="19">
        <v>0</v>
      </c>
      <c r="CC200" s="19">
        <f t="shared" si="769"/>
        <v>0</v>
      </c>
      <c r="CD200" s="19"/>
      <c r="CE200" s="19">
        <f t="shared" si="770"/>
        <v>0</v>
      </c>
      <c r="CF200" s="19"/>
      <c r="CG200" s="19">
        <f t="shared" si="771"/>
        <v>0</v>
      </c>
      <c r="CH200" s="19"/>
      <c r="CI200" s="19">
        <f t="shared" si="772"/>
        <v>0</v>
      </c>
      <c r="CJ200" s="19">
        <v>0</v>
      </c>
      <c r="CK200" s="19">
        <f t="shared" si="773"/>
        <v>0</v>
      </c>
      <c r="CL200" s="19">
        <v>0</v>
      </c>
      <c r="CM200" s="19">
        <f t="shared" si="774"/>
        <v>0</v>
      </c>
      <c r="CN200" s="19">
        <v>0</v>
      </c>
      <c r="CO200" s="19">
        <f t="shared" si="775"/>
        <v>0</v>
      </c>
      <c r="CP200" s="19">
        <v>0</v>
      </c>
      <c r="CQ200" s="19">
        <f t="shared" si="776"/>
        <v>0</v>
      </c>
      <c r="CR200" s="19">
        <v>0</v>
      </c>
      <c r="CS200" s="19">
        <f t="shared" si="777"/>
        <v>0</v>
      </c>
      <c r="CT200" s="20">
        <v>0</v>
      </c>
      <c r="CU200" s="19">
        <f t="shared" si="778"/>
        <v>0</v>
      </c>
      <c r="CV200" s="19">
        <v>0</v>
      </c>
      <c r="CW200" s="19">
        <f t="shared" si="779"/>
        <v>0</v>
      </c>
      <c r="CX200" s="19"/>
      <c r="CY200" s="19">
        <f t="shared" si="780"/>
        <v>0</v>
      </c>
      <c r="CZ200" s="19">
        <v>0</v>
      </c>
      <c r="DA200" s="19">
        <f t="shared" si="781"/>
        <v>0</v>
      </c>
      <c r="DB200" s="19">
        <v>0</v>
      </c>
      <c r="DC200" s="19">
        <f t="shared" si="782"/>
        <v>0</v>
      </c>
      <c r="DD200" s="19"/>
      <c r="DE200" s="19"/>
      <c r="DF200" s="21">
        <f t="shared" si="783"/>
        <v>2</v>
      </c>
      <c r="DG200" s="21">
        <f t="shared" si="784"/>
        <v>48184.567199999998</v>
      </c>
    </row>
    <row r="201" spans="1:111" ht="30" x14ac:dyDescent="0.25">
      <c r="A201" s="13">
        <v>209</v>
      </c>
      <c r="B201" s="14" t="s">
        <v>248</v>
      </c>
      <c r="C201" s="15">
        <f t="shared" si="576"/>
        <v>9657</v>
      </c>
      <c r="D201" s="16">
        <v>1.95</v>
      </c>
      <c r="E201" s="17">
        <v>1</v>
      </c>
      <c r="F201" s="15">
        <v>1.4</v>
      </c>
      <c r="G201" s="15">
        <v>1.68</v>
      </c>
      <c r="H201" s="15">
        <v>2.23</v>
      </c>
      <c r="I201" s="15">
        <v>2.39</v>
      </c>
      <c r="J201" s="18"/>
      <c r="K201" s="18">
        <f t="shared" si="737"/>
        <v>0</v>
      </c>
      <c r="L201" s="18"/>
      <c r="M201" s="18">
        <f t="shared" si="738"/>
        <v>0</v>
      </c>
      <c r="N201" s="19">
        <v>0</v>
      </c>
      <c r="O201" s="19">
        <f t="shared" si="739"/>
        <v>0</v>
      </c>
      <c r="P201" s="19">
        <v>0</v>
      </c>
      <c r="Q201" s="19">
        <f t="shared" si="740"/>
        <v>0</v>
      </c>
      <c r="R201" s="19">
        <v>0</v>
      </c>
      <c r="S201" s="19">
        <f t="shared" si="741"/>
        <v>0</v>
      </c>
      <c r="T201" s="19">
        <v>0</v>
      </c>
      <c r="U201" s="19">
        <f t="shared" si="742"/>
        <v>0</v>
      </c>
      <c r="V201" s="19">
        <v>0</v>
      </c>
      <c r="W201" s="19">
        <f t="shared" si="743"/>
        <v>0</v>
      </c>
      <c r="X201" s="19">
        <v>0</v>
      </c>
      <c r="Y201" s="19">
        <f t="shared" si="744"/>
        <v>0</v>
      </c>
      <c r="Z201" s="19">
        <v>0</v>
      </c>
      <c r="AA201" s="19">
        <f t="shared" si="745"/>
        <v>0</v>
      </c>
      <c r="AB201" s="19">
        <v>0</v>
      </c>
      <c r="AC201" s="19">
        <f t="shared" si="746"/>
        <v>0</v>
      </c>
      <c r="AD201" s="19"/>
      <c r="AE201" s="19">
        <f t="shared" ref="AE201:AE264" si="785">SUM(AD201*$AE$6*C201*D201*E201*F201)</f>
        <v>0</v>
      </c>
      <c r="AF201" s="19">
        <v>0</v>
      </c>
      <c r="AG201" s="19">
        <f t="shared" si="747"/>
        <v>0</v>
      </c>
      <c r="AH201" s="19">
        <v>0</v>
      </c>
      <c r="AI201" s="19">
        <f t="shared" si="748"/>
        <v>0</v>
      </c>
      <c r="AJ201" s="19"/>
      <c r="AK201" s="19">
        <f t="shared" si="749"/>
        <v>0</v>
      </c>
      <c r="AL201" s="19"/>
      <c r="AM201" s="19">
        <f t="shared" si="750"/>
        <v>0</v>
      </c>
      <c r="AN201" s="19"/>
      <c r="AO201" s="19">
        <f t="shared" si="574"/>
        <v>0</v>
      </c>
      <c r="AP201" s="19"/>
      <c r="AQ201" s="19">
        <f t="shared" si="575"/>
        <v>0</v>
      </c>
      <c r="AR201" s="19">
        <v>0</v>
      </c>
      <c r="AS201" s="19">
        <f t="shared" si="751"/>
        <v>0</v>
      </c>
      <c r="AT201" s="19">
        <v>0</v>
      </c>
      <c r="AU201" s="19">
        <f t="shared" si="752"/>
        <v>0</v>
      </c>
      <c r="AV201" s="19"/>
      <c r="AW201" s="19">
        <f t="shared" si="753"/>
        <v>0</v>
      </c>
      <c r="AX201" s="19">
        <v>0</v>
      </c>
      <c r="AY201" s="19">
        <f t="shared" si="754"/>
        <v>0</v>
      </c>
      <c r="AZ201" s="19"/>
      <c r="BA201" s="19">
        <f t="shared" si="755"/>
        <v>0</v>
      </c>
      <c r="BB201" s="19">
        <v>0</v>
      </c>
      <c r="BC201" s="19">
        <f t="shared" si="756"/>
        <v>0</v>
      </c>
      <c r="BD201" s="19"/>
      <c r="BE201" s="19">
        <f t="shared" si="757"/>
        <v>0</v>
      </c>
      <c r="BF201" s="19">
        <v>0</v>
      </c>
      <c r="BG201" s="19">
        <f t="shared" si="758"/>
        <v>0</v>
      </c>
      <c r="BH201" s="19">
        <v>0</v>
      </c>
      <c r="BI201" s="19">
        <f t="shared" si="759"/>
        <v>0</v>
      </c>
      <c r="BJ201" s="19">
        <v>0</v>
      </c>
      <c r="BK201" s="19">
        <f t="shared" si="760"/>
        <v>0</v>
      </c>
      <c r="BL201" s="19">
        <v>0</v>
      </c>
      <c r="BM201" s="19">
        <f t="shared" si="761"/>
        <v>0</v>
      </c>
      <c r="BN201" s="19">
        <v>0</v>
      </c>
      <c r="BO201" s="19">
        <f t="shared" si="762"/>
        <v>0</v>
      </c>
      <c r="BP201" s="19"/>
      <c r="BQ201" s="19">
        <f t="shared" si="763"/>
        <v>0</v>
      </c>
      <c r="BR201" s="19"/>
      <c r="BS201" s="19">
        <f t="shared" si="764"/>
        <v>0</v>
      </c>
      <c r="BT201" s="19">
        <v>0</v>
      </c>
      <c r="BU201" s="19">
        <f t="shared" si="765"/>
        <v>0</v>
      </c>
      <c r="BV201" s="19">
        <v>0</v>
      </c>
      <c r="BW201" s="19">
        <f t="shared" si="766"/>
        <v>0</v>
      </c>
      <c r="BX201" s="19">
        <v>0</v>
      </c>
      <c r="BY201" s="19">
        <f t="shared" si="767"/>
        <v>0</v>
      </c>
      <c r="BZ201" s="19"/>
      <c r="CA201" s="19">
        <f t="shared" si="768"/>
        <v>0</v>
      </c>
      <c r="CB201" s="19">
        <v>0</v>
      </c>
      <c r="CC201" s="19">
        <f t="shared" si="769"/>
        <v>0</v>
      </c>
      <c r="CD201" s="19"/>
      <c r="CE201" s="19">
        <f t="shared" si="770"/>
        <v>0</v>
      </c>
      <c r="CF201" s="19"/>
      <c r="CG201" s="19">
        <f t="shared" si="771"/>
        <v>0</v>
      </c>
      <c r="CH201" s="19"/>
      <c r="CI201" s="19">
        <f t="shared" si="772"/>
        <v>0</v>
      </c>
      <c r="CJ201" s="19">
        <v>0</v>
      </c>
      <c r="CK201" s="19">
        <f t="shared" si="773"/>
        <v>0</v>
      </c>
      <c r="CL201" s="19">
        <v>0</v>
      </c>
      <c r="CM201" s="19">
        <f t="shared" si="774"/>
        <v>0</v>
      </c>
      <c r="CN201" s="19">
        <v>0</v>
      </c>
      <c r="CO201" s="19">
        <f t="shared" si="775"/>
        <v>0</v>
      </c>
      <c r="CP201" s="19">
        <v>0</v>
      </c>
      <c r="CQ201" s="19">
        <f t="shared" si="776"/>
        <v>0</v>
      </c>
      <c r="CR201" s="19">
        <v>0</v>
      </c>
      <c r="CS201" s="19">
        <f t="shared" si="777"/>
        <v>0</v>
      </c>
      <c r="CT201" s="20">
        <v>0</v>
      </c>
      <c r="CU201" s="19">
        <f t="shared" si="778"/>
        <v>0</v>
      </c>
      <c r="CV201" s="19">
        <v>0</v>
      </c>
      <c r="CW201" s="19">
        <f t="shared" si="779"/>
        <v>0</v>
      </c>
      <c r="CX201" s="19"/>
      <c r="CY201" s="19">
        <f t="shared" si="780"/>
        <v>0</v>
      </c>
      <c r="CZ201" s="19">
        <v>0</v>
      </c>
      <c r="DA201" s="19">
        <f t="shared" si="781"/>
        <v>0</v>
      </c>
      <c r="DB201" s="19">
        <v>0</v>
      </c>
      <c r="DC201" s="19">
        <f t="shared" si="782"/>
        <v>0</v>
      </c>
      <c r="DD201" s="19"/>
      <c r="DE201" s="19"/>
      <c r="DF201" s="21">
        <f t="shared" si="783"/>
        <v>0</v>
      </c>
      <c r="DG201" s="21">
        <f t="shared" si="784"/>
        <v>0</v>
      </c>
    </row>
    <row r="202" spans="1:111" ht="30" x14ac:dyDescent="0.25">
      <c r="A202" s="13">
        <v>40</v>
      </c>
      <c r="B202" s="22" t="s">
        <v>245</v>
      </c>
      <c r="C202" s="15">
        <f t="shared" si="576"/>
        <v>9657</v>
      </c>
      <c r="D202" s="16">
        <v>1.1499999999999999</v>
      </c>
      <c r="E202" s="17">
        <v>1</v>
      </c>
      <c r="F202" s="15">
        <v>1.4</v>
      </c>
      <c r="G202" s="15">
        <v>1.68</v>
      </c>
      <c r="H202" s="15">
        <v>2.23</v>
      </c>
      <c r="I202" s="15">
        <v>2.39</v>
      </c>
      <c r="J202" s="18"/>
      <c r="K202" s="18">
        <f t="shared" si="737"/>
        <v>0</v>
      </c>
      <c r="L202" s="18"/>
      <c r="M202" s="18">
        <f t="shared" si="738"/>
        <v>0</v>
      </c>
      <c r="N202" s="26"/>
      <c r="O202" s="19">
        <f t="shared" si="739"/>
        <v>0</v>
      </c>
      <c r="P202" s="26"/>
      <c r="Q202" s="19">
        <f t="shared" si="740"/>
        <v>0</v>
      </c>
      <c r="R202" s="26"/>
      <c r="S202" s="19">
        <f t="shared" si="741"/>
        <v>0</v>
      </c>
      <c r="T202" s="26"/>
      <c r="U202" s="19">
        <f t="shared" si="742"/>
        <v>0</v>
      </c>
      <c r="V202" s="26"/>
      <c r="W202" s="19">
        <f t="shared" si="743"/>
        <v>0</v>
      </c>
      <c r="X202" s="26"/>
      <c r="Y202" s="19">
        <f t="shared" si="744"/>
        <v>0</v>
      </c>
      <c r="Z202" s="26"/>
      <c r="AA202" s="19">
        <f t="shared" si="745"/>
        <v>0</v>
      </c>
      <c r="AB202" s="26"/>
      <c r="AC202" s="19">
        <f t="shared" si="746"/>
        <v>0</v>
      </c>
      <c r="AD202" s="26"/>
      <c r="AE202" s="19">
        <f t="shared" si="785"/>
        <v>0</v>
      </c>
      <c r="AF202" s="26"/>
      <c r="AG202" s="19">
        <f t="shared" si="747"/>
        <v>0</v>
      </c>
      <c r="AH202" s="26"/>
      <c r="AI202" s="19">
        <f t="shared" si="748"/>
        <v>0</v>
      </c>
      <c r="AJ202" s="26"/>
      <c r="AK202" s="19">
        <f t="shared" si="749"/>
        <v>0</v>
      </c>
      <c r="AL202" s="26"/>
      <c r="AM202" s="19">
        <f t="shared" si="750"/>
        <v>0</v>
      </c>
      <c r="AN202" s="19"/>
      <c r="AO202" s="19">
        <f t="shared" ref="AO202:AO265" si="786">SUM(AN202*$AO$6*C202*D202*E202*F202)</f>
        <v>0</v>
      </c>
      <c r="AP202" s="19"/>
      <c r="AQ202" s="19">
        <f t="shared" ref="AQ202:AQ265" si="787">SUM(AP202*$AQ$6*C202*D202*E202*F202)</f>
        <v>0</v>
      </c>
      <c r="AR202" s="26"/>
      <c r="AS202" s="19">
        <f t="shared" si="751"/>
        <v>0</v>
      </c>
      <c r="AT202" s="26"/>
      <c r="AU202" s="19">
        <f t="shared" si="752"/>
        <v>0</v>
      </c>
      <c r="AV202" s="26"/>
      <c r="AW202" s="19">
        <f t="shared" si="753"/>
        <v>0</v>
      </c>
      <c r="AX202" s="26"/>
      <c r="AY202" s="19">
        <f t="shared" si="754"/>
        <v>0</v>
      </c>
      <c r="AZ202" s="26"/>
      <c r="BA202" s="19">
        <f t="shared" si="755"/>
        <v>0</v>
      </c>
      <c r="BB202" s="26"/>
      <c r="BC202" s="19">
        <f t="shared" si="756"/>
        <v>0</v>
      </c>
      <c r="BD202" s="26"/>
      <c r="BE202" s="19">
        <f t="shared" si="757"/>
        <v>0</v>
      </c>
      <c r="BF202" s="26"/>
      <c r="BG202" s="19">
        <f t="shared" si="758"/>
        <v>0</v>
      </c>
      <c r="BH202" s="26"/>
      <c r="BI202" s="19">
        <f t="shared" si="759"/>
        <v>0</v>
      </c>
      <c r="BJ202" s="26"/>
      <c r="BK202" s="19">
        <f t="shared" si="760"/>
        <v>0</v>
      </c>
      <c r="BL202" s="26"/>
      <c r="BM202" s="19">
        <f t="shared" si="761"/>
        <v>0</v>
      </c>
      <c r="BN202" s="26"/>
      <c r="BO202" s="19">
        <f t="shared" si="762"/>
        <v>0</v>
      </c>
      <c r="BP202" s="19"/>
      <c r="BQ202" s="19">
        <f t="shared" si="763"/>
        <v>0</v>
      </c>
      <c r="BR202" s="19"/>
      <c r="BS202" s="19">
        <f t="shared" si="764"/>
        <v>0</v>
      </c>
      <c r="BT202" s="26"/>
      <c r="BU202" s="19">
        <f t="shared" si="765"/>
        <v>0</v>
      </c>
      <c r="BV202" s="26"/>
      <c r="BW202" s="19">
        <f t="shared" si="766"/>
        <v>0</v>
      </c>
      <c r="BX202" s="26"/>
      <c r="BY202" s="19">
        <f t="shared" si="767"/>
        <v>0</v>
      </c>
      <c r="BZ202" s="26"/>
      <c r="CA202" s="19">
        <f t="shared" si="768"/>
        <v>0</v>
      </c>
      <c r="CB202" s="26"/>
      <c r="CC202" s="19">
        <f t="shared" si="769"/>
        <v>0</v>
      </c>
      <c r="CD202" s="19"/>
      <c r="CE202" s="19">
        <f t="shared" si="770"/>
        <v>0</v>
      </c>
      <c r="CF202" s="19"/>
      <c r="CG202" s="19">
        <f t="shared" si="771"/>
        <v>0</v>
      </c>
      <c r="CH202" s="26"/>
      <c r="CI202" s="19">
        <f t="shared" si="772"/>
        <v>0</v>
      </c>
      <c r="CJ202" s="26"/>
      <c r="CK202" s="19">
        <f t="shared" si="773"/>
        <v>0</v>
      </c>
      <c r="CL202" s="26"/>
      <c r="CM202" s="19">
        <f t="shared" si="774"/>
        <v>0</v>
      </c>
      <c r="CN202" s="26"/>
      <c r="CO202" s="19">
        <f t="shared" si="775"/>
        <v>0</v>
      </c>
      <c r="CP202" s="26"/>
      <c r="CQ202" s="19">
        <f t="shared" si="776"/>
        <v>0</v>
      </c>
      <c r="CR202" s="26"/>
      <c r="CS202" s="19">
        <f t="shared" si="777"/>
        <v>0</v>
      </c>
      <c r="CT202" s="30"/>
      <c r="CU202" s="19">
        <f t="shared" si="778"/>
        <v>0</v>
      </c>
      <c r="CV202" s="26"/>
      <c r="CW202" s="19">
        <f t="shared" si="779"/>
        <v>0</v>
      </c>
      <c r="CX202" s="26"/>
      <c r="CY202" s="19">
        <f t="shared" si="780"/>
        <v>0</v>
      </c>
      <c r="CZ202" s="26"/>
      <c r="DA202" s="19">
        <f t="shared" si="781"/>
        <v>0</v>
      </c>
      <c r="DB202" s="26"/>
      <c r="DC202" s="19">
        <f t="shared" si="782"/>
        <v>0</v>
      </c>
      <c r="DD202" s="19"/>
      <c r="DE202" s="19"/>
      <c r="DF202" s="21">
        <f t="shared" si="783"/>
        <v>0</v>
      </c>
      <c r="DG202" s="21">
        <f t="shared" si="784"/>
        <v>0</v>
      </c>
    </row>
    <row r="203" spans="1:111" ht="30" x14ac:dyDescent="0.25">
      <c r="A203" s="13">
        <v>41</v>
      </c>
      <c r="B203" s="22" t="s">
        <v>246</v>
      </c>
      <c r="C203" s="15">
        <f t="shared" ref="C203:C266" si="788">C202</f>
        <v>9657</v>
      </c>
      <c r="D203" s="16">
        <v>1.22</v>
      </c>
      <c r="E203" s="17">
        <v>1</v>
      </c>
      <c r="F203" s="15">
        <v>1.4</v>
      </c>
      <c r="G203" s="15">
        <v>1.68</v>
      </c>
      <c r="H203" s="15">
        <v>2.23</v>
      </c>
      <c r="I203" s="15">
        <v>2.39</v>
      </c>
      <c r="J203" s="18"/>
      <c r="K203" s="18">
        <f t="shared" si="737"/>
        <v>0</v>
      </c>
      <c r="L203" s="18"/>
      <c r="M203" s="18">
        <f t="shared" si="738"/>
        <v>0</v>
      </c>
      <c r="N203" s="26"/>
      <c r="O203" s="19">
        <f t="shared" si="739"/>
        <v>0</v>
      </c>
      <c r="P203" s="26"/>
      <c r="Q203" s="19">
        <f t="shared" si="740"/>
        <v>0</v>
      </c>
      <c r="R203" s="26"/>
      <c r="S203" s="19">
        <f t="shared" si="741"/>
        <v>0</v>
      </c>
      <c r="T203" s="26"/>
      <c r="U203" s="19">
        <f t="shared" si="742"/>
        <v>0</v>
      </c>
      <c r="V203" s="26"/>
      <c r="W203" s="19">
        <f t="shared" si="743"/>
        <v>0</v>
      </c>
      <c r="X203" s="26"/>
      <c r="Y203" s="19">
        <f t="shared" si="744"/>
        <v>0</v>
      </c>
      <c r="Z203" s="26"/>
      <c r="AA203" s="19">
        <f t="shared" si="745"/>
        <v>0</v>
      </c>
      <c r="AB203" s="26"/>
      <c r="AC203" s="19">
        <f t="shared" si="746"/>
        <v>0</v>
      </c>
      <c r="AD203" s="26"/>
      <c r="AE203" s="19">
        <f t="shared" si="785"/>
        <v>0</v>
      </c>
      <c r="AF203" s="26"/>
      <c r="AG203" s="19">
        <f t="shared" si="747"/>
        <v>0</v>
      </c>
      <c r="AH203" s="26"/>
      <c r="AI203" s="19">
        <f t="shared" si="748"/>
        <v>0</v>
      </c>
      <c r="AJ203" s="26"/>
      <c r="AK203" s="19">
        <f t="shared" si="749"/>
        <v>0</v>
      </c>
      <c r="AL203" s="26"/>
      <c r="AM203" s="19">
        <f t="shared" si="750"/>
        <v>0</v>
      </c>
      <c r="AN203" s="19"/>
      <c r="AO203" s="19">
        <f t="shared" si="786"/>
        <v>0</v>
      </c>
      <c r="AP203" s="19"/>
      <c r="AQ203" s="19">
        <f t="shared" si="787"/>
        <v>0</v>
      </c>
      <c r="AR203" s="26"/>
      <c r="AS203" s="19">
        <f t="shared" si="751"/>
        <v>0</v>
      </c>
      <c r="AT203" s="26"/>
      <c r="AU203" s="19">
        <f t="shared" si="752"/>
        <v>0</v>
      </c>
      <c r="AV203" s="26"/>
      <c r="AW203" s="19">
        <f t="shared" si="753"/>
        <v>0</v>
      </c>
      <c r="AX203" s="26"/>
      <c r="AY203" s="19">
        <f t="shared" si="754"/>
        <v>0</v>
      </c>
      <c r="AZ203" s="26"/>
      <c r="BA203" s="19">
        <f t="shared" si="755"/>
        <v>0</v>
      </c>
      <c r="BB203" s="26"/>
      <c r="BC203" s="19">
        <f t="shared" si="756"/>
        <v>0</v>
      </c>
      <c r="BD203" s="26"/>
      <c r="BE203" s="19">
        <f t="shared" si="757"/>
        <v>0</v>
      </c>
      <c r="BF203" s="26"/>
      <c r="BG203" s="19">
        <f t="shared" si="758"/>
        <v>0</v>
      </c>
      <c r="BH203" s="26"/>
      <c r="BI203" s="19">
        <f t="shared" si="759"/>
        <v>0</v>
      </c>
      <c r="BJ203" s="26"/>
      <c r="BK203" s="19">
        <f t="shared" si="760"/>
        <v>0</v>
      </c>
      <c r="BL203" s="26"/>
      <c r="BM203" s="19">
        <f t="shared" si="761"/>
        <v>0</v>
      </c>
      <c r="BN203" s="26"/>
      <c r="BO203" s="19">
        <f t="shared" si="762"/>
        <v>0</v>
      </c>
      <c r="BP203" s="19"/>
      <c r="BQ203" s="19">
        <f t="shared" si="763"/>
        <v>0</v>
      </c>
      <c r="BR203" s="19"/>
      <c r="BS203" s="19">
        <f t="shared" si="764"/>
        <v>0</v>
      </c>
      <c r="BT203" s="26"/>
      <c r="BU203" s="19">
        <f t="shared" si="765"/>
        <v>0</v>
      </c>
      <c r="BV203" s="26"/>
      <c r="BW203" s="19">
        <f t="shared" si="766"/>
        <v>0</v>
      </c>
      <c r="BX203" s="26"/>
      <c r="BY203" s="19">
        <f t="shared" si="767"/>
        <v>0</v>
      </c>
      <c r="BZ203" s="26"/>
      <c r="CA203" s="19">
        <f t="shared" si="768"/>
        <v>0</v>
      </c>
      <c r="CB203" s="26"/>
      <c r="CC203" s="19">
        <f t="shared" si="769"/>
        <v>0</v>
      </c>
      <c r="CD203" s="19"/>
      <c r="CE203" s="19">
        <f t="shared" si="770"/>
        <v>0</v>
      </c>
      <c r="CF203" s="19"/>
      <c r="CG203" s="19">
        <f t="shared" si="771"/>
        <v>0</v>
      </c>
      <c r="CH203" s="26"/>
      <c r="CI203" s="19">
        <f t="shared" si="772"/>
        <v>0</v>
      </c>
      <c r="CJ203" s="26"/>
      <c r="CK203" s="19">
        <f t="shared" si="773"/>
        <v>0</v>
      </c>
      <c r="CL203" s="26"/>
      <c r="CM203" s="19">
        <f t="shared" si="774"/>
        <v>0</v>
      </c>
      <c r="CN203" s="26"/>
      <c r="CO203" s="19">
        <f t="shared" si="775"/>
        <v>0</v>
      </c>
      <c r="CP203" s="26"/>
      <c r="CQ203" s="19">
        <f t="shared" si="776"/>
        <v>0</v>
      </c>
      <c r="CR203" s="26"/>
      <c r="CS203" s="19">
        <f t="shared" si="777"/>
        <v>0</v>
      </c>
      <c r="CT203" s="30"/>
      <c r="CU203" s="19">
        <f t="shared" si="778"/>
        <v>0</v>
      </c>
      <c r="CV203" s="26"/>
      <c r="CW203" s="19">
        <f t="shared" si="779"/>
        <v>0</v>
      </c>
      <c r="CX203" s="26"/>
      <c r="CY203" s="19">
        <f t="shared" si="780"/>
        <v>0</v>
      </c>
      <c r="CZ203" s="26"/>
      <c r="DA203" s="19">
        <f t="shared" si="781"/>
        <v>0</v>
      </c>
      <c r="DB203" s="26"/>
      <c r="DC203" s="19">
        <f t="shared" si="782"/>
        <v>0</v>
      </c>
      <c r="DD203" s="19"/>
      <c r="DE203" s="19"/>
      <c r="DF203" s="21">
        <f t="shared" si="783"/>
        <v>0</v>
      </c>
      <c r="DG203" s="21">
        <f t="shared" si="784"/>
        <v>0</v>
      </c>
    </row>
    <row r="204" spans="1:111" ht="30" x14ac:dyDescent="0.25">
      <c r="A204" s="13">
        <v>42</v>
      </c>
      <c r="B204" s="22" t="s">
        <v>247</v>
      </c>
      <c r="C204" s="15">
        <f t="shared" si="788"/>
        <v>9657</v>
      </c>
      <c r="D204" s="16">
        <v>1.78</v>
      </c>
      <c r="E204" s="17">
        <v>1</v>
      </c>
      <c r="F204" s="15">
        <v>1.4</v>
      </c>
      <c r="G204" s="15">
        <v>1.68</v>
      </c>
      <c r="H204" s="15">
        <v>2.23</v>
      </c>
      <c r="I204" s="15">
        <v>2.39</v>
      </c>
      <c r="J204" s="18"/>
      <c r="K204" s="18">
        <f t="shared" si="737"/>
        <v>0</v>
      </c>
      <c r="L204" s="18"/>
      <c r="M204" s="18">
        <f t="shared" si="738"/>
        <v>0</v>
      </c>
      <c r="N204" s="26"/>
      <c r="O204" s="19">
        <f t="shared" si="739"/>
        <v>0</v>
      </c>
      <c r="P204" s="26"/>
      <c r="Q204" s="19">
        <f t="shared" si="740"/>
        <v>0</v>
      </c>
      <c r="R204" s="26"/>
      <c r="S204" s="19">
        <f t="shared" si="741"/>
        <v>0</v>
      </c>
      <c r="T204" s="26"/>
      <c r="U204" s="19">
        <f t="shared" si="742"/>
        <v>0</v>
      </c>
      <c r="V204" s="26"/>
      <c r="W204" s="19">
        <f t="shared" si="743"/>
        <v>0</v>
      </c>
      <c r="X204" s="26"/>
      <c r="Y204" s="19">
        <f t="shared" si="744"/>
        <v>0</v>
      </c>
      <c r="Z204" s="26"/>
      <c r="AA204" s="19">
        <f t="shared" si="745"/>
        <v>0</v>
      </c>
      <c r="AB204" s="26"/>
      <c r="AC204" s="19">
        <f t="shared" si="746"/>
        <v>0</v>
      </c>
      <c r="AD204" s="26"/>
      <c r="AE204" s="19">
        <f t="shared" si="785"/>
        <v>0</v>
      </c>
      <c r="AF204" s="26"/>
      <c r="AG204" s="19">
        <f t="shared" si="747"/>
        <v>0</v>
      </c>
      <c r="AH204" s="26"/>
      <c r="AI204" s="19">
        <f t="shared" si="748"/>
        <v>0</v>
      </c>
      <c r="AJ204" s="26"/>
      <c r="AK204" s="19">
        <f t="shared" si="749"/>
        <v>0</v>
      </c>
      <c r="AL204" s="26"/>
      <c r="AM204" s="19">
        <f t="shared" si="750"/>
        <v>0</v>
      </c>
      <c r="AN204" s="19"/>
      <c r="AO204" s="19">
        <f t="shared" si="786"/>
        <v>0</v>
      </c>
      <c r="AP204" s="19"/>
      <c r="AQ204" s="19">
        <f t="shared" si="787"/>
        <v>0</v>
      </c>
      <c r="AR204" s="26"/>
      <c r="AS204" s="19">
        <f t="shared" si="751"/>
        <v>0</v>
      </c>
      <c r="AT204" s="26"/>
      <c r="AU204" s="19">
        <f t="shared" si="752"/>
        <v>0</v>
      </c>
      <c r="AV204" s="26"/>
      <c r="AW204" s="19">
        <f t="shared" si="753"/>
        <v>0</v>
      </c>
      <c r="AX204" s="26"/>
      <c r="AY204" s="19">
        <f t="shared" si="754"/>
        <v>0</v>
      </c>
      <c r="AZ204" s="26"/>
      <c r="BA204" s="19">
        <f t="shared" si="755"/>
        <v>0</v>
      </c>
      <c r="BB204" s="26"/>
      <c r="BC204" s="19">
        <f t="shared" si="756"/>
        <v>0</v>
      </c>
      <c r="BD204" s="26"/>
      <c r="BE204" s="19">
        <f t="shared" si="757"/>
        <v>0</v>
      </c>
      <c r="BF204" s="26"/>
      <c r="BG204" s="19">
        <f t="shared" si="758"/>
        <v>0</v>
      </c>
      <c r="BH204" s="26"/>
      <c r="BI204" s="19">
        <f t="shared" si="759"/>
        <v>0</v>
      </c>
      <c r="BJ204" s="26"/>
      <c r="BK204" s="19">
        <f t="shared" si="760"/>
        <v>0</v>
      </c>
      <c r="BL204" s="26"/>
      <c r="BM204" s="19">
        <f t="shared" si="761"/>
        <v>0</v>
      </c>
      <c r="BN204" s="26"/>
      <c r="BO204" s="19">
        <f t="shared" si="762"/>
        <v>0</v>
      </c>
      <c r="BP204" s="19"/>
      <c r="BQ204" s="19">
        <f t="shared" si="763"/>
        <v>0</v>
      </c>
      <c r="BR204" s="19"/>
      <c r="BS204" s="19">
        <f t="shared" si="764"/>
        <v>0</v>
      </c>
      <c r="BT204" s="26"/>
      <c r="BU204" s="19">
        <f t="shared" si="765"/>
        <v>0</v>
      </c>
      <c r="BV204" s="26"/>
      <c r="BW204" s="19">
        <f t="shared" si="766"/>
        <v>0</v>
      </c>
      <c r="BX204" s="26"/>
      <c r="BY204" s="19">
        <f t="shared" si="767"/>
        <v>0</v>
      </c>
      <c r="BZ204" s="26"/>
      <c r="CA204" s="19">
        <f t="shared" si="768"/>
        <v>0</v>
      </c>
      <c r="CB204" s="26"/>
      <c r="CC204" s="19">
        <f t="shared" si="769"/>
        <v>0</v>
      </c>
      <c r="CD204" s="19"/>
      <c r="CE204" s="19">
        <f t="shared" si="770"/>
        <v>0</v>
      </c>
      <c r="CF204" s="19"/>
      <c r="CG204" s="19">
        <f t="shared" si="771"/>
        <v>0</v>
      </c>
      <c r="CH204" s="26"/>
      <c r="CI204" s="19">
        <f t="shared" si="772"/>
        <v>0</v>
      </c>
      <c r="CJ204" s="26"/>
      <c r="CK204" s="19">
        <f t="shared" si="773"/>
        <v>0</v>
      </c>
      <c r="CL204" s="26"/>
      <c r="CM204" s="19">
        <f t="shared" si="774"/>
        <v>0</v>
      </c>
      <c r="CN204" s="26"/>
      <c r="CO204" s="19">
        <f t="shared" si="775"/>
        <v>0</v>
      </c>
      <c r="CP204" s="26"/>
      <c r="CQ204" s="19">
        <f t="shared" si="776"/>
        <v>0</v>
      </c>
      <c r="CR204" s="26"/>
      <c r="CS204" s="19">
        <f t="shared" si="777"/>
        <v>0</v>
      </c>
      <c r="CT204" s="30"/>
      <c r="CU204" s="19">
        <f t="shared" si="778"/>
        <v>0</v>
      </c>
      <c r="CV204" s="26"/>
      <c r="CW204" s="19">
        <f t="shared" si="779"/>
        <v>0</v>
      </c>
      <c r="CX204" s="26"/>
      <c r="CY204" s="19">
        <f t="shared" si="780"/>
        <v>0</v>
      </c>
      <c r="CZ204" s="26"/>
      <c r="DA204" s="19">
        <f t="shared" si="781"/>
        <v>0</v>
      </c>
      <c r="DB204" s="26"/>
      <c r="DC204" s="19">
        <f t="shared" si="782"/>
        <v>0</v>
      </c>
      <c r="DD204" s="19"/>
      <c r="DE204" s="19"/>
      <c r="DF204" s="21">
        <f t="shared" si="783"/>
        <v>0</v>
      </c>
      <c r="DG204" s="21">
        <f t="shared" si="784"/>
        <v>0</v>
      </c>
    </row>
    <row r="205" spans="1:111" ht="30" x14ac:dyDescent="0.25">
      <c r="A205" s="13">
        <v>43</v>
      </c>
      <c r="B205" s="22" t="s">
        <v>248</v>
      </c>
      <c r="C205" s="15">
        <f t="shared" si="788"/>
        <v>9657</v>
      </c>
      <c r="D205" s="16">
        <v>2.35</v>
      </c>
      <c r="E205" s="17">
        <v>1</v>
      </c>
      <c r="F205" s="15">
        <v>1.4</v>
      </c>
      <c r="G205" s="15">
        <v>1.68</v>
      </c>
      <c r="H205" s="15">
        <v>2.23</v>
      </c>
      <c r="I205" s="15">
        <v>2.39</v>
      </c>
      <c r="J205" s="18"/>
      <c r="K205" s="18">
        <f t="shared" si="737"/>
        <v>0</v>
      </c>
      <c r="L205" s="18"/>
      <c r="M205" s="18">
        <f t="shared" si="738"/>
        <v>0</v>
      </c>
      <c r="N205" s="26"/>
      <c r="O205" s="19">
        <f t="shared" si="739"/>
        <v>0</v>
      </c>
      <c r="P205" s="26"/>
      <c r="Q205" s="19">
        <f t="shared" si="740"/>
        <v>0</v>
      </c>
      <c r="R205" s="26"/>
      <c r="S205" s="19">
        <f t="shared" si="741"/>
        <v>0</v>
      </c>
      <c r="T205" s="26"/>
      <c r="U205" s="19">
        <f t="shared" si="742"/>
        <v>0</v>
      </c>
      <c r="V205" s="26"/>
      <c r="W205" s="19">
        <f t="shared" si="743"/>
        <v>0</v>
      </c>
      <c r="X205" s="26"/>
      <c r="Y205" s="19">
        <f t="shared" si="744"/>
        <v>0</v>
      </c>
      <c r="Z205" s="26"/>
      <c r="AA205" s="19">
        <f t="shared" si="745"/>
        <v>0</v>
      </c>
      <c r="AB205" s="26"/>
      <c r="AC205" s="19">
        <f t="shared" si="746"/>
        <v>0</v>
      </c>
      <c r="AD205" s="26"/>
      <c r="AE205" s="19">
        <f t="shared" si="785"/>
        <v>0</v>
      </c>
      <c r="AF205" s="26"/>
      <c r="AG205" s="19">
        <f t="shared" si="747"/>
        <v>0</v>
      </c>
      <c r="AH205" s="26"/>
      <c r="AI205" s="19">
        <f t="shared" si="748"/>
        <v>0</v>
      </c>
      <c r="AJ205" s="26"/>
      <c r="AK205" s="19">
        <f t="shared" si="749"/>
        <v>0</v>
      </c>
      <c r="AL205" s="26"/>
      <c r="AM205" s="19">
        <f t="shared" si="750"/>
        <v>0</v>
      </c>
      <c r="AN205" s="19"/>
      <c r="AO205" s="19">
        <f t="shared" si="786"/>
        <v>0</v>
      </c>
      <c r="AP205" s="19"/>
      <c r="AQ205" s="19">
        <f t="shared" si="787"/>
        <v>0</v>
      </c>
      <c r="AR205" s="26"/>
      <c r="AS205" s="19">
        <f t="shared" si="751"/>
        <v>0</v>
      </c>
      <c r="AT205" s="26"/>
      <c r="AU205" s="19">
        <f t="shared" si="752"/>
        <v>0</v>
      </c>
      <c r="AV205" s="26"/>
      <c r="AW205" s="19">
        <f t="shared" si="753"/>
        <v>0</v>
      </c>
      <c r="AX205" s="26"/>
      <c r="AY205" s="19">
        <f t="shared" si="754"/>
        <v>0</v>
      </c>
      <c r="AZ205" s="26"/>
      <c r="BA205" s="19">
        <f t="shared" si="755"/>
        <v>0</v>
      </c>
      <c r="BB205" s="26"/>
      <c r="BC205" s="19">
        <f t="shared" si="756"/>
        <v>0</v>
      </c>
      <c r="BD205" s="26"/>
      <c r="BE205" s="19">
        <f t="shared" si="757"/>
        <v>0</v>
      </c>
      <c r="BF205" s="26"/>
      <c r="BG205" s="19">
        <f t="shared" si="758"/>
        <v>0</v>
      </c>
      <c r="BH205" s="26"/>
      <c r="BI205" s="19">
        <f t="shared" si="759"/>
        <v>0</v>
      </c>
      <c r="BJ205" s="26"/>
      <c r="BK205" s="19">
        <f t="shared" si="760"/>
        <v>0</v>
      </c>
      <c r="BL205" s="26"/>
      <c r="BM205" s="19">
        <f t="shared" si="761"/>
        <v>0</v>
      </c>
      <c r="BN205" s="26"/>
      <c r="BO205" s="19">
        <f t="shared" si="762"/>
        <v>0</v>
      </c>
      <c r="BP205" s="19"/>
      <c r="BQ205" s="19">
        <f t="shared" si="763"/>
        <v>0</v>
      </c>
      <c r="BR205" s="19"/>
      <c r="BS205" s="19">
        <f t="shared" si="764"/>
        <v>0</v>
      </c>
      <c r="BT205" s="26"/>
      <c r="BU205" s="19">
        <f t="shared" si="765"/>
        <v>0</v>
      </c>
      <c r="BV205" s="26"/>
      <c r="BW205" s="19">
        <f t="shared" si="766"/>
        <v>0</v>
      </c>
      <c r="BX205" s="26"/>
      <c r="BY205" s="19">
        <f t="shared" si="767"/>
        <v>0</v>
      </c>
      <c r="BZ205" s="26"/>
      <c r="CA205" s="19">
        <f t="shared" si="768"/>
        <v>0</v>
      </c>
      <c r="CB205" s="26"/>
      <c r="CC205" s="19">
        <f t="shared" si="769"/>
        <v>0</v>
      </c>
      <c r="CD205" s="19"/>
      <c r="CE205" s="19">
        <f t="shared" si="770"/>
        <v>0</v>
      </c>
      <c r="CF205" s="19"/>
      <c r="CG205" s="19">
        <f t="shared" si="771"/>
        <v>0</v>
      </c>
      <c r="CH205" s="26"/>
      <c r="CI205" s="19">
        <f t="shared" si="772"/>
        <v>0</v>
      </c>
      <c r="CJ205" s="26"/>
      <c r="CK205" s="19">
        <f t="shared" si="773"/>
        <v>0</v>
      </c>
      <c r="CL205" s="26"/>
      <c r="CM205" s="19">
        <f t="shared" si="774"/>
        <v>0</v>
      </c>
      <c r="CN205" s="26"/>
      <c r="CO205" s="19">
        <f t="shared" si="775"/>
        <v>0</v>
      </c>
      <c r="CP205" s="26"/>
      <c r="CQ205" s="19">
        <f t="shared" si="776"/>
        <v>0</v>
      </c>
      <c r="CR205" s="26"/>
      <c r="CS205" s="19">
        <f t="shared" si="777"/>
        <v>0</v>
      </c>
      <c r="CT205" s="30"/>
      <c r="CU205" s="19">
        <f t="shared" si="778"/>
        <v>0</v>
      </c>
      <c r="CV205" s="26"/>
      <c r="CW205" s="19">
        <f t="shared" si="779"/>
        <v>0</v>
      </c>
      <c r="CX205" s="26"/>
      <c r="CY205" s="19">
        <f t="shared" si="780"/>
        <v>0</v>
      </c>
      <c r="CZ205" s="26"/>
      <c r="DA205" s="19">
        <f t="shared" si="781"/>
        <v>0</v>
      </c>
      <c r="DB205" s="26"/>
      <c r="DC205" s="19">
        <f t="shared" si="782"/>
        <v>0</v>
      </c>
      <c r="DD205" s="19"/>
      <c r="DE205" s="19"/>
      <c r="DF205" s="21">
        <f t="shared" si="783"/>
        <v>0</v>
      </c>
      <c r="DG205" s="21">
        <f t="shared" si="784"/>
        <v>0</v>
      </c>
    </row>
    <row r="206" spans="1:111" s="50" customFormat="1" ht="14.25" x14ac:dyDescent="0.2">
      <c r="A206" s="49">
        <v>31</v>
      </c>
      <c r="B206" s="11" t="s">
        <v>249</v>
      </c>
      <c r="C206" s="33">
        <f t="shared" si="788"/>
        <v>9657</v>
      </c>
      <c r="D206" s="32">
        <v>0.9</v>
      </c>
      <c r="E206" s="48">
        <v>1</v>
      </c>
      <c r="F206" s="33">
        <v>1.4</v>
      </c>
      <c r="G206" s="33">
        <v>1.68</v>
      </c>
      <c r="H206" s="33">
        <v>2.23</v>
      </c>
      <c r="I206" s="33">
        <v>2.39</v>
      </c>
      <c r="J206" s="25">
        <f>SUM(J207:J230)</f>
        <v>0</v>
      </c>
      <c r="K206" s="25">
        <f t="shared" ref="K206:BX206" si="789">SUM(K207:K230)</f>
        <v>0</v>
      </c>
      <c r="L206" s="25">
        <f t="shared" si="789"/>
        <v>0</v>
      </c>
      <c r="M206" s="25">
        <f t="shared" si="789"/>
        <v>0</v>
      </c>
      <c r="N206" s="25">
        <f t="shared" si="789"/>
        <v>0</v>
      </c>
      <c r="O206" s="25">
        <f t="shared" si="789"/>
        <v>0</v>
      </c>
      <c r="P206" s="25">
        <f t="shared" si="789"/>
        <v>0</v>
      </c>
      <c r="Q206" s="25">
        <f t="shared" si="789"/>
        <v>0</v>
      </c>
      <c r="R206" s="25">
        <f t="shared" si="789"/>
        <v>196</v>
      </c>
      <c r="S206" s="25">
        <f t="shared" si="789"/>
        <v>2231956.7424000003</v>
      </c>
      <c r="T206" s="25">
        <f t="shared" si="789"/>
        <v>0</v>
      </c>
      <c r="U206" s="25">
        <f t="shared" si="789"/>
        <v>0</v>
      </c>
      <c r="V206" s="25">
        <f t="shared" si="789"/>
        <v>36</v>
      </c>
      <c r="W206" s="25">
        <f t="shared" si="789"/>
        <v>421168.80960000004</v>
      </c>
      <c r="X206" s="25">
        <f t="shared" si="789"/>
        <v>348</v>
      </c>
      <c r="Y206" s="25">
        <f t="shared" si="789"/>
        <v>3629541.7317600003</v>
      </c>
      <c r="Z206" s="25">
        <f t="shared" si="789"/>
        <v>0</v>
      </c>
      <c r="AA206" s="25">
        <f t="shared" si="789"/>
        <v>0</v>
      </c>
      <c r="AB206" s="25">
        <f t="shared" si="789"/>
        <v>120</v>
      </c>
      <c r="AC206" s="25">
        <f t="shared" si="789"/>
        <v>1454784.5592</v>
      </c>
      <c r="AD206" s="25">
        <f t="shared" si="789"/>
        <v>6</v>
      </c>
      <c r="AE206" s="25">
        <f t="shared" si="789"/>
        <v>64657.091520000002</v>
      </c>
      <c r="AF206" s="25">
        <f t="shared" si="789"/>
        <v>75</v>
      </c>
      <c r="AG206" s="25">
        <f t="shared" si="789"/>
        <v>813645.89963999996</v>
      </c>
      <c r="AH206" s="25">
        <f t="shared" si="789"/>
        <v>0</v>
      </c>
      <c r="AI206" s="25">
        <f t="shared" si="789"/>
        <v>0</v>
      </c>
      <c r="AJ206" s="25">
        <f t="shared" si="789"/>
        <v>6</v>
      </c>
      <c r="AK206" s="25">
        <f t="shared" si="789"/>
        <v>62802.174959999997</v>
      </c>
      <c r="AL206" s="25">
        <f t="shared" si="789"/>
        <v>3</v>
      </c>
      <c r="AM206" s="25">
        <f t="shared" si="789"/>
        <v>32196.051719999996</v>
      </c>
      <c r="AN206" s="25">
        <f t="shared" si="789"/>
        <v>13</v>
      </c>
      <c r="AO206" s="25">
        <f t="shared" si="789"/>
        <v>136203.87312</v>
      </c>
      <c r="AP206" s="25">
        <f t="shared" si="789"/>
        <v>140</v>
      </c>
      <c r="AQ206" s="25">
        <f t="shared" si="789"/>
        <v>1476646.0757999998</v>
      </c>
      <c r="AR206" s="25">
        <f t="shared" si="789"/>
        <v>259</v>
      </c>
      <c r="AS206" s="25">
        <f t="shared" si="789"/>
        <v>2557578.4214399997</v>
      </c>
      <c r="AT206" s="25">
        <f t="shared" si="789"/>
        <v>60</v>
      </c>
      <c r="AU206" s="25">
        <f t="shared" si="789"/>
        <v>704078.73647999996</v>
      </c>
      <c r="AV206" s="25">
        <f t="shared" si="789"/>
        <v>0</v>
      </c>
      <c r="AW206" s="25">
        <f t="shared" si="789"/>
        <v>0</v>
      </c>
      <c r="AX206" s="25">
        <f t="shared" si="789"/>
        <v>0</v>
      </c>
      <c r="AY206" s="25">
        <f t="shared" si="789"/>
        <v>0</v>
      </c>
      <c r="AZ206" s="25">
        <f t="shared" si="789"/>
        <v>0</v>
      </c>
      <c r="BA206" s="25">
        <f t="shared" si="789"/>
        <v>0</v>
      </c>
      <c r="BB206" s="25">
        <f t="shared" si="789"/>
        <v>0</v>
      </c>
      <c r="BC206" s="25">
        <f t="shared" si="789"/>
        <v>0</v>
      </c>
      <c r="BD206" s="25">
        <f t="shared" si="789"/>
        <v>8</v>
      </c>
      <c r="BE206" s="25">
        <f t="shared" si="789"/>
        <v>93448.857600000018</v>
      </c>
      <c r="BF206" s="25">
        <f t="shared" si="789"/>
        <v>0</v>
      </c>
      <c r="BG206" s="25">
        <f t="shared" si="789"/>
        <v>0</v>
      </c>
      <c r="BH206" s="25">
        <f t="shared" si="789"/>
        <v>46</v>
      </c>
      <c r="BI206" s="25">
        <f t="shared" si="789"/>
        <v>908692.79759999993</v>
      </c>
      <c r="BJ206" s="25">
        <f t="shared" si="789"/>
        <v>33</v>
      </c>
      <c r="BK206" s="25">
        <f t="shared" si="789"/>
        <v>685534.97879999992</v>
      </c>
      <c r="BL206" s="25">
        <f t="shared" si="789"/>
        <v>175</v>
      </c>
      <c r="BM206" s="25">
        <f t="shared" si="789"/>
        <v>2348801.3435039995</v>
      </c>
      <c r="BN206" s="25">
        <f t="shared" si="789"/>
        <v>55</v>
      </c>
      <c r="BO206" s="25">
        <f t="shared" si="789"/>
        <v>677150.53963199991</v>
      </c>
      <c r="BP206" s="25">
        <f t="shared" si="789"/>
        <v>12</v>
      </c>
      <c r="BQ206" s="25">
        <f t="shared" si="789"/>
        <v>150725.219904</v>
      </c>
      <c r="BR206" s="25">
        <f t="shared" si="789"/>
        <v>130</v>
      </c>
      <c r="BS206" s="25">
        <f t="shared" si="789"/>
        <v>1621727.0496</v>
      </c>
      <c r="BT206" s="25">
        <f t="shared" si="789"/>
        <v>82</v>
      </c>
      <c r="BU206" s="25">
        <f t="shared" si="789"/>
        <v>1086875.1089280001</v>
      </c>
      <c r="BV206" s="25">
        <f t="shared" si="789"/>
        <v>81</v>
      </c>
      <c r="BW206" s="25">
        <f t="shared" si="789"/>
        <v>995454.22132800007</v>
      </c>
      <c r="BX206" s="25">
        <f t="shared" si="789"/>
        <v>251</v>
      </c>
      <c r="BY206" s="25">
        <f t="shared" ref="BY206:DG206" si="790">SUM(BY207:BY230)</f>
        <v>3087959.0938559999</v>
      </c>
      <c r="BZ206" s="25">
        <f t="shared" si="790"/>
        <v>2</v>
      </c>
      <c r="CA206" s="25">
        <f t="shared" si="790"/>
        <v>24484.898592000001</v>
      </c>
      <c r="CB206" s="25">
        <f t="shared" si="790"/>
        <v>260</v>
      </c>
      <c r="CC206" s="25">
        <f t="shared" si="790"/>
        <v>3314841.8879519999</v>
      </c>
      <c r="CD206" s="25">
        <f t="shared" si="790"/>
        <v>4</v>
      </c>
      <c r="CE206" s="25">
        <f t="shared" si="790"/>
        <v>45630.947375999996</v>
      </c>
      <c r="CF206" s="25">
        <f t="shared" si="790"/>
        <v>32</v>
      </c>
      <c r="CG206" s="25">
        <f t="shared" si="790"/>
        <v>361390.74350400001</v>
      </c>
      <c r="CH206" s="25">
        <f t="shared" si="790"/>
        <v>6</v>
      </c>
      <c r="CI206" s="25">
        <f t="shared" si="790"/>
        <v>75362.609951999999</v>
      </c>
      <c r="CJ206" s="25">
        <f t="shared" si="790"/>
        <v>0</v>
      </c>
      <c r="CK206" s="25">
        <f t="shared" si="790"/>
        <v>0</v>
      </c>
      <c r="CL206" s="25">
        <f t="shared" si="790"/>
        <v>0</v>
      </c>
      <c r="CM206" s="25">
        <f t="shared" si="790"/>
        <v>0</v>
      </c>
      <c r="CN206" s="25">
        <f t="shared" si="790"/>
        <v>0</v>
      </c>
      <c r="CO206" s="25">
        <f t="shared" si="790"/>
        <v>0</v>
      </c>
      <c r="CP206" s="25">
        <f t="shared" si="790"/>
        <v>53</v>
      </c>
      <c r="CQ206" s="25">
        <f t="shared" si="790"/>
        <v>848924.46576000005</v>
      </c>
      <c r="CR206" s="25">
        <f t="shared" si="790"/>
        <v>0</v>
      </c>
      <c r="CS206" s="25">
        <f t="shared" si="790"/>
        <v>0</v>
      </c>
      <c r="CT206" s="25">
        <f t="shared" si="790"/>
        <v>0</v>
      </c>
      <c r="CU206" s="25">
        <f t="shared" si="790"/>
        <v>0</v>
      </c>
      <c r="CV206" s="25">
        <f t="shared" si="790"/>
        <v>113</v>
      </c>
      <c r="CW206" s="25">
        <f t="shared" si="790"/>
        <v>1382601.8062080001</v>
      </c>
      <c r="CX206" s="25">
        <f t="shared" si="790"/>
        <v>72</v>
      </c>
      <c r="CY206" s="25">
        <f t="shared" si="790"/>
        <v>817382.23156799993</v>
      </c>
      <c r="CZ206" s="25">
        <f t="shared" si="790"/>
        <v>68</v>
      </c>
      <c r="DA206" s="25">
        <f t="shared" si="790"/>
        <v>1821547.27935</v>
      </c>
      <c r="DB206" s="25">
        <f t="shared" si="790"/>
        <v>30</v>
      </c>
      <c r="DC206" s="25">
        <f t="shared" si="790"/>
        <v>841274.38350000011</v>
      </c>
      <c r="DD206" s="25"/>
      <c r="DE206" s="25"/>
      <c r="DF206" s="25">
        <f t="shared" si="790"/>
        <v>2775</v>
      </c>
      <c r="DG206" s="25">
        <f t="shared" si="790"/>
        <v>34775070.632153995</v>
      </c>
    </row>
    <row r="207" spans="1:111" ht="30" x14ac:dyDescent="0.25">
      <c r="A207" s="13">
        <v>210</v>
      </c>
      <c r="B207" s="14" t="s">
        <v>250</v>
      </c>
      <c r="C207" s="15">
        <f t="shared" si="788"/>
        <v>9657</v>
      </c>
      <c r="D207" s="16">
        <v>0.82</v>
      </c>
      <c r="E207" s="17">
        <v>1</v>
      </c>
      <c r="F207" s="15">
        <v>1.4</v>
      </c>
      <c r="G207" s="15">
        <v>1.68</v>
      </c>
      <c r="H207" s="15">
        <v>2.23</v>
      </c>
      <c r="I207" s="15">
        <v>2.39</v>
      </c>
      <c r="J207" s="18"/>
      <c r="K207" s="18">
        <f t="shared" ref="K207:K230" si="791">SUM(J207*C207*D207*E207*F207*$K$6)</f>
        <v>0</v>
      </c>
      <c r="L207" s="18"/>
      <c r="M207" s="18">
        <f t="shared" ref="M207:M230" si="792">L207*C207*D207*E207*F207*$M$6</f>
        <v>0</v>
      </c>
      <c r="N207" s="19">
        <v>0</v>
      </c>
      <c r="O207" s="19">
        <f t="shared" ref="O207:O230" si="793">N207*C207*D207*E207*F207*$O$6</f>
        <v>0</v>
      </c>
      <c r="P207" s="19">
        <v>0</v>
      </c>
      <c r="Q207" s="19">
        <f t="shared" ref="Q207:Q230" si="794">P207*C207*D207*E207*F207*$Q$6</f>
        <v>0</v>
      </c>
      <c r="R207" s="19">
        <v>0</v>
      </c>
      <c r="S207" s="19">
        <f t="shared" ref="S207:S230" si="795">R207*C207*D207*E207*F207*$S$6</f>
        <v>0</v>
      </c>
      <c r="T207" s="19">
        <v>0</v>
      </c>
      <c r="U207" s="19">
        <f t="shared" ref="U207:U230" si="796">T207*C207*D207*E207*F207*$U$6</f>
        <v>0</v>
      </c>
      <c r="V207" s="19">
        <v>0</v>
      </c>
      <c r="W207" s="19">
        <f t="shared" ref="W207:W230" si="797">V207*C207*D207*E207*F207*$W$6</f>
        <v>0</v>
      </c>
      <c r="X207" s="19">
        <v>0</v>
      </c>
      <c r="Y207" s="19">
        <f t="shared" ref="Y207:Y230" si="798">X207*C207*D207*E207*F207*$Y$6</f>
        <v>0</v>
      </c>
      <c r="Z207" s="19">
        <v>0</v>
      </c>
      <c r="AA207" s="19">
        <f t="shared" ref="AA207:AA230" si="799">Z207*C207*D207*E207*F207*$AA$6</f>
        <v>0</v>
      </c>
      <c r="AB207" s="19">
        <v>0</v>
      </c>
      <c r="AC207" s="19">
        <f t="shared" ref="AC207:AC230" si="800">AB207*C207*D207*E207*F207*$AC$6</f>
        <v>0</v>
      </c>
      <c r="AD207" s="19"/>
      <c r="AE207" s="19">
        <f t="shared" si="785"/>
        <v>0</v>
      </c>
      <c r="AF207" s="19">
        <v>0</v>
      </c>
      <c r="AG207" s="19">
        <f t="shared" ref="AG207:AG230" si="801">AF207*C207*D207*E207*F207*$AG$6</f>
        <v>0</v>
      </c>
      <c r="AH207" s="19">
        <v>0</v>
      </c>
      <c r="AI207" s="19">
        <f t="shared" ref="AI207:AI230" si="802">AH207*C207*D207*E207*F207*$AI$6</f>
        <v>0</v>
      </c>
      <c r="AJ207" s="19"/>
      <c r="AK207" s="19">
        <f t="shared" ref="AK207:AK230" si="803">AJ207*C207*D207*E207*F207*$AK$6</f>
        <v>0</v>
      </c>
      <c r="AL207" s="19"/>
      <c r="AM207" s="19">
        <f t="shared" ref="AM207:AM230" si="804">AL207*C207*D207*E207*F207*$AM$6</f>
        <v>0</v>
      </c>
      <c r="AN207" s="19"/>
      <c r="AO207" s="19">
        <f t="shared" si="786"/>
        <v>0</v>
      </c>
      <c r="AP207" s="19"/>
      <c r="AQ207" s="19">
        <f t="shared" si="787"/>
        <v>0</v>
      </c>
      <c r="AR207" s="19">
        <v>5</v>
      </c>
      <c r="AS207" s="19">
        <f t="shared" ref="AS207:AS230" si="805">AR207*C207*D207*E207*F207*$AS$6</f>
        <v>59865.674399999996</v>
      </c>
      <c r="AT207" s="19">
        <v>0</v>
      </c>
      <c r="AU207" s="19">
        <f t="shared" ref="AU207:AU230" si="806">AT207*C207*D207*E207*F207*$AU$6</f>
        <v>0</v>
      </c>
      <c r="AV207" s="19"/>
      <c r="AW207" s="19">
        <f t="shared" ref="AW207:AW230" si="807">AV207*C207*D207*E207*F207*$AW$6</f>
        <v>0</v>
      </c>
      <c r="AX207" s="19">
        <v>0</v>
      </c>
      <c r="AY207" s="19">
        <f t="shared" ref="AY207:AY230" si="808">AX207*C207*D207*E207*F207*$AY$6</f>
        <v>0</v>
      </c>
      <c r="AZ207" s="19"/>
      <c r="BA207" s="19">
        <f t="shared" ref="BA207:BA230" si="809">AZ207*C207*D207*E207*F207*$BA$6</f>
        <v>0</v>
      </c>
      <c r="BB207" s="19">
        <v>0</v>
      </c>
      <c r="BC207" s="19">
        <f t="shared" ref="BC207:BC230" si="810">BB207*C207*D207*E207*F207*$BC$6</f>
        <v>0</v>
      </c>
      <c r="BD207" s="19"/>
      <c r="BE207" s="19">
        <f t="shared" ref="BE207:BE230" si="811">BD207*C207*D207*E207*F207*$BE$6</f>
        <v>0</v>
      </c>
      <c r="BF207" s="19">
        <v>0</v>
      </c>
      <c r="BG207" s="19">
        <f t="shared" ref="BG207:BG230" si="812">BF207*C207*D207*E207*F207*$BG$6</f>
        <v>0</v>
      </c>
      <c r="BH207" s="19">
        <v>0</v>
      </c>
      <c r="BI207" s="19">
        <f t="shared" ref="BI207:BI230" si="813">BH207*C207*D207*E207*G207*$BI$6</f>
        <v>0</v>
      </c>
      <c r="BJ207" s="19">
        <v>0</v>
      </c>
      <c r="BK207" s="19">
        <f t="shared" ref="BK207:BK230" si="814">BJ207*C207*D207*E207*G207*$BK$6</f>
        <v>0</v>
      </c>
      <c r="BL207" s="19">
        <v>73</v>
      </c>
      <c r="BM207" s="19">
        <f t="shared" ref="BM207:BM230" si="815">BL207*C207*D207*E207*G207*$BM$6</f>
        <v>951731.18812799989</v>
      </c>
      <c r="BN207" s="19">
        <v>0</v>
      </c>
      <c r="BO207" s="19">
        <f t="shared" ref="BO207:BO230" si="816">BN207*C207*D207*E207*G207*$BO$6</f>
        <v>0</v>
      </c>
      <c r="BP207" s="26"/>
      <c r="BQ207" s="19">
        <f t="shared" ref="BQ207:BQ230" si="817">SUM(BP207*$BQ$6*C207*D207*E207*G207)</f>
        <v>0</v>
      </c>
      <c r="BR207" s="26"/>
      <c r="BS207" s="19">
        <f t="shared" ref="BS207:BS230" si="818">SUM(BR207*$BS$6*C207*D207*E207*G207)</f>
        <v>0</v>
      </c>
      <c r="BT207" s="19">
        <v>0</v>
      </c>
      <c r="BU207" s="19">
        <f t="shared" ref="BU207:BU230" si="819">BT207*C207*D207*E207*G207*$BU$6</f>
        <v>0</v>
      </c>
      <c r="BV207" s="19">
        <v>0</v>
      </c>
      <c r="BW207" s="19">
        <f t="shared" ref="BW207:BW230" si="820">BV207*C207*D207*E207*G207*$BW$6</f>
        <v>0</v>
      </c>
      <c r="BX207" s="19">
        <v>0</v>
      </c>
      <c r="BY207" s="19">
        <f t="shared" ref="BY207:BY230" si="821">BX207*C207*D207*E207*G207*$BY$6</f>
        <v>0</v>
      </c>
      <c r="BZ207" s="19"/>
      <c r="CA207" s="19">
        <f t="shared" ref="CA207:CA230" si="822">C207*D207*E207*G207*BZ207*$CA$6</f>
        <v>0</v>
      </c>
      <c r="CB207" s="19">
        <v>0</v>
      </c>
      <c r="CC207" s="19">
        <f t="shared" ref="CC207:CC230" si="823">CB207*C207*D207*E207*G207*$CC$6</f>
        <v>0</v>
      </c>
      <c r="CD207" s="19"/>
      <c r="CE207" s="19">
        <f t="shared" ref="CE207:CE230" si="824">SUM(CD207*$CE$6*C207*D207*E207*G207)</f>
        <v>0</v>
      </c>
      <c r="CF207" s="19"/>
      <c r="CG207" s="19">
        <f t="shared" ref="CG207:CG230" si="825">SUM(CF207*$CG$6*C207*D207*E207*G207)</f>
        <v>0</v>
      </c>
      <c r="CH207" s="19"/>
      <c r="CI207" s="19">
        <f t="shared" ref="CI207:CI230" si="826">CH207*C207*D207*E207*G207*$CI$6</f>
        <v>0</v>
      </c>
      <c r="CJ207" s="19">
        <v>0</v>
      </c>
      <c r="CK207" s="19">
        <f t="shared" ref="CK207:CK230" si="827">CJ207*C207*D207*E207*G207*$CK$6</f>
        <v>0</v>
      </c>
      <c r="CL207" s="19">
        <v>0</v>
      </c>
      <c r="CM207" s="19">
        <f t="shared" ref="CM207:CM230" si="828">CL207*C207*D207*E207*G207*$CM$6</f>
        <v>0</v>
      </c>
      <c r="CN207" s="19">
        <v>0</v>
      </c>
      <c r="CO207" s="19">
        <f t="shared" ref="CO207:CO230" si="829">CN207*C207*D207*E207*G207*$CO$6</f>
        <v>0</v>
      </c>
      <c r="CP207" s="19">
        <v>10</v>
      </c>
      <c r="CQ207" s="19">
        <f t="shared" ref="CQ207:CQ230" si="830">CP207*C207*D207*E207*G207*$CQ$6</f>
        <v>143677.61856</v>
      </c>
      <c r="CR207" s="19">
        <v>0</v>
      </c>
      <c r="CS207" s="19">
        <f t="shared" ref="CS207:CS230" si="831">CR207*C207*D207*E207*G207*$CS$6</f>
        <v>0</v>
      </c>
      <c r="CT207" s="20">
        <v>0</v>
      </c>
      <c r="CU207" s="19">
        <f t="shared" ref="CU207:CU230" si="832">CT207*C207*D207*E207*G207*$CU$6</f>
        <v>0</v>
      </c>
      <c r="CV207" s="19">
        <v>0</v>
      </c>
      <c r="CW207" s="19">
        <f t="shared" ref="CW207:CW230" si="833">CV207*C207*D207*E207*G207*$CW$6</f>
        <v>0</v>
      </c>
      <c r="CX207" s="19"/>
      <c r="CY207" s="19">
        <f t="shared" ref="CY207:CY230" si="834">CX207*C207*D207*E207*G207*$CY$6</f>
        <v>0</v>
      </c>
      <c r="CZ207" s="19">
        <v>0</v>
      </c>
      <c r="DA207" s="19">
        <f t="shared" ref="DA207:DA230" si="835">CZ207*C207*D207*E207*H207*$DA$6</f>
        <v>0</v>
      </c>
      <c r="DB207" s="19">
        <v>0</v>
      </c>
      <c r="DC207" s="19">
        <f t="shared" ref="DC207:DC230" si="836">DB207*C207*D207*E207*I207*$DC$6</f>
        <v>0</v>
      </c>
      <c r="DD207" s="19"/>
      <c r="DE207" s="19"/>
      <c r="DF207" s="21">
        <f t="shared" ref="DF207:DF230" si="837">SUM(J207,L207,N207,P207,R207,T207,V207,X207,Z207,AB207,AF207,AH207,AJ207,AL207,AN207,AP207,AR207,AT207,AV207,AX207,AZ207,BB207,BD207,BF207,BH207,BJ207,BL207,BN207,BP207,BR207,BT207,BV207,BX207,BZ207,CB207,CD207,CF207,CH207,CJ207,CL207,CN207,CP207,CR207,CT207,CV207,CX207,CZ207,DB207,AD207,DD207)</f>
        <v>88</v>
      </c>
      <c r="DG207" s="21">
        <f t="shared" ref="DG207:DG230" si="838">SUM(K207,M207,O207,Q207,S207,U207,W207,Y207,AA207,AC207,AG207,AI207,AK207,AM207,AO207,AQ207,AS207,AU207,AW207,AY207,BA207,BC207,BE207,BG207,BI207,BK207,BM207,BO207,BQ207,BS207,BU207,BW207,BY207,CA207,CC207,CE207,CG207,CI207,CK207,CM207,CO207,CQ207,CS207,CU207,CW207,CY207,DA207,DC207,AE207,DE207)</f>
        <v>1155274.4810879999</v>
      </c>
    </row>
    <row r="208" spans="1:111" ht="30" x14ac:dyDescent="0.25">
      <c r="A208" s="13">
        <v>116</v>
      </c>
      <c r="B208" s="22" t="s">
        <v>251</v>
      </c>
      <c r="C208" s="15">
        <f t="shared" si="788"/>
        <v>9657</v>
      </c>
      <c r="D208" s="16">
        <v>1.29</v>
      </c>
      <c r="E208" s="17">
        <v>1</v>
      </c>
      <c r="F208" s="15">
        <v>1.4</v>
      </c>
      <c r="G208" s="15">
        <v>1.68</v>
      </c>
      <c r="H208" s="15">
        <v>2.23</v>
      </c>
      <c r="I208" s="15">
        <v>2.39</v>
      </c>
      <c r="J208" s="18"/>
      <c r="K208" s="18">
        <f t="shared" si="791"/>
        <v>0</v>
      </c>
      <c r="L208" s="18"/>
      <c r="M208" s="18">
        <f t="shared" si="792"/>
        <v>0</v>
      </c>
      <c r="N208" s="19"/>
      <c r="O208" s="19">
        <f t="shared" si="793"/>
        <v>0</v>
      </c>
      <c r="P208" s="19"/>
      <c r="Q208" s="19">
        <f t="shared" si="794"/>
        <v>0</v>
      </c>
      <c r="R208" s="19"/>
      <c r="S208" s="19">
        <f t="shared" si="795"/>
        <v>0</v>
      </c>
      <c r="T208" s="19"/>
      <c r="U208" s="19">
        <f t="shared" si="796"/>
        <v>0</v>
      </c>
      <c r="V208" s="19"/>
      <c r="W208" s="19">
        <f t="shared" si="797"/>
        <v>0</v>
      </c>
      <c r="X208" s="19"/>
      <c r="Y208" s="19">
        <f t="shared" si="798"/>
        <v>0</v>
      </c>
      <c r="Z208" s="19"/>
      <c r="AA208" s="19">
        <f t="shared" si="799"/>
        <v>0</v>
      </c>
      <c r="AB208" s="19"/>
      <c r="AC208" s="19">
        <f t="shared" si="800"/>
        <v>0</v>
      </c>
      <c r="AD208" s="19"/>
      <c r="AE208" s="19">
        <f t="shared" si="785"/>
        <v>0</v>
      </c>
      <c r="AF208" s="19"/>
      <c r="AG208" s="19">
        <f t="shared" si="801"/>
        <v>0</v>
      </c>
      <c r="AH208" s="19"/>
      <c r="AI208" s="19">
        <f t="shared" si="802"/>
        <v>0</v>
      </c>
      <c r="AJ208" s="19"/>
      <c r="AK208" s="19">
        <f t="shared" si="803"/>
        <v>0</v>
      </c>
      <c r="AL208" s="19"/>
      <c r="AM208" s="19">
        <f t="shared" si="804"/>
        <v>0</v>
      </c>
      <c r="AN208" s="19"/>
      <c r="AO208" s="19">
        <f t="shared" si="786"/>
        <v>0</v>
      </c>
      <c r="AP208" s="19"/>
      <c r="AQ208" s="19">
        <f t="shared" si="787"/>
        <v>0</v>
      </c>
      <c r="AR208" s="19"/>
      <c r="AS208" s="19">
        <f t="shared" si="805"/>
        <v>0</v>
      </c>
      <c r="AT208" s="19"/>
      <c r="AU208" s="19">
        <f t="shared" si="806"/>
        <v>0</v>
      </c>
      <c r="AV208" s="19"/>
      <c r="AW208" s="19">
        <f t="shared" si="807"/>
        <v>0</v>
      </c>
      <c r="AX208" s="19"/>
      <c r="AY208" s="19">
        <f t="shared" si="808"/>
        <v>0</v>
      </c>
      <c r="AZ208" s="19"/>
      <c r="BA208" s="19">
        <f t="shared" si="809"/>
        <v>0</v>
      </c>
      <c r="BB208" s="19"/>
      <c r="BC208" s="19">
        <f t="shared" si="810"/>
        <v>0</v>
      </c>
      <c r="BD208" s="19"/>
      <c r="BE208" s="19">
        <f t="shared" si="811"/>
        <v>0</v>
      </c>
      <c r="BF208" s="19"/>
      <c r="BG208" s="19">
        <f t="shared" si="812"/>
        <v>0</v>
      </c>
      <c r="BH208" s="19"/>
      <c r="BI208" s="19">
        <f t="shared" si="813"/>
        <v>0</v>
      </c>
      <c r="BJ208" s="19"/>
      <c r="BK208" s="19">
        <f t="shared" si="814"/>
        <v>0</v>
      </c>
      <c r="BL208" s="19"/>
      <c r="BM208" s="19">
        <f t="shared" si="815"/>
        <v>0</v>
      </c>
      <c r="BN208" s="19"/>
      <c r="BO208" s="19">
        <f t="shared" si="816"/>
        <v>0</v>
      </c>
      <c r="BP208" s="19"/>
      <c r="BQ208" s="19">
        <f t="shared" si="817"/>
        <v>0</v>
      </c>
      <c r="BR208" s="19"/>
      <c r="BS208" s="19">
        <f t="shared" si="818"/>
        <v>0</v>
      </c>
      <c r="BT208" s="19"/>
      <c r="BU208" s="19">
        <f t="shared" si="819"/>
        <v>0</v>
      </c>
      <c r="BV208" s="19"/>
      <c r="BW208" s="19">
        <f t="shared" si="820"/>
        <v>0</v>
      </c>
      <c r="BX208" s="19"/>
      <c r="BY208" s="19">
        <f t="shared" si="821"/>
        <v>0</v>
      </c>
      <c r="BZ208" s="19"/>
      <c r="CA208" s="19">
        <f t="shared" si="822"/>
        <v>0</v>
      </c>
      <c r="CB208" s="19"/>
      <c r="CC208" s="19">
        <f t="shared" si="823"/>
        <v>0</v>
      </c>
      <c r="CD208" s="19"/>
      <c r="CE208" s="19">
        <f t="shared" si="824"/>
        <v>0</v>
      </c>
      <c r="CF208" s="19"/>
      <c r="CG208" s="19">
        <f t="shared" si="825"/>
        <v>0</v>
      </c>
      <c r="CH208" s="19"/>
      <c r="CI208" s="19">
        <f t="shared" si="826"/>
        <v>0</v>
      </c>
      <c r="CJ208" s="19"/>
      <c r="CK208" s="19">
        <f t="shared" si="827"/>
        <v>0</v>
      </c>
      <c r="CL208" s="19"/>
      <c r="CM208" s="19">
        <f t="shared" si="828"/>
        <v>0</v>
      </c>
      <c r="CN208" s="19"/>
      <c r="CO208" s="19">
        <f t="shared" si="829"/>
        <v>0</v>
      </c>
      <c r="CP208" s="19"/>
      <c r="CQ208" s="19">
        <f t="shared" si="830"/>
        <v>0</v>
      </c>
      <c r="CR208" s="19"/>
      <c r="CS208" s="19">
        <f t="shared" si="831"/>
        <v>0</v>
      </c>
      <c r="CT208" s="20"/>
      <c r="CU208" s="19">
        <f t="shared" si="832"/>
        <v>0</v>
      </c>
      <c r="CV208" s="19"/>
      <c r="CW208" s="19">
        <f t="shared" si="833"/>
        <v>0</v>
      </c>
      <c r="CX208" s="19"/>
      <c r="CY208" s="19">
        <f t="shared" si="834"/>
        <v>0</v>
      </c>
      <c r="CZ208" s="19"/>
      <c r="DA208" s="19">
        <f t="shared" si="835"/>
        <v>0</v>
      </c>
      <c r="DB208" s="19"/>
      <c r="DC208" s="19">
        <f t="shared" si="836"/>
        <v>0</v>
      </c>
      <c r="DD208" s="19"/>
      <c r="DE208" s="19"/>
      <c r="DF208" s="21">
        <f t="shared" si="837"/>
        <v>0</v>
      </c>
      <c r="DG208" s="21">
        <f t="shared" si="838"/>
        <v>0</v>
      </c>
    </row>
    <row r="209" spans="1:111" ht="30" x14ac:dyDescent="0.25">
      <c r="A209" s="13">
        <v>117</v>
      </c>
      <c r="B209" s="22" t="s">
        <v>252</v>
      </c>
      <c r="C209" s="15">
        <f t="shared" si="788"/>
        <v>9657</v>
      </c>
      <c r="D209" s="16">
        <v>1.36</v>
      </c>
      <c r="E209" s="17">
        <v>1</v>
      </c>
      <c r="F209" s="15">
        <v>1.4</v>
      </c>
      <c r="G209" s="15">
        <v>1.68</v>
      </c>
      <c r="H209" s="15">
        <v>2.23</v>
      </c>
      <c r="I209" s="15">
        <v>2.39</v>
      </c>
      <c r="J209" s="18"/>
      <c r="K209" s="18">
        <f t="shared" si="791"/>
        <v>0</v>
      </c>
      <c r="L209" s="18"/>
      <c r="M209" s="18">
        <f t="shared" si="792"/>
        <v>0</v>
      </c>
      <c r="N209" s="19"/>
      <c r="O209" s="19">
        <f t="shared" si="793"/>
        <v>0</v>
      </c>
      <c r="P209" s="19"/>
      <c r="Q209" s="19">
        <f t="shared" si="794"/>
        <v>0</v>
      </c>
      <c r="R209" s="19"/>
      <c r="S209" s="19">
        <f t="shared" si="795"/>
        <v>0</v>
      </c>
      <c r="T209" s="19"/>
      <c r="U209" s="19">
        <f t="shared" si="796"/>
        <v>0</v>
      </c>
      <c r="V209" s="19"/>
      <c r="W209" s="19">
        <f t="shared" si="797"/>
        <v>0</v>
      </c>
      <c r="X209" s="19"/>
      <c r="Y209" s="19">
        <f t="shared" si="798"/>
        <v>0</v>
      </c>
      <c r="Z209" s="19"/>
      <c r="AA209" s="19">
        <f t="shared" si="799"/>
        <v>0</v>
      </c>
      <c r="AB209" s="19"/>
      <c r="AC209" s="19">
        <f t="shared" si="800"/>
        <v>0</v>
      </c>
      <c r="AD209" s="19"/>
      <c r="AE209" s="19">
        <f t="shared" si="785"/>
        <v>0</v>
      </c>
      <c r="AF209" s="19"/>
      <c r="AG209" s="19">
        <f t="shared" si="801"/>
        <v>0</v>
      </c>
      <c r="AH209" s="19"/>
      <c r="AI209" s="19">
        <f t="shared" si="802"/>
        <v>0</v>
      </c>
      <c r="AJ209" s="19"/>
      <c r="AK209" s="19">
        <f t="shared" si="803"/>
        <v>0</v>
      </c>
      <c r="AL209" s="19"/>
      <c r="AM209" s="19">
        <f t="shared" si="804"/>
        <v>0</v>
      </c>
      <c r="AN209" s="19"/>
      <c r="AO209" s="19">
        <f t="shared" si="786"/>
        <v>0</v>
      </c>
      <c r="AP209" s="19"/>
      <c r="AQ209" s="19">
        <f t="shared" si="787"/>
        <v>0</v>
      </c>
      <c r="AR209" s="19"/>
      <c r="AS209" s="19">
        <f t="shared" si="805"/>
        <v>0</v>
      </c>
      <c r="AT209" s="19"/>
      <c r="AU209" s="19">
        <f t="shared" si="806"/>
        <v>0</v>
      </c>
      <c r="AV209" s="19"/>
      <c r="AW209" s="19">
        <f t="shared" si="807"/>
        <v>0</v>
      </c>
      <c r="AX209" s="19"/>
      <c r="AY209" s="19">
        <f t="shared" si="808"/>
        <v>0</v>
      </c>
      <c r="AZ209" s="19"/>
      <c r="BA209" s="19">
        <f t="shared" si="809"/>
        <v>0</v>
      </c>
      <c r="BB209" s="19"/>
      <c r="BC209" s="19">
        <f t="shared" si="810"/>
        <v>0</v>
      </c>
      <c r="BD209" s="19"/>
      <c r="BE209" s="19">
        <f t="shared" si="811"/>
        <v>0</v>
      </c>
      <c r="BF209" s="19"/>
      <c r="BG209" s="19">
        <f t="shared" si="812"/>
        <v>0</v>
      </c>
      <c r="BH209" s="19"/>
      <c r="BI209" s="19">
        <f t="shared" si="813"/>
        <v>0</v>
      </c>
      <c r="BJ209" s="19"/>
      <c r="BK209" s="19">
        <f t="shared" si="814"/>
        <v>0</v>
      </c>
      <c r="BL209" s="19"/>
      <c r="BM209" s="19">
        <f t="shared" si="815"/>
        <v>0</v>
      </c>
      <c r="BN209" s="19"/>
      <c r="BO209" s="19">
        <f t="shared" si="816"/>
        <v>0</v>
      </c>
      <c r="BP209" s="19"/>
      <c r="BQ209" s="19">
        <f t="shared" si="817"/>
        <v>0</v>
      </c>
      <c r="BR209" s="19"/>
      <c r="BS209" s="19">
        <f t="shared" si="818"/>
        <v>0</v>
      </c>
      <c r="BT209" s="19"/>
      <c r="BU209" s="19">
        <f t="shared" si="819"/>
        <v>0</v>
      </c>
      <c r="BV209" s="19"/>
      <c r="BW209" s="19">
        <f t="shared" si="820"/>
        <v>0</v>
      </c>
      <c r="BX209" s="19"/>
      <c r="BY209" s="19">
        <f t="shared" si="821"/>
        <v>0</v>
      </c>
      <c r="BZ209" s="19"/>
      <c r="CA209" s="19">
        <f t="shared" si="822"/>
        <v>0</v>
      </c>
      <c r="CB209" s="19"/>
      <c r="CC209" s="19">
        <f t="shared" si="823"/>
        <v>0</v>
      </c>
      <c r="CD209" s="19"/>
      <c r="CE209" s="19">
        <f t="shared" si="824"/>
        <v>0</v>
      </c>
      <c r="CF209" s="19"/>
      <c r="CG209" s="19">
        <f t="shared" si="825"/>
        <v>0</v>
      </c>
      <c r="CH209" s="19"/>
      <c r="CI209" s="19">
        <f t="shared" si="826"/>
        <v>0</v>
      </c>
      <c r="CJ209" s="19"/>
      <c r="CK209" s="19">
        <f t="shared" si="827"/>
        <v>0</v>
      </c>
      <c r="CL209" s="19"/>
      <c r="CM209" s="19">
        <f t="shared" si="828"/>
        <v>0</v>
      </c>
      <c r="CN209" s="19"/>
      <c r="CO209" s="19">
        <f t="shared" si="829"/>
        <v>0</v>
      </c>
      <c r="CP209" s="19"/>
      <c r="CQ209" s="19">
        <f t="shared" si="830"/>
        <v>0</v>
      </c>
      <c r="CR209" s="19"/>
      <c r="CS209" s="19">
        <f t="shared" si="831"/>
        <v>0</v>
      </c>
      <c r="CT209" s="20"/>
      <c r="CU209" s="19">
        <f t="shared" si="832"/>
        <v>0</v>
      </c>
      <c r="CV209" s="19"/>
      <c r="CW209" s="19">
        <f t="shared" si="833"/>
        <v>0</v>
      </c>
      <c r="CX209" s="19"/>
      <c r="CY209" s="19">
        <f t="shared" si="834"/>
        <v>0</v>
      </c>
      <c r="CZ209" s="19"/>
      <c r="DA209" s="19">
        <f t="shared" si="835"/>
        <v>0</v>
      </c>
      <c r="DB209" s="19"/>
      <c r="DC209" s="19">
        <f t="shared" si="836"/>
        <v>0</v>
      </c>
      <c r="DD209" s="19"/>
      <c r="DE209" s="19"/>
      <c r="DF209" s="21">
        <f t="shared" si="837"/>
        <v>0</v>
      </c>
      <c r="DG209" s="21">
        <f t="shared" si="838"/>
        <v>0</v>
      </c>
    </row>
    <row r="210" spans="1:111" ht="30" x14ac:dyDescent="0.25">
      <c r="A210" s="13">
        <v>211</v>
      </c>
      <c r="B210" s="14" t="s">
        <v>253</v>
      </c>
      <c r="C210" s="15">
        <f t="shared" si="788"/>
        <v>9657</v>
      </c>
      <c r="D210" s="16">
        <v>0.55000000000000004</v>
      </c>
      <c r="E210" s="17">
        <v>1</v>
      </c>
      <c r="F210" s="15">
        <v>1.4</v>
      </c>
      <c r="G210" s="15">
        <v>1.68</v>
      </c>
      <c r="H210" s="15">
        <v>2.23</v>
      </c>
      <c r="I210" s="15">
        <v>2.39</v>
      </c>
      <c r="J210" s="18"/>
      <c r="K210" s="18">
        <f t="shared" si="791"/>
        <v>0</v>
      </c>
      <c r="L210" s="18"/>
      <c r="M210" s="18">
        <f t="shared" si="792"/>
        <v>0</v>
      </c>
      <c r="N210" s="19">
        <v>0</v>
      </c>
      <c r="O210" s="19">
        <f t="shared" si="793"/>
        <v>0</v>
      </c>
      <c r="P210" s="19">
        <v>0</v>
      </c>
      <c r="Q210" s="19">
        <f t="shared" si="794"/>
        <v>0</v>
      </c>
      <c r="R210" s="19">
        <v>40</v>
      </c>
      <c r="S210" s="19">
        <f t="shared" si="795"/>
        <v>327179.16000000009</v>
      </c>
      <c r="T210" s="19">
        <v>0</v>
      </c>
      <c r="U210" s="19">
        <f t="shared" si="796"/>
        <v>0</v>
      </c>
      <c r="V210" s="19">
        <v>0</v>
      </c>
      <c r="W210" s="19">
        <f t="shared" si="797"/>
        <v>0</v>
      </c>
      <c r="X210" s="19">
        <v>10</v>
      </c>
      <c r="Y210" s="19">
        <f t="shared" si="798"/>
        <v>72871.722000000009</v>
      </c>
      <c r="Z210" s="19">
        <v>0</v>
      </c>
      <c r="AA210" s="19">
        <f t="shared" si="799"/>
        <v>0</v>
      </c>
      <c r="AB210" s="19">
        <v>0</v>
      </c>
      <c r="AC210" s="19">
        <f t="shared" si="800"/>
        <v>0</v>
      </c>
      <c r="AD210" s="19"/>
      <c r="AE210" s="19">
        <f t="shared" si="785"/>
        <v>0</v>
      </c>
      <c r="AF210" s="19"/>
      <c r="AG210" s="19">
        <f t="shared" si="801"/>
        <v>0</v>
      </c>
      <c r="AH210" s="19">
        <v>0</v>
      </c>
      <c r="AI210" s="19">
        <f t="shared" si="802"/>
        <v>0</v>
      </c>
      <c r="AJ210" s="19"/>
      <c r="AK210" s="19">
        <f t="shared" si="803"/>
        <v>0</v>
      </c>
      <c r="AL210" s="19"/>
      <c r="AM210" s="19">
        <f t="shared" si="804"/>
        <v>0</v>
      </c>
      <c r="AN210" s="19">
        <v>1</v>
      </c>
      <c r="AO210" s="19">
        <f t="shared" si="786"/>
        <v>7287.1722</v>
      </c>
      <c r="AP210" s="19">
        <v>5</v>
      </c>
      <c r="AQ210" s="19">
        <f t="shared" si="787"/>
        <v>36435.861000000004</v>
      </c>
      <c r="AR210" s="19">
        <v>100</v>
      </c>
      <c r="AS210" s="19">
        <f t="shared" si="805"/>
        <v>803076.12</v>
      </c>
      <c r="AT210" s="19">
        <v>2</v>
      </c>
      <c r="AU210" s="19">
        <f t="shared" si="806"/>
        <v>16061.522400000002</v>
      </c>
      <c r="AV210" s="19"/>
      <c r="AW210" s="19">
        <f t="shared" si="807"/>
        <v>0</v>
      </c>
      <c r="AX210" s="19">
        <v>0</v>
      </c>
      <c r="AY210" s="19">
        <f t="shared" si="808"/>
        <v>0</v>
      </c>
      <c r="AZ210" s="19"/>
      <c r="BA210" s="19">
        <f t="shared" si="809"/>
        <v>0</v>
      </c>
      <c r="BB210" s="19">
        <v>0</v>
      </c>
      <c r="BC210" s="19">
        <f t="shared" si="810"/>
        <v>0</v>
      </c>
      <c r="BD210" s="19"/>
      <c r="BE210" s="19">
        <f t="shared" si="811"/>
        <v>0</v>
      </c>
      <c r="BF210" s="19">
        <v>0</v>
      </c>
      <c r="BG210" s="19">
        <f t="shared" si="812"/>
        <v>0</v>
      </c>
      <c r="BH210" s="19"/>
      <c r="BI210" s="19">
        <f t="shared" si="813"/>
        <v>0</v>
      </c>
      <c r="BJ210" s="19">
        <v>0</v>
      </c>
      <c r="BK210" s="19">
        <f t="shared" si="814"/>
        <v>0</v>
      </c>
      <c r="BL210" s="19">
        <v>2</v>
      </c>
      <c r="BM210" s="19">
        <f t="shared" si="815"/>
        <v>17489.213280000004</v>
      </c>
      <c r="BN210" s="19">
        <v>0</v>
      </c>
      <c r="BO210" s="19">
        <f t="shared" si="816"/>
        <v>0</v>
      </c>
      <c r="BP210" s="19"/>
      <c r="BQ210" s="19">
        <f t="shared" si="817"/>
        <v>0</v>
      </c>
      <c r="BR210" s="19"/>
      <c r="BS210" s="19">
        <f t="shared" si="818"/>
        <v>0</v>
      </c>
      <c r="BT210" s="19"/>
      <c r="BU210" s="19">
        <f t="shared" si="819"/>
        <v>0</v>
      </c>
      <c r="BV210" s="19">
        <v>0</v>
      </c>
      <c r="BW210" s="19">
        <f t="shared" si="820"/>
        <v>0</v>
      </c>
      <c r="BX210" s="19">
        <v>54</v>
      </c>
      <c r="BY210" s="19">
        <f t="shared" si="821"/>
        <v>472208.75855999999</v>
      </c>
      <c r="BZ210" s="19"/>
      <c r="CA210" s="19">
        <f t="shared" si="822"/>
        <v>0</v>
      </c>
      <c r="CB210" s="19">
        <v>0</v>
      </c>
      <c r="CC210" s="19">
        <f t="shared" si="823"/>
        <v>0</v>
      </c>
      <c r="CD210" s="19">
        <v>1</v>
      </c>
      <c r="CE210" s="19">
        <f t="shared" si="824"/>
        <v>8744.60664</v>
      </c>
      <c r="CF210" s="19">
        <v>9</v>
      </c>
      <c r="CG210" s="19">
        <f t="shared" si="825"/>
        <v>78701.459759999998</v>
      </c>
      <c r="CH210" s="19"/>
      <c r="CI210" s="19">
        <f t="shared" si="826"/>
        <v>0</v>
      </c>
      <c r="CJ210" s="19">
        <v>0</v>
      </c>
      <c r="CK210" s="19">
        <f t="shared" si="827"/>
        <v>0</v>
      </c>
      <c r="CL210" s="19">
        <v>0</v>
      </c>
      <c r="CM210" s="19">
        <f t="shared" si="828"/>
        <v>0</v>
      </c>
      <c r="CN210" s="19">
        <v>0</v>
      </c>
      <c r="CO210" s="19">
        <f t="shared" si="829"/>
        <v>0</v>
      </c>
      <c r="CP210" s="19">
        <v>3</v>
      </c>
      <c r="CQ210" s="19">
        <f t="shared" si="830"/>
        <v>28910.740320000004</v>
      </c>
      <c r="CR210" s="19">
        <v>0</v>
      </c>
      <c r="CS210" s="19">
        <f t="shared" si="831"/>
        <v>0</v>
      </c>
      <c r="CT210" s="20">
        <v>0</v>
      </c>
      <c r="CU210" s="19">
        <f t="shared" si="832"/>
        <v>0</v>
      </c>
      <c r="CV210" s="19">
        <v>10</v>
      </c>
      <c r="CW210" s="19">
        <f t="shared" si="833"/>
        <v>87446.066400000011</v>
      </c>
      <c r="CX210" s="19">
        <v>15</v>
      </c>
      <c r="CY210" s="19">
        <f t="shared" si="834"/>
        <v>131169.09959999999</v>
      </c>
      <c r="CZ210" s="19"/>
      <c r="DA210" s="19">
        <f t="shared" si="835"/>
        <v>0</v>
      </c>
      <c r="DB210" s="19">
        <v>0</v>
      </c>
      <c r="DC210" s="19">
        <f t="shared" si="836"/>
        <v>0</v>
      </c>
      <c r="DD210" s="19"/>
      <c r="DE210" s="19"/>
      <c r="DF210" s="21">
        <f t="shared" si="837"/>
        <v>252</v>
      </c>
      <c r="DG210" s="21">
        <f t="shared" si="838"/>
        <v>2087581.5021599999</v>
      </c>
    </row>
    <row r="211" spans="1:111" ht="30" x14ac:dyDescent="0.25">
      <c r="A211" s="13">
        <v>212</v>
      </c>
      <c r="B211" s="14" t="s">
        <v>254</v>
      </c>
      <c r="C211" s="15">
        <f t="shared" si="788"/>
        <v>9657</v>
      </c>
      <c r="D211" s="16">
        <v>0.78</v>
      </c>
      <c r="E211" s="17">
        <v>1</v>
      </c>
      <c r="F211" s="15">
        <v>1.4</v>
      </c>
      <c r="G211" s="15">
        <v>1.68</v>
      </c>
      <c r="H211" s="15">
        <v>2.23</v>
      </c>
      <c r="I211" s="15">
        <v>2.39</v>
      </c>
      <c r="J211" s="18"/>
      <c r="K211" s="18">
        <f t="shared" si="791"/>
        <v>0</v>
      </c>
      <c r="L211" s="18"/>
      <c r="M211" s="18">
        <f t="shared" si="792"/>
        <v>0</v>
      </c>
      <c r="N211" s="19">
        <v>0</v>
      </c>
      <c r="O211" s="19">
        <f t="shared" si="793"/>
        <v>0</v>
      </c>
      <c r="P211" s="19">
        <v>0</v>
      </c>
      <c r="Q211" s="19">
        <f t="shared" si="794"/>
        <v>0</v>
      </c>
      <c r="R211" s="19">
        <v>74</v>
      </c>
      <c r="S211" s="19">
        <f t="shared" si="795"/>
        <v>858399.14160000009</v>
      </c>
      <c r="T211" s="19">
        <v>0</v>
      </c>
      <c r="U211" s="19">
        <f t="shared" si="796"/>
        <v>0</v>
      </c>
      <c r="V211" s="19">
        <v>0</v>
      </c>
      <c r="W211" s="19">
        <f t="shared" si="797"/>
        <v>0</v>
      </c>
      <c r="X211" s="19">
        <v>212</v>
      </c>
      <c r="Y211" s="19">
        <f t="shared" si="798"/>
        <v>2190921.4454399999</v>
      </c>
      <c r="Z211" s="19">
        <v>0</v>
      </c>
      <c r="AA211" s="19">
        <f t="shared" si="799"/>
        <v>0</v>
      </c>
      <c r="AB211" s="19">
        <v>0</v>
      </c>
      <c r="AC211" s="19">
        <f t="shared" si="800"/>
        <v>0</v>
      </c>
      <c r="AD211" s="19">
        <v>2</v>
      </c>
      <c r="AE211" s="19">
        <f t="shared" si="785"/>
        <v>20669.070240000001</v>
      </c>
      <c r="AF211" s="19">
        <v>18</v>
      </c>
      <c r="AG211" s="19">
        <f t="shared" si="801"/>
        <v>186021.63216000001</v>
      </c>
      <c r="AH211" s="19">
        <v>0</v>
      </c>
      <c r="AI211" s="19">
        <f t="shared" si="802"/>
        <v>0</v>
      </c>
      <c r="AJ211" s="19"/>
      <c r="AK211" s="19">
        <f t="shared" si="803"/>
        <v>0</v>
      </c>
      <c r="AL211" s="19"/>
      <c r="AM211" s="19">
        <f t="shared" si="804"/>
        <v>0</v>
      </c>
      <c r="AN211" s="19">
        <v>2</v>
      </c>
      <c r="AO211" s="19">
        <f t="shared" si="786"/>
        <v>20669.070240000001</v>
      </c>
      <c r="AP211" s="19">
        <v>23</v>
      </c>
      <c r="AQ211" s="19">
        <f t="shared" si="787"/>
        <v>237694.30776</v>
      </c>
      <c r="AR211" s="19">
        <v>100</v>
      </c>
      <c r="AS211" s="19">
        <f t="shared" si="805"/>
        <v>1138907.952</v>
      </c>
      <c r="AT211" s="19">
        <v>3</v>
      </c>
      <c r="AU211" s="19">
        <f t="shared" si="806"/>
        <v>34167.238559999998</v>
      </c>
      <c r="AV211" s="19"/>
      <c r="AW211" s="19">
        <f t="shared" si="807"/>
        <v>0</v>
      </c>
      <c r="AX211" s="19">
        <v>0</v>
      </c>
      <c r="AY211" s="19">
        <f t="shared" si="808"/>
        <v>0</v>
      </c>
      <c r="AZ211" s="19"/>
      <c r="BA211" s="19">
        <f t="shared" si="809"/>
        <v>0</v>
      </c>
      <c r="BB211" s="19">
        <v>0</v>
      </c>
      <c r="BC211" s="19">
        <f t="shared" si="810"/>
        <v>0</v>
      </c>
      <c r="BD211" s="19"/>
      <c r="BE211" s="19">
        <f t="shared" si="811"/>
        <v>0</v>
      </c>
      <c r="BF211" s="19">
        <v>0</v>
      </c>
      <c r="BG211" s="19">
        <f t="shared" si="812"/>
        <v>0</v>
      </c>
      <c r="BH211" s="19"/>
      <c r="BI211" s="19">
        <f t="shared" si="813"/>
        <v>0</v>
      </c>
      <c r="BJ211" s="19"/>
      <c r="BK211" s="19">
        <f t="shared" si="814"/>
        <v>0</v>
      </c>
      <c r="BL211" s="19">
        <v>15</v>
      </c>
      <c r="BM211" s="19">
        <f t="shared" si="815"/>
        <v>186021.63216000001</v>
      </c>
      <c r="BN211" s="19">
        <v>0</v>
      </c>
      <c r="BO211" s="19">
        <f t="shared" si="816"/>
        <v>0</v>
      </c>
      <c r="BP211" s="19"/>
      <c r="BQ211" s="19">
        <f t="shared" si="817"/>
        <v>0</v>
      </c>
      <c r="BR211" s="19"/>
      <c r="BS211" s="19">
        <f t="shared" si="818"/>
        <v>0</v>
      </c>
      <c r="BT211" s="19">
        <v>42</v>
      </c>
      <c r="BU211" s="19">
        <f t="shared" si="819"/>
        <v>520860.57004800002</v>
      </c>
      <c r="BV211" s="19">
        <v>0</v>
      </c>
      <c r="BW211" s="19">
        <f t="shared" si="820"/>
        <v>0</v>
      </c>
      <c r="BX211" s="19">
        <v>46</v>
      </c>
      <c r="BY211" s="19">
        <f t="shared" si="821"/>
        <v>570466.33862400008</v>
      </c>
      <c r="BZ211" s="19"/>
      <c r="CA211" s="19">
        <f t="shared" si="822"/>
        <v>0</v>
      </c>
      <c r="CB211" s="19">
        <v>0</v>
      </c>
      <c r="CC211" s="19">
        <f t="shared" si="823"/>
        <v>0</v>
      </c>
      <c r="CD211" s="19">
        <v>1</v>
      </c>
      <c r="CE211" s="19">
        <f t="shared" si="824"/>
        <v>12401.442144000001</v>
      </c>
      <c r="CF211" s="19">
        <v>7</v>
      </c>
      <c r="CG211" s="19">
        <f t="shared" si="825"/>
        <v>86810.095007999989</v>
      </c>
      <c r="CH211" s="19"/>
      <c r="CI211" s="19">
        <f t="shared" si="826"/>
        <v>0</v>
      </c>
      <c r="CJ211" s="19">
        <v>0</v>
      </c>
      <c r="CK211" s="19">
        <f t="shared" si="827"/>
        <v>0</v>
      </c>
      <c r="CL211" s="19">
        <v>0</v>
      </c>
      <c r="CM211" s="19">
        <f t="shared" si="828"/>
        <v>0</v>
      </c>
      <c r="CN211" s="19">
        <v>0</v>
      </c>
      <c r="CO211" s="19">
        <f t="shared" si="829"/>
        <v>0</v>
      </c>
      <c r="CP211" s="19">
        <v>10</v>
      </c>
      <c r="CQ211" s="19">
        <f t="shared" si="830"/>
        <v>136668.95424000002</v>
      </c>
      <c r="CR211" s="19">
        <v>0</v>
      </c>
      <c r="CS211" s="19">
        <f t="shared" si="831"/>
        <v>0</v>
      </c>
      <c r="CT211" s="20">
        <v>0</v>
      </c>
      <c r="CU211" s="19">
        <f t="shared" si="832"/>
        <v>0</v>
      </c>
      <c r="CV211" s="19">
        <v>15</v>
      </c>
      <c r="CW211" s="19">
        <f t="shared" si="833"/>
        <v>186021.63216000001</v>
      </c>
      <c r="CX211" s="19">
        <v>8</v>
      </c>
      <c r="CY211" s="19">
        <f t="shared" si="834"/>
        <v>99211.53715199999</v>
      </c>
      <c r="CZ211" s="19">
        <v>5</v>
      </c>
      <c r="DA211" s="19">
        <f t="shared" si="835"/>
        <v>125980.39350000001</v>
      </c>
      <c r="DB211" s="19">
        <v>0</v>
      </c>
      <c r="DC211" s="19">
        <f t="shared" si="836"/>
        <v>0</v>
      </c>
      <c r="DD211" s="19"/>
      <c r="DE211" s="19"/>
      <c r="DF211" s="21">
        <f t="shared" si="837"/>
        <v>583</v>
      </c>
      <c r="DG211" s="21">
        <f t="shared" si="838"/>
        <v>6611892.453036</v>
      </c>
    </row>
    <row r="212" spans="1:111" ht="30" x14ac:dyDescent="0.25">
      <c r="A212" s="13">
        <v>213</v>
      </c>
      <c r="B212" s="14" t="s">
        <v>255</v>
      </c>
      <c r="C212" s="15">
        <f t="shared" si="788"/>
        <v>9657</v>
      </c>
      <c r="D212" s="16">
        <v>1.32</v>
      </c>
      <c r="E212" s="17">
        <v>1</v>
      </c>
      <c r="F212" s="15">
        <v>1.4</v>
      </c>
      <c r="G212" s="15">
        <v>1.68</v>
      </c>
      <c r="H212" s="15">
        <v>2.23</v>
      </c>
      <c r="I212" s="15">
        <v>2.39</v>
      </c>
      <c r="J212" s="18"/>
      <c r="K212" s="18">
        <f t="shared" si="791"/>
        <v>0</v>
      </c>
      <c r="L212" s="18"/>
      <c r="M212" s="18">
        <f t="shared" si="792"/>
        <v>0</v>
      </c>
      <c r="N212" s="19">
        <v>0</v>
      </c>
      <c r="O212" s="19">
        <f t="shared" si="793"/>
        <v>0</v>
      </c>
      <c r="P212" s="19">
        <v>0</v>
      </c>
      <c r="Q212" s="19">
        <f t="shared" si="794"/>
        <v>0</v>
      </c>
      <c r="R212" s="19">
        <v>0</v>
      </c>
      <c r="S212" s="19">
        <f t="shared" si="795"/>
        <v>0</v>
      </c>
      <c r="T212" s="19">
        <v>0</v>
      </c>
      <c r="U212" s="19">
        <f t="shared" si="796"/>
        <v>0</v>
      </c>
      <c r="V212" s="19">
        <v>0</v>
      </c>
      <c r="W212" s="19">
        <f t="shared" si="797"/>
        <v>0</v>
      </c>
      <c r="X212" s="19">
        <v>0</v>
      </c>
      <c r="Y212" s="19">
        <f t="shared" si="798"/>
        <v>0</v>
      </c>
      <c r="Z212" s="19">
        <v>0</v>
      </c>
      <c r="AA212" s="19">
        <f t="shared" si="799"/>
        <v>0</v>
      </c>
      <c r="AB212" s="19">
        <v>0</v>
      </c>
      <c r="AC212" s="19">
        <f t="shared" si="800"/>
        <v>0</v>
      </c>
      <c r="AD212" s="19"/>
      <c r="AE212" s="19">
        <f t="shared" si="785"/>
        <v>0</v>
      </c>
      <c r="AF212" s="19">
        <v>0</v>
      </c>
      <c r="AG212" s="19">
        <f t="shared" si="801"/>
        <v>0</v>
      </c>
      <c r="AH212" s="19">
        <v>0</v>
      </c>
      <c r="AI212" s="19">
        <f t="shared" si="802"/>
        <v>0</v>
      </c>
      <c r="AJ212" s="19"/>
      <c r="AK212" s="19">
        <f t="shared" si="803"/>
        <v>0</v>
      </c>
      <c r="AL212" s="19"/>
      <c r="AM212" s="19">
        <f t="shared" si="804"/>
        <v>0</v>
      </c>
      <c r="AN212" s="19"/>
      <c r="AO212" s="19">
        <f t="shared" si="786"/>
        <v>0</v>
      </c>
      <c r="AP212" s="19"/>
      <c r="AQ212" s="19">
        <f t="shared" si="787"/>
        <v>0</v>
      </c>
      <c r="AR212" s="19">
        <v>2</v>
      </c>
      <c r="AS212" s="19">
        <f t="shared" si="805"/>
        <v>38547.653760000001</v>
      </c>
      <c r="AT212" s="19">
        <v>0</v>
      </c>
      <c r="AU212" s="19">
        <f t="shared" si="806"/>
        <v>0</v>
      </c>
      <c r="AV212" s="19"/>
      <c r="AW212" s="19">
        <f t="shared" si="807"/>
        <v>0</v>
      </c>
      <c r="AX212" s="19">
        <v>0</v>
      </c>
      <c r="AY212" s="19">
        <f t="shared" si="808"/>
        <v>0</v>
      </c>
      <c r="AZ212" s="19"/>
      <c r="BA212" s="19">
        <f t="shared" si="809"/>
        <v>0</v>
      </c>
      <c r="BB212" s="19">
        <v>0</v>
      </c>
      <c r="BC212" s="19">
        <f t="shared" si="810"/>
        <v>0</v>
      </c>
      <c r="BD212" s="19"/>
      <c r="BE212" s="19">
        <f t="shared" si="811"/>
        <v>0</v>
      </c>
      <c r="BF212" s="19">
        <v>0</v>
      </c>
      <c r="BG212" s="19">
        <f t="shared" si="812"/>
        <v>0</v>
      </c>
      <c r="BH212" s="19">
        <v>0</v>
      </c>
      <c r="BI212" s="19">
        <f t="shared" si="813"/>
        <v>0</v>
      </c>
      <c r="BJ212" s="19">
        <v>0</v>
      </c>
      <c r="BK212" s="19">
        <f t="shared" si="814"/>
        <v>0</v>
      </c>
      <c r="BL212" s="19">
        <v>0</v>
      </c>
      <c r="BM212" s="19">
        <f t="shared" si="815"/>
        <v>0</v>
      </c>
      <c r="BN212" s="19">
        <v>0</v>
      </c>
      <c r="BO212" s="19">
        <f t="shared" si="816"/>
        <v>0</v>
      </c>
      <c r="BP212" s="19"/>
      <c r="BQ212" s="19">
        <f t="shared" si="817"/>
        <v>0</v>
      </c>
      <c r="BR212" s="19"/>
      <c r="BS212" s="19">
        <f t="shared" si="818"/>
        <v>0</v>
      </c>
      <c r="BT212" s="19">
        <v>0</v>
      </c>
      <c r="BU212" s="19">
        <f t="shared" si="819"/>
        <v>0</v>
      </c>
      <c r="BV212" s="19">
        <v>0</v>
      </c>
      <c r="BW212" s="19">
        <f t="shared" si="820"/>
        <v>0</v>
      </c>
      <c r="BX212" s="19">
        <v>0</v>
      </c>
      <c r="BY212" s="19">
        <f t="shared" si="821"/>
        <v>0</v>
      </c>
      <c r="BZ212" s="19"/>
      <c r="CA212" s="19">
        <f t="shared" si="822"/>
        <v>0</v>
      </c>
      <c r="CB212" s="19">
        <v>0</v>
      </c>
      <c r="CC212" s="19">
        <f t="shared" si="823"/>
        <v>0</v>
      </c>
      <c r="CD212" s="19"/>
      <c r="CE212" s="19">
        <f t="shared" si="824"/>
        <v>0</v>
      </c>
      <c r="CF212" s="19"/>
      <c r="CG212" s="19">
        <f t="shared" si="825"/>
        <v>0</v>
      </c>
      <c r="CH212" s="19"/>
      <c r="CI212" s="19">
        <f t="shared" si="826"/>
        <v>0</v>
      </c>
      <c r="CJ212" s="19">
        <v>0</v>
      </c>
      <c r="CK212" s="19">
        <f t="shared" si="827"/>
        <v>0</v>
      </c>
      <c r="CL212" s="19">
        <v>0</v>
      </c>
      <c r="CM212" s="19">
        <f t="shared" si="828"/>
        <v>0</v>
      </c>
      <c r="CN212" s="19">
        <v>0</v>
      </c>
      <c r="CO212" s="19">
        <f t="shared" si="829"/>
        <v>0</v>
      </c>
      <c r="CP212" s="19"/>
      <c r="CQ212" s="19">
        <f t="shared" si="830"/>
        <v>0</v>
      </c>
      <c r="CR212" s="19">
        <v>0</v>
      </c>
      <c r="CS212" s="19">
        <f t="shared" si="831"/>
        <v>0</v>
      </c>
      <c r="CT212" s="20">
        <v>0</v>
      </c>
      <c r="CU212" s="19">
        <f t="shared" si="832"/>
        <v>0</v>
      </c>
      <c r="CV212" s="19"/>
      <c r="CW212" s="19">
        <f t="shared" si="833"/>
        <v>0</v>
      </c>
      <c r="CX212" s="19"/>
      <c r="CY212" s="19">
        <f t="shared" si="834"/>
        <v>0</v>
      </c>
      <c r="CZ212" s="19">
        <v>0</v>
      </c>
      <c r="DA212" s="19">
        <f t="shared" si="835"/>
        <v>0</v>
      </c>
      <c r="DB212" s="19">
        <v>0</v>
      </c>
      <c r="DC212" s="19">
        <f t="shared" si="836"/>
        <v>0</v>
      </c>
      <c r="DD212" s="19"/>
      <c r="DE212" s="19"/>
      <c r="DF212" s="21">
        <f t="shared" si="837"/>
        <v>2</v>
      </c>
      <c r="DG212" s="21">
        <f t="shared" si="838"/>
        <v>38547.653760000001</v>
      </c>
    </row>
    <row r="213" spans="1:111" ht="30" x14ac:dyDescent="0.25">
      <c r="A213" s="13">
        <v>214</v>
      </c>
      <c r="B213" s="14" t="s">
        <v>256</v>
      </c>
      <c r="C213" s="15">
        <f t="shared" si="788"/>
        <v>9657</v>
      </c>
      <c r="D213" s="16">
        <v>2.31</v>
      </c>
      <c r="E213" s="17">
        <v>1</v>
      </c>
      <c r="F213" s="15">
        <v>1.4</v>
      </c>
      <c r="G213" s="15">
        <v>1.68</v>
      </c>
      <c r="H213" s="15">
        <v>2.23</v>
      </c>
      <c r="I213" s="15">
        <v>2.39</v>
      </c>
      <c r="J213" s="18"/>
      <c r="K213" s="18">
        <f t="shared" si="791"/>
        <v>0</v>
      </c>
      <c r="L213" s="18"/>
      <c r="M213" s="18">
        <f t="shared" si="792"/>
        <v>0</v>
      </c>
      <c r="N213" s="19">
        <v>0</v>
      </c>
      <c r="O213" s="19">
        <f t="shared" si="793"/>
        <v>0</v>
      </c>
      <c r="P213" s="19">
        <v>0</v>
      </c>
      <c r="Q213" s="19">
        <f t="shared" si="794"/>
        <v>0</v>
      </c>
      <c r="R213" s="19">
        <v>0</v>
      </c>
      <c r="S213" s="19">
        <f t="shared" si="795"/>
        <v>0</v>
      </c>
      <c r="T213" s="19">
        <v>0</v>
      </c>
      <c r="U213" s="19">
        <f t="shared" si="796"/>
        <v>0</v>
      </c>
      <c r="V213" s="19">
        <v>0</v>
      </c>
      <c r="W213" s="19">
        <f t="shared" si="797"/>
        <v>0</v>
      </c>
      <c r="X213" s="19">
        <v>0</v>
      </c>
      <c r="Y213" s="19">
        <f t="shared" si="798"/>
        <v>0</v>
      </c>
      <c r="Z213" s="19">
        <v>0</v>
      </c>
      <c r="AA213" s="19">
        <f t="shared" si="799"/>
        <v>0</v>
      </c>
      <c r="AB213" s="19">
        <v>0</v>
      </c>
      <c r="AC213" s="19">
        <f t="shared" si="800"/>
        <v>0</v>
      </c>
      <c r="AD213" s="19"/>
      <c r="AE213" s="19">
        <f t="shared" si="785"/>
        <v>0</v>
      </c>
      <c r="AF213" s="19">
        <v>0</v>
      </c>
      <c r="AG213" s="19">
        <f t="shared" si="801"/>
        <v>0</v>
      </c>
      <c r="AH213" s="19">
        <v>0</v>
      </c>
      <c r="AI213" s="19">
        <f t="shared" si="802"/>
        <v>0</v>
      </c>
      <c r="AJ213" s="19"/>
      <c r="AK213" s="19">
        <f t="shared" si="803"/>
        <v>0</v>
      </c>
      <c r="AL213" s="19"/>
      <c r="AM213" s="19">
        <f t="shared" si="804"/>
        <v>0</v>
      </c>
      <c r="AN213" s="19"/>
      <c r="AO213" s="19">
        <f t="shared" si="786"/>
        <v>0</v>
      </c>
      <c r="AP213" s="19"/>
      <c r="AQ213" s="19">
        <f t="shared" si="787"/>
        <v>0</v>
      </c>
      <c r="AR213" s="19">
        <v>0</v>
      </c>
      <c r="AS213" s="19">
        <f t="shared" si="805"/>
        <v>0</v>
      </c>
      <c r="AT213" s="19">
        <v>0</v>
      </c>
      <c r="AU213" s="19">
        <f t="shared" si="806"/>
        <v>0</v>
      </c>
      <c r="AV213" s="19"/>
      <c r="AW213" s="19">
        <f t="shared" si="807"/>
        <v>0</v>
      </c>
      <c r="AX213" s="19">
        <v>0</v>
      </c>
      <c r="AY213" s="19">
        <f t="shared" si="808"/>
        <v>0</v>
      </c>
      <c r="AZ213" s="19"/>
      <c r="BA213" s="19">
        <f t="shared" si="809"/>
        <v>0</v>
      </c>
      <c r="BB213" s="19">
        <v>0</v>
      </c>
      <c r="BC213" s="19">
        <f t="shared" si="810"/>
        <v>0</v>
      </c>
      <c r="BD213" s="19"/>
      <c r="BE213" s="19">
        <f t="shared" si="811"/>
        <v>0</v>
      </c>
      <c r="BF213" s="19">
        <v>0</v>
      </c>
      <c r="BG213" s="19">
        <f t="shared" si="812"/>
        <v>0</v>
      </c>
      <c r="BH213" s="19">
        <v>0</v>
      </c>
      <c r="BI213" s="19">
        <f t="shared" si="813"/>
        <v>0</v>
      </c>
      <c r="BJ213" s="19">
        <v>0</v>
      </c>
      <c r="BK213" s="19">
        <f t="shared" si="814"/>
        <v>0</v>
      </c>
      <c r="BL213" s="19">
        <v>0</v>
      </c>
      <c r="BM213" s="19">
        <f t="shared" si="815"/>
        <v>0</v>
      </c>
      <c r="BN213" s="19">
        <v>0</v>
      </c>
      <c r="BO213" s="19">
        <f t="shared" si="816"/>
        <v>0</v>
      </c>
      <c r="BP213" s="19"/>
      <c r="BQ213" s="19">
        <f t="shared" si="817"/>
        <v>0</v>
      </c>
      <c r="BR213" s="19"/>
      <c r="BS213" s="19">
        <f t="shared" si="818"/>
        <v>0</v>
      </c>
      <c r="BT213" s="19">
        <v>0</v>
      </c>
      <c r="BU213" s="19">
        <f t="shared" si="819"/>
        <v>0</v>
      </c>
      <c r="BV213" s="19">
        <v>0</v>
      </c>
      <c r="BW213" s="19">
        <f t="shared" si="820"/>
        <v>0</v>
      </c>
      <c r="BX213" s="19">
        <v>0</v>
      </c>
      <c r="BY213" s="19">
        <f t="shared" si="821"/>
        <v>0</v>
      </c>
      <c r="BZ213" s="19"/>
      <c r="CA213" s="19">
        <f t="shared" si="822"/>
        <v>0</v>
      </c>
      <c r="CB213" s="19">
        <v>0</v>
      </c>
      <c r="CC213" s="19">
        <f t="shared" si="823"/>
        <v>0</v>
      </c>
      <c r="CD213" s="19"/>
      <c r="CE213" s="19">
        <f t="shared" si="824"/>
        <v>0</v>
      </c>
      <c r="CF213" s="19"/>
      <c r="CG213" s="19">
        <f t="shared" si="825"/>
        <v>0</v>
      </c>
      <c r="CH213" s="19"/>
      <c r="CI213" s="19">
        <f t="shared" si="826"/>
        <v>0</v>
      </c>
      <c r="CJ213" s="19">
        <v>0</v>
      </c>
      <c r="CK213" s="19">
        <f t="shared" si="827"/>
        <v>0</v>
      </c>
      <c r="CL213" s="19">
        <v>0</v>
      </c>
      <c r="CM213" s="19">
        <f t="shared" si="828"/>
        <v>0</v>
      </c>
      <c r="CN213" s="19">
        <v>0</v>
      </c>
      <c r="CO213" s="19">
        <f t="shared" si="829"/>
        <v>0</v>
      </c>
      <c r="CP213" s="19">
        <v>5</v>
      </c>
      <c r="CQ213" s="19">
        <f t="shared" si="830"/>
        <v>202375.18224000002</v>
      </c>
      <c r="CR213" s="19">
        <v>0</v>
      </c>
      <c r="CS213" s="19">
        <f t="shared" si="831"/>
        <v>0</v>
      </c>
      <c r="CT213" s="20">
        <v>0</v>
      </c>
      <c r="CU213" s="19">
        <f t="shared" si="832"/>
        <v>0</v>
      </c>
      <c r="CV213" s="19"/>
      <c r="CW213" s="19">
        <f t="shared" si="833"/>
        <v>0</v>
      </c>
      <c r="CX213" s="19"/>
      <c r="CY213" s="19">
        <f t="shared" si="834"/>
        <v>0</v>
      </c>
      <c r="CZ213" s="19">
        <v>0</v>
      </c>
      <c r="DA213" s="19">
        <f t="shared" si="835"/>
        <v>0</v>
      </c>
      <c r="DB213" s="19">
        <v>0</v>
      </c>
      <c r="DC213" s="19">
        <f t="shared" si="836"/>
        <v>0</v>
      </c>
      <c r="DD213" s="19"/>
      <c r="DE213" s="19"/>
      <c r="DF213" s="21">
        <f t="shared" si="837"/>
        <v>5</v>
      </c>
      <c r="DG213" s="21">
        <f t="shared" si="838"/>
        <v>202375.18224000002</v>
      </c>
    </row>
    <row r="214" spans="1:111" ht="30" x14ac:dyDescent="0.25">
      <c r="A214" s="13">
        <v>215</v>
      </c>
      <c r="B214" s="22" t="s">
        <v>257</v>
      </c>
      <c r="C214" s="15">
        <f t="shared" si="788"/>
        <v>9657</v>
      </c>
      <c r="D214" s="16">
        <v>1.43</v>
      </c>
      <c r="E214" s="17">
        <v>1</v>
      </c>
      <c r="F214" s="15">
        <v>1.4</v>
      </c>
      <c r="G214" s="15">
        <v>1.68</v>
      </c>
      <c r="H214" s="15">
        <v>2.23</v>
      </c>
      <c r="I214" s="15">
        <v>2.39</v>
      </c>
      <c r="J214" s="18"/>
      <c r="K214" s="18">
        <f t="shared" si="791"/>
        <v>0</v>
      </c>
      <c r="L214" s="18"/>
      <c r="M214" s="18">
        <f t="shared" si="792"/>
        <v>0</v>
      </c>
      <c r="N214" s="19">
        <v>0</v>
      </c>
      <c r="O214" s="19">
        <f t="shared" si="793"/>
        <v>0</v>
      </c>
      <c r="P214" s="19">
        <v>0</v>
      </c>
      <c r="Q214" s="19">
        <f t="shared" si="794"/>
        <v>0</v>
      </c>
      <c r="R214" s="19">
        <v>0</v>
      </c>
      <c r="S214" s="19">
        <f t="shared" si="795"/>
        <v>0</v>
      </c>
      <c r="T214" s="19">
        <v>0</v>
      </c>
      <c r="U214" s="19">
        <f t="shared" si="796"/>
        <v>0</v>
      </c>
      <c r="V214" s="19">
        <v>0</v>
      </c>
      <c r="W214" s="19">
        <f t="shared" si="797"/>
        <v>0</v>
      </c>
      <c r="X214" s="19">
        <v>0</v>
      </c>
      <c r="Y214" s="19">
        <f t="shared" si="798"/>
        <v>0</v>
      </c>
      <c r="Z214" s="19">
        <v>0</v>
      </c>
      <c r="AA214" s="19">
        <f t="shared" si="799"/>
        <v>0</v>
      </c>
      <c r="AB214" s="19">
        <v>0</v>
      </c>
      <c r="AC214" s="19">
        <f t="shared" si="800"/>
        <v>0</v>
      </c>
      <c r="AD214" s="19"/>
      <c r="AE214" s="19">
        <f t="shared" si="785"/>
        <v>0</v>
      </c>
      <c r="AF214" s="19">
        <v>0</v>
      </c>
      <c r="AG214" s="19">
        <f t="shared" si="801"/>
        <v>0</v>
      </c>
      <c r="AH214" s="19">
        <v>0</v>
      </c>
      <c r="AI214" s="19">
        <f t="shared" si="802"/>
        <v>0</v>
      </c>
      <c r="AJ214" s="19"/>
      <c r="AK214" s="19">
        <f t="shared" si="803"/>
        <v>0</v>
      </c>
      <c r="AL214" s="19"/>
      <c r="AM214" s="19">
        <f t="shared" si="804"/>
        <v>0</v>
      </c>
      <c r="AN214" s="19"/>
      <c r="AO214" s="19">
        <f t="shared" si="786"/>
        <v>0</v>
      </c>
      <c r="AP214" s="19"/>
      <c r="AQ214" s="19">
        <f t="shared" si="787"/>
        <v>0</v>
      </c>
      <c r="AR214" s="19">
        <v>0</v>
      </c>
      <c r="AS214" s="19">
        <f t="shared" si="805"/>
        <v>0</v>
      </c>
      <c r="AT214" s="19">
        <v>0</v>
      </c>
      <c r="AU214" s="19">
        <f t="shared" si="806"/>
        <v>0</v>
      </c>
      <c r="AV214" s="19"/>
      <c r="AW214" s="19">
        <f t="shared" si="807"/>
        <v>0</v>
      </c>
      <c r="AX214" s="19">
        <v>0</v>
      </c>
      <c r="AY214" s="19">
        <f t="shared" si="808"/>
        <v>0</v>
      </c>
      <c r="AZ214" s="19"/>
      <c r="BA214" s="19">
        <f t="shared" si="809"/>
        <v>0</v>
      </c>
      <c r="BB214" s="19">
        <v>0</v>
      </c>
      <c r="BC214" s="19">
        <f t="shared" si="810"/>
        <v>0</v>
      </c>
      <c r="BD214" s="19"/>
      <c r="BE214" s="19">
        <f t="shared" si="811"/>
        <v>0</v>
      </c>
      <c r="BF214" s="19">
        <v>0</v>
      </c>
      <c r="BG214" s="19">
        <f t="shared" si="812"/>
        <v>0</v>
      </c>
      <c r="BH214" s="19">
        <v>0</v>
      </c>
      <c r="BI214" s="19">
        <f t="shared" si="813"/>
        <v>0</v>
      </c>
      <c r="BJ214" s="19">
        <v>0</v>
      </c>
      <c r="BK214" s="19">
        <f t="shared" si="814"/>
        <v>0</v>
      </c>
      <c r="BL214" s="19">
        <v>10</v>
      </c>
      <c r="BM214" s="19">
        <f t="shared" si="815"/>
        <v>227359.77264000001</v>
      </c>
      <c r="BN214" s="19">
        <v>0</v>
      </c>
      <c r="BO214" s="19">
        <f t="shared" si="816"/>
        <v>0</v>
      </c>
      <c r="BP214" s="19"/>
      <c r="BQ214" s="19">
        <f t="shared" si="817"/>
        <v>0</v>
      </c>
      <c r="BR214" s="19"/>
      <c r="BS214" s="19">
        <f t="shared" si="818"/>
        <v>0</v>
      </c>
      <c r="BT214" s="19">
        <v>0</v>
      </c>
      <c r="BU214" s="19">
        <f t="shared" si="819"/>
        <v>0</v>
      </c>
      <c r="BV214" s="19">
        <v>0</v>
      </c>
      <c r="BW214" s="19">
        <f t="shared" si="820"/>
        <v>0</v>
      </c>
      <c r="BX214" s="19">
        <v>0</v>
      </c>
      <c r="BY214" s="19">
        <f t="shared" si="821"/>
        <v>0</v>
      </c>
      <c r="BZ214" s="19"/>
      <c r="CA214" s="19">
        <f t="shared" si="822"/>
        <v>0</v>
      </c>
      <c r="CB214" s="19">
        <v>0</v>
      </c>
      <c r="CC214" s="19">
        <f t="shared" si="823"/>
        <v>0</v>
      </c>
      <c r="CD214" s="19"/>
      <c r="CE214" s="19">
        <f t="shared" si="824"/>
        <v>0</v>
      </c>
      <c r="CF214" s="19"/>
      <c r="CG214" s="19">
        <f t="shared" si="825"/>
        <v>0</v>
      </c>
      <c r="CH214" s="19"/>
      <c r="CI214" s="19">
        <f t="shared" si="826"/>
        <v>0</v>
      </c>
      <c r="CJ214" s="19">
        <v>0</v>
      </c>
      <c r="CK214" s="19">
        <f t="shared" si="827"/>
        <v>0</v>
      </c>
      <c r="CL214" s="19">
        <v>0</v>
      </c>
      <c r="CM214" s="19">
        <f t="shared" si="828"/>
        <v>0</v>
      </c>
      <c r="CN214" s="19">
        <v>0</v>
      </c>
      <c r="CO214" s="19">
        <f t="shared" si="829"/>
        <v>0</v>
      </c>
      <c r="CP214" s="19">
        <v>0</v>
      </c>
      <c r="CQ214" s="19">
        <f t="shared" si="830"/>
        <v>0</v>
      </c>
      <c r="CR214" s="19">
        <v>0</v>
      </c>
      <c r="CS214" s="19">
        <f t="shared" si="831"/>
        <v>0</v>
      </c>
      <c r="CT214" s="20">
        <v>0</v>
      </c>
      <c r="CU214" s="19">
        <f t="shared" si="832"/>
        <v>0</v>
      </c>
      <c r="CV214" s="19"/>
      <c r="CW214" s="19">
        <f t="shared" si="833"/>
        <v>0</v>
      </c>
      <c r="CX214" s="19"/>
      <c r="CY214" s="19">
        <f t="shared" si="834"/>
        <v>0</v>
      </c>
      <c r="CZ214" s="19">
        <v>0</v>
      </c>
      <c r="DA214" s="19">
        <f t="shared" si="835"/>
        <v>0</v>
      </c>
      <c r="DB214" s="19">
        <v>0</v>
      </c>
      <c r="DC214" s="19">
        <f t="shared" si="836"/>
        <v>0</v>
      </c>
      <c r="DD214" s="19"/>
      <c r="DE214" s="19"/>
      <c r="DF214" s="21">
        <f t="shared" si="837"/>
        <v>10</v>
      </c>
      <c r="DG214" s="21">
        <f t="shared" si="838"/>
        <v>227359.77264000001</v>
      </c>
    </row>
    <row r="215" spans="1:111" ht="30" x14ac:dyDescent="0.25">
      <c r="A215" s="13">
        <v>216</v>
      </c>
      <c r="B215" s="22" t="s">
        <v>258</v>
      </c>
      <c r="C215" s="15">
        <f t="shared" si="788"/>
        <v>9657</v>
      </c>
      <c r="D215" s="16">
        <v>1.83</v>
      </c>
      <c r="E215" s="17">
        <v>1</v>
      </c>
      <c r="F215" s="15">
        <v>1.4</v>
      </c>
      <c r="G215" s="15">
        <v>1.68</v>
      </c>
      <c r="H215" s="15">
        <v>2.23</v>
      </c>
      <c r="I215" s="15">
        <v>2.39</v>
      </c>
      <c r="J215" s="18"/>
      <c r="K215" s="18">
        <f t="shared" si="791"/>
        <v>0</v>
      </c>
      <c r="L215" s="18"/>
      <c r="M215" s="18">
        <f t="shared" si="792"/>
        <v>0</v>
      </c>
      <c r="N215" s="19">
        <v>0</v>
      </c>
      <c r="O215" s="19">
        <f t="shared" si="793"/>
        <v>0</v>
      </c>
      <c r="P215" s="19">
        <v>0</v>
      </c>
      <c r="Q215" s="19">
        <f t="shared" si="794"/>
        <v>0</v>
      </c>
      <c r="R215" s="19">
        <v>0</v>
      </c>
      <c r="S215" s="19">
        <f t="shared" si="795"/>
        <v>0</v>
      </c>
      <c r="T215" s="19">
        <v>0</v>
      </c>
      <c r="U215" s="19">
        <f t="shared" si="796"/>
        <v>0</v>
      </c>
      <c r="V215" s="19">
        <v>0</v>
      </c>
      <c r="W215" s="19">
        <f t="shared" si="797"/>
        <v>0</v>
      </c>
      <c r="X215" s="19">
        <v>0</v>
      </c>
      <c r="Y215" s="19">
        <f t="shared" si="798"/>
        <v>0</v>
      </c>
      <c r="Z215" s="19">
        <v>0</v>
      </c>
      <c r="AA215" s="19">
        <f t="shared" si="799"/>
        <v>0</v>
      </c>
      <c r="AB215" s="19">
        <v>0</v>
      </c>
      <c r="AC215" s="19">
        <f t="shared" si="800"/>
        <v>0</v>
      </c>
      <c r="AD215" s="19"/>
      <c r="AE215" s="19">
        <f t="shared" si="785"/>
        <v>0</v>
      </c>
      <c r="AF215" s="19">
        <v>0</v>
      </c>
      <c r="AG215" s="19">
        <f t="shared" si="801"/>
        <v>0</v>
      </c>
      <c r="AH215" s="19">
        <v>0</v>
      </c>
      <c r="AI215" s="19">
        <f t="shared" si="802"/>
        <v>0</v>
      </c>
      <c r="AJ215" s="19"/>
      <c r="AK215" s="19">
        <f t="shared" si="803"/>
        <v>0</v>
      </c>
      <c r="AL215" s="19"/>
      <c r="AM215" s="19">
        <f t="shared" si="804"/>
        <v>0</v>
      </c>
      <c r="AN215" s="19"/>
      <c r="AO215" s="19">
        <f t="shared" si="786"/>
        <v>0</v>
      </c>
      <c r="AP215" s="19"/>
      <c r="AQ215" s="19">
        <f t="shared" si="787"/>
        <v>0</v>
      </c>
      <c r="AR215" s="19">
        <v>0</v>
      </c>
      <c r="AS215" s="19">
        <f t="shared" si="805"/>
        <v>0</v>
      </c>
      <c r="AT215" s="19">
        <v>0</v>
      </c>
      <c r="AU215" s="19">
        <f t="shared" si="806"/>
        <v>0</v>
      </c>
      <c r="AV215" s="19"/>
      <c r="AW215" s="19">
        <f t="shared" si="807"/>
        <v>0</v>
      </c>
      <c r="AX215" s="19">
        <v>0</v>
      </c>
      <c r="AY215" s="19">
        <f t="shared" si="808"/>
        <v>0</v>
      </c>
      <c r="AZ215" s="19"/>
      <c r="BA215" s="19">
        <f t="shared" si="809"/>
        <v>0</v>
      </c>
      <c r="BB215" s="19">
        <v>0</v>
      </c>
      <c r="BC215" s="19">
        <f t="shared" si="810"/>
        <v>0</v>
      </c>
      <c r="BD215" s="19"/>
      <c r="BE215" s="19">
        <f t="shared" si="811"/>
        <v>0</v>
      </c>
      <c r="BF215" s="19">
        <v>0</v>
      </c>
      <c r="BG215" s="19">
        <f t="shared" si="812"/>
        <v>0</v>
      </c>
      <c r="BH215" s="19">
        <v>0</v>
      </c>
      <c r="BI215" s="19">
        <f t="shared" si="813"/>
        <v>0</v>
      </c>
      <c r="BJ215" s="19">
        <v>0</v>
      </c>
      <c r="BK215" s="19">
        <f t="shared" si="814"/>
        <v>0</v>
      </c>
      <c r="BL215" s="19">
        <v>0</v>
      </c>
      <c r="BM215" s="19">
        <f t="shared" si="815"/>
        <v>0</v>
      </c>
      <c r="BN215" s="19">
        <v>0</v>
      </c>
      <c r="BO215" s="19">
        <f t="shared" si="816"/>
        <v>0</v>
      </c>
      <c r="BP215" s="19"/>
      <c r="BQ215" s="19">
        <f t="shared" si="817"/>
        <v>0</v>
      </c>
      <c r="BR215" s="19"/>
      <c r="BS215" s="19">
        <f t="shared" si="818"/>
        <v>0</v>
      </c>
      <c r="BT215" s="19">
        <v>0</v>
      </c>
      <c r="BU215" s="19">
        <f t="shared" si="819"/>
        <v>0</v>
      </c>
      <c r="BV215" s="19">
        <v>0</v>
      </c>
      <c r="BW215" s="19">
        <f t="shared" si="820"/>
        <v>0</v>
      </c>
      <c r="BX215" s="19">
        <v>0</v>
      </c>
      <c r="BY215" s="19">
        <f t="shared" si="821"/>
        <v>0</v>
      </c>
      <c r="BZ215" s="19"/>
      <c r="CA215" s="19">
        <f t="shared" si="822"/>
        <v>0</v>
      </c>
      <c r="CB215" s="19">
        <v>0</v>
      </c>
      <c r="CC215" s="19">
        <f t="shared" si="823"/>
        <v>0</v>
      </c>
      <c r="CD215" s="19"/>
      <c r="CE215" s="19">
        <f t="shared" si="824"/>
        <v>0</v>
      </c>
      <c r="CF215" s="19"/>
      <c r="CG215" s="19">
        <f t="shared" si="825"/>
        <v>0</v>
      </c>
      <c r="CH215" s="19"/>
      <c r="CI215" s="19">
        <f t="shared" si="826"/>
        <v>0</v>
      </c>
      <c r="CJ215" s="19">
        <v>0</v>
      </c>
      <c r="CK215" s="19">
        <f t="shared" si="827"/>
        <v>0</v>
      </c>
      <c r="CL215" s="19">
        <v>0</v>
      </c>
      <c r="CM215" s="19">
        <f t="shared" si="828"/>
        <v>0</v>
      </c>
      <c r="CN215" s="19">
        <v>0</v>
      </c>
      <c r="CO215" s="19">
        <f t="shared" si="829"/>
        <v>0</v>
      </c>
      <c r="CP215" s="19">
        <v>0</v>
      </c>
      <c r="CQ215" s="19">
        <f t="shared" si="830"/>
        <v>0</v>
      </c>
      <c r="CR215" s="19">
        <v>0</v>
      </c>
      <c r="CS215" s="19">
        <f t="shared" si="831"/>
        <v>0</v>
      </c>
      <c r="CT215" s="20">
        <v>0</v>
      </c>
      <c r="CU215" s="19">
        <f t="shared" si="832"/>
        <v>0</v>
      </c>
      <c r="CV215" s="19"/>
      <c r="CW215" s="19">
        <f t="shared" si="833"/>
        <v>0</v>
      </c>
      <c r="CX215" s="19"/>
      <c r="CY215" s="19">
        <f t="shared" si="834"/>
        <v>0</v>
      </c>
      <c r="CZ215" s="19">
        <v>0</v>
      </c>
      <c r="DA215" s="19">
        <f t="shared" si="835"/>
        <v>0</v>
      </c>
      <c r="DB215" s="19">
        <v>0</v>
      </c>
      <c r="DC215" s="19">
        <f t="shared" si="836"/>
        <v>0</v>
      </c>
      <c r="DD215" s="19"/>
      <c r="DE215" s="19"/>
      <c r="DF215" s="21">
        <f t="shared" si="837"/>
        <v>0</v>
      </c>
      <c r="DG215" s="21">
        <f t="shared" si="838"/>
        <v>0</v>
      </c>
    </row>
    <row r="216" spans="1:111" ht="30" x14ac:dyDescent="0.25">
      <c r="A216" s="13">
        <v>217</v>
      </c>
      <c r="B216" s="22" t="s">
        <v>259</v>
      </c>
      <c r="C216" s="15">
        <f t="shared" si="788"/>
        <v>9657</v>
      </c>
      <c r="D216" s="16">
        <v>1.95</v>
      </c>
      <c r="E216" s="17">
        <v>1</v>
      </c>
      <c r="F216" s="15">
        <v>1.4</v>
      </c>
      <c r="G216" s="15">
        <v>1.68</v>
      </c>
      <c r="H216" s="15">
        <v>2.23</v>
      </c>
      <c r="I216" s="15">
        <v>2.39</v>
      </c>
      <c r="J216" s="18"/>
      <c r="K216" s="18">
        <f t="shared" si="791"/>
        <v>0</v>
      </c>
      <c r="L216" s="18"/>
      <c r="M216" s="18">
        <f t="shared" si="792"/>
        <v>0</v>
      </c>
      <c r="N216" s="19">
        <v>0</v>
      </c>
      <c r="O216" s="19">
        <f t="shared" si="793"/>
        <v>0</v>
      </c>
      <c r="P216" s="19">
        <v>0</v>
      </c>
      <c r="Q216" s="19">
        <f t="shared" si="794"/>
        <v>0</v>
      </c>
      <c r="R216" s="19">
        <v>0</v>
      </c>
      <c r="S216" s="19">
        <f t="shared" si="795"/>
        <v>0</v>
      </c>
      <c r="T216" s="19">
        <v>0</v>
      </c>
      <c r="U216" s="19">
        <f t="shared" si="796"/>
        <v>0</v>
      </c>
      <c r="V216" s="19">
        <v>0</v>
      </c>
      <c r="W216" s="19">
        <f t="shared" si="797"/>
        <v>0</v>
      </c>
      <c r="X216" s="19">
        <v>0</v>
      </c>
      <c r="Y216" s="19">
        <f t="shared" si="798"/>
        <v>0</v>
      </c>
      <c r="Z216" s="19">
        <v>0</v>
      </c>
      <c r="AA216" s="19">
        <f t="shared" si="799"/>
        <v>0</v>
      </c>
      <c r="AB216" s="19">
        <v>0</v>
      </c>
      <c r="AC216" s="19">
        <f t="shared" si="800"/>
        <v>0</v>
      </c>
      <c r="AD216" s="19"/>
      <c r="AE216" s="19">
        <f t="shared" si="785"/>
        <v>0</v>
      </c>
      <c r="AF216" s="19">
        <v>0</v>
      </c>
      <c r="AG216" s="19">
        <f t="shared" si="801"/>
        <v>0</v>
      </c>
      <c r="AH216" s="19">
        <v>0</v>
      </c>
      <c r="AI216" s="19">
        <f t="shared" si="802"/>
        <v>0</v>
      </c>
      <c r="AJ216" s="19"/>
      <c r="AK216" s="19">
        <f t="shared" si="803"/>
        <v>0</v>
      </c>
      <c r="AL216" s="19"/>
      <c r="AM216" s="19">
        <f t="shared" si="804"/>
        <v>0</v>
      </c>
      <c r="AN216" s="19"/>
      <c r="AO216" s="19">
        <f t="shared" si="786"/>
        <v>0</v>
      </c>
      <c r="AP216" s="19"/>
      <c r="AQ216" s="19">
        <f t="shared" si="787"/>
        <v>0</v>
      </c>
      <c r="AR216" s="19">
        <v>0</v>
      </c>
      <c r="AS216" s="19">
        <f t="shared" si="805"/>
        <v>0</v>
      </c>
      <c r="AT216" s="19">
        <v>0</v>
      </c>
      <c r="AU216" s="19">
        <f t="shared" si="806"/>
        <v>0</v>
      </c>
      <c r="AV216" s="19"/>
      <c r="AW216" s="19">
        <f t="shared" si="807"/>
        <v>0</v>
      </c>
      <c r="AX216" s="19">
        <v>0</v>
      </c>
      <c r="AY216" s="19">
        <f t="shared" si="808"/>
        <v>0</v>
      </c>
      <c r="AZ216" s="19"/>
      <c r="BA216" s="19">
        <f t="shared" si="809"/>
        <v>0</v>
      </c>
      <c r="BB216" s="19">
        <v>0</v>
      </c>
      <c r="BC216" s="19">
        <f t="shared" si="810"/>
        <v>0</v>
      </c>
      <c r="BD216" s="19"/>
      <c r="BE216" s="19">
        <f t="shared" si="811"/>
        <v>0</v>
      </c>
      <c r="BF216" s="19">
        <v>0</v>
      </c>
      <c r="BG216" s="19">
        <f t="shared" si="812"/>
        <v>0</v>
      </c>
      <c r="BH216" s="19">
        <v>0</v>
      </c>
      <c r="BI216" s="19">
        <f t="shared" si="813"/>
        <v>0</v>
      </c>
      <c r="BJ216" s="19">
        <v>0</v>
      </c>
      <c r="BK216" s="19">
        <f t="shared" si="814"/>
        <v>0</v>
      </c>
      <c r="BL216" s="19">
        <v>0</v>
      </c>
      <c r="BM216" s="19">
        <f t="shared" si="815"/>
        <v>0</v>
      </c>
      <c r="BN216" s="19">
        <v>0</v>
      </c>
      <c r="BO216" s="19">
        <f t="shared" si="816"/>
        <v>0</v>
      </c>
      <c r="BP216" s="19"/>
      <c r="BQ216" s="19">
        <f t="shared" si="817"/>
        <v>0</v>
      </c>
      <c r="BR216" s="19"/>
      <c r="BS216" s="19">
        <f t="shared" si="818"/>
        <v>0</v>
      </c>
      <c r="BT216" s="19">
        <v>0</v>
      </c>
      <c r="BU216" s="19">
        <f t="shared" si="819"/>
        <v>0</v>
      </c>
      <c r="BV216" s="19">
        <v>0</v>
      </c>
      <c r="BW216" s="19">
        <f t="shared" si="820"/>
        <v>0</v>
      </c>
      <c r="BX216" s="19">
        <v>0</v>
      </c>
      <c r="BY216" s="19">
        <f t="shared" si="821"/>
        <v>0</v>
      </c>
      <c r="BZ216" s="19"/>
      <c r="CA216" s="19">
        <f t="shared" si="822"/>
        <v>0</v>
      </c>
      <c r="CB216" s="19">
        <v>0</v>
      </c>
      <c r="CC216" s="19">
        <f t="shared" si="823"/>
        <v>0</v>
      </c>
      <c r="CD216" s="19"/>
      <c r="CE216" s="19">
        <f t="shared" si="824"/>
        <v>0</v>
      </c>
      <c r="CF216" s="19"/>
      <c r="CG216" s="19">
        <f t="shared" si="825"/>
        <v>0</v>
      </c>
      <c r="CH216" s="19"/>
      <c r="CI216" s="19">
        <f t="shared" si="826"/>
        <v>0</v>
      </c>
      <c r="CJ216" s="19">
        <v>0</v>
      </c>
      <c r="CK216" s="19">
        <f t="shared" si="827"/>
        <v>0</v>
      </c>
      <c r="CL216" s="19">
        <v>0</v>
      </c>
      <c r="CM216" s="19">
        <f t="shared" si="828"/>
        <v>0</v>
      </c>
      <c r="CN216" s="19">
        <v>0</v>
      </c>
      <c r="CO216" s="19">
        <f t="shared" si="829"/>
        <v>0</v>
      </c>
      <c r="CP216" s="19">
        <v>0</v>
      </c>
      <c r="CQ216" s="19">
        <f t="shared" si="830"/>
        <v>0</v>
      </c>
      <c r="CR216" s="19">
        <v>0</v>
      </c>
      <c r="CS216" s="19">
        <f t="shared" si="831"/>
        <v>0</v>
      </c>
      <c r="CT216" s="20">
        <v>0</v>
      </c>
      <c r="CU216" s="19">
        <f t="shared" si="832"/>
        <v>0</v>
      </c>
      <c r="CV216" s="19"/>
      <c r="CW216" s="19">
        <f t="shared" si="833"/>
        <v>0</v>
      </c>
      <c r="CX216" s="19"/>
      <c r="CY216" s="19">
        <f t="shared" si="834"/>
        <v>0</v>
      </c>
      <c r="CZ216" s="19">
        <v>0</v>
      </c>
      <c r="DA216" s="19">
        <f t="shared" si="835"/>
        <v>0</v>
      </c>
      <c r="DB216" s="19">
        <v>0</v>
      </c>
      <c r="DC216" s="19">
        <f t="shared" si="836"/>
        <v>0</v>
      </c>
      <c r="DD216" s="19"/>
      <c r="DE216" s="19"/>
      <c r="DF216" s="21">
        <f t="shared" si="837"/>
        <v>0</v>
      </c>
      <c r="DG216" s="21">
        <f t="shared" si="838"/>
        <v>0</v>
      </c>
    </row>
    <row r="217" spans="1:111" ht="30" x14ac:dyDescent="0.25">
      <c r="A217" s="13">
        <v>118</v>
      </c>
      <c r="B217" s="22" t="s">
        <v>260</v>
      </c>
      <c r="C217" s="15">
        <f t="shared" si="788"/>
        <v>9657</v>
      </c>
      <c r="D217" s="16">
        <v>1.8</v>
      </c>
      <c r="E217" s="17">
        <v>1</v>
      </c>
      <c r="F217" s="15">
        <v>1.4</v>
      </c>
      <c r="G217" s="15">
        <v>1.68</v>
      </c>
      <c r="H217" s="15">
        <v>2.23</v>
      </c>
      <c r="I217" s="15">
        <v>2.39</v>
      </c>
      <c r="J217" s="18"/>
      <c r="K217" s="18">
        <f t="shared" si="791"/>
        <v>0</v>
      </c>
      <c r="L217" s="18"/>
      <c r="M217" s="18">
        <f t="shared" si="792"/>
        <v>0</v>
      </c>
      <c r="N217" s="19"/>
      <c r="O217" s="19">
        <f t="shared" si="793"/>
        <v>0</v>
      </c>
      <c r="P217" s="19"/>
      <c r="Q217" s="19">
        <f t="shared" si="794"/>
        <v>0</v>
      </c>
      <c r="R217" s="19"/>
      <c r="S217" s="19">
        <f t="shared" si="795"/>
        <v>0</v>
      </c>
      <c r="T217" s="19"/>
      <c r="U217" s="19">
        <f t="shared" si="796"/>
        <v>0</v>
      </c>
      <c r="V217" s="19"/>
      <c r="W217" s="19">
        <f t="shared" si="797"/>
        <v>0</v>
      </c>
      <c r="X217" s="19"/>
      <c r="Y217" s="19">
        <f t="shared" si="798"/>
        <v>0</v>
      </c>
      <c r="Z217" s="19"/>
      <c r="AA217" s="19">
        <f t="shared" si="799"/>
        <v>0</v>
      </c>
      <c r="AB217" s="19"/>
      <c r="AC217" s="19">
        <f t="shared" si="800"/>
        <v>0</v>
      </c>
      <c r="AD217" s="19"/>
      <c r="AE217" s="19">
        <f t="shared" si="785"/>
        <v>0</v>
      </c>
      <c r="AF217" s="19"/>
      <c r="AG217" s="19">
        <f t="shared" si="801"/>
        <v>0</v>
      </c>
      <c r="AH217" s="19"/>
      <c r="AI217" s="19">
        <f t="shared" si="802"/>
        <v>0</v>
      </c>
      <c r="AJ217" s="19"/>
      <c r="AK217" s="19">
        <f t="shared" si="803"/>
        <v>0</v>
      </c>
      <c r="AL217" s="19"/>
      <c r="AM217" s="19">
        <f t="shared" si="804"/>
        <v>0</v>
      </c>
      <c r="AN217" s="19"/>
      <c r="AO217" s="19">
        <f t="shared" si="786"/>
        <v>0</v>
      </c>
      <c r="AP217" s="19"/>
      <c r="AQ217" s="19">
        <f t="shared" si="787"/>
        <v>0</v>
      </c>
      <c r="AR217" s="19"/>
      <c r="AS217" s="19">
        <f t="shared" si="805"/>
        <v>0</v>
      </c>
      <c r="AT217" s="19"/>
      <c r="AU217" s="19">
        <f t="shared" si="806"/>
        <v>0</v>
      </c>
      <c r="AV217" s="19"/>
      <c r="AW217" s="19">
        <f t="shared" si="807"/>
        <v>0</v>
      </c>
      <c r="AX217" s="19"/>
      <c r="AY217" s="19">
        <f t="shared" si="808"/>
        <v>0</v>
      </c>
      <c r="AZ217" s="19"/>
      <c r="BA217" s="19">
        <f t="shared" si="809"/>
        <v>0</v>
      </c>
      <c r="BB217" s="19"/>
      <c r="BC217" s="19">
        <f t="shared" si="810"/>
        <v>0</v>
      </c>
      <c r="BD217" s="19"/>
      <c r="BE217" s="19">
        <f t="shared" si="811"/>
        <v>0</v>
      </c>
      <c r="BF217" s="19"/>
      <c r="BG217" s="19">
        <f t="shared" si="812"/>
        <v>0</v>
      </c>
      <c r="BH217" s="19"/>
      <c r="BI217" s="19">
        <f t="shared" si="813"/>
        <v>0</v>
      </c>
      <c r="BJ217" s="19"/>
      <c r="BK217" s="19">
        <f t="shared" si="814"/>
        <v>0</v>
      </c>
      <c r="BL217" s="19"/>
      <c r="BM217" s="19">
        <f t="shared" si="815"/>
        <v>0</v>
      </c>
      <c r="BN217" s="19"/>
      <c r="BO217" s="19">
        <f t="shared" si="816"/>
        <v>0</v>
      </c>
      <c r="BP217" s="19"/>
      <c r="BQ217" s="19">
        <f t="shared" si="817"/>
        <v>0</v>
      </c>
      <c r="BR217" s="19"/>
      <c r="BS217" s="19">
        <f t="shared" si="818"/>
        <v>0</v>
      </c>
      <c r="BT217" s="19"/>
      <c r="BU217" s="19">
        <f t="shared" si="819"/>
        <v>0</v>
      </c>
      <c r="BV217" s="19"/>
      <c r="BW217" s="19">
        <f t="shared" si="820"/>
        <v>0</v>
      </c>
      <c r="BX217" s="19"/>
      <c r="BY217" s="19">
        <f t="shared" si="821"/>
        <v>0</v>
      </c>
      <c r="BZ217" s="19"/>
      <c r="CA217" s="19">
        <f t="shared" si="822"/>
        <v>0</v>
      </c>
      <c r="CB217" s="19"/>
      <c r="CC217" s="19">
        <f t="shared" si="823"/>
        <v>0</v>
      </c>
      <c r="CD217" s="19"/>
      <c r="CE217" s="19">
        <f t="shared" si="824"/>
        <v>0</v>
      </c>
      <c r="CF217" s="19"/>
      <c r="CG217" s="19">
        <f t="shared" si="825"/>
        <v>0</v>
      </c>
      <c r="CH217" s="19"/>
      <c r="CI217" s="19">
        <f t="shared" si="826"/>
        <v>0</v>
      </c>
      <c r="CJ217" s="19"/>
      <c r="CK217" s="19">
        <f t="shared" si="827"/>
        <v>0</v>
      </c>
      <c r="CL217" s="19"/>
      <c r="CM217" s="19">
        <f t="shared" si="828"/>
        <v>0</v>
      </c>
      <c r="CN217" s="19"/>
      <c r="CO217" s="19">
        <f t="shared" si="829"/>
        <v>0</v>
      </c>
      <c r="CP217" s="19"/>
      <c r="CQ217" s="19">
        <f t="shared" si="830"/>
        <v>0</v>
      </c>
      <c r="CR217" s="19"/>
      <c r="CS217" s="19">
        <f t="shared" si="831"/>
        <v>0</v>
      </c>
      <c r="CT217" s="20"/>
      <c r="CU217" s="19">
        <f t="shared" si="832"/>
        <v>0</v>
      </c>
      <c r="CV217" s="19"/>
      <c r="CW217" s="19">
        <f t="shared" si="833"/>
        <v>0</v>
      </c>
      <c r="CX217" s="19"/>
      <c r="CY217" s="19">
        <f t="shared" si="834"/>
        <v>0</v>
      </c>
      <c r="CZ217" s="19"/>
      <c r="DA217" s="19">
        <f t="shared" si="835"/>
        <v>0</v>
      </c>
      <c r="DB217" s="19"/>
      <c r="DC217" s="19">
        <f t="shared" si="836"/>
        <v>0</v>
      </c>
      <c r="DD217" s="19"/>
      <c r="DE217" s="19"/>
      <c r="DF217" s="21">
        <f t="shared" si="837"/>
        <v>0</v>
      </c>
      <c r="DG217" s="21">
        <f t="shared" si="838"/>
        <v>0</v>
      </c>
    </row>
    <row r="218" spans="1:111" ht="30" x14ac:dyDescent="0.25">
      <c r="A218" s="13">
        <v>218</v>
      </c>
      <c r="B218" s="22" t="s">
        <v>261</v>
      </c>
      <c r="C218" s="15">
        <f t="shared" si="788"/>
        <v>9657</v>
      </c>
      <c r="D218" s="16">
        <v>1.53</v>
      </c>
      <c r="E218" s="17">
        <v>1</v>
      </c>
      <c r="F218" s="15">
        <v>1.4</v>
      </c>
      <c r="G218" s="15">
        <v>1.68</v>
      </c>
      <c r="H218" s="15">
        <v>2.23</v>
      </c>
      <c r="I218" s="15">
        <v>2.39</v>
      </c>
      <c r="J218" s="18"/>
      <c r="K218" s="18">
        <f t="shared" si="791"/>
        <v>0</v>
      </c>
      <c r="L218" s="18"/>
      <c r="M218" s="18">
        <f t="shared" si="792"/>
        <v>0</v>
      </c>
      <c r="N218" s="19">
        <v>0</v>
      </c>
      <c r="O218" s="19">
        <f t="shared" si="793"/>
        <v>0</v>
      </c>
      <c r="P218" s="19">
        <v>0</v>
      </c>
      <c r="Q218" s="19">
        <f t="shared" si="794"/>
        <v>0</v>
      </c>
      <c r="R218" s="19">
        <v>0</v>
      </c>
      <c r="S218" s="19">
        <f t="shared" si="795"/>
        <v>0</v>
      </c>
      <c r="T218" s="19">
        <v>0</v>
      </c>
      <c r="U218" s="19">
        <f t="shared" si="796"/>
        <v>0</v>
      </c>
      <c r="V218" s="19">
        <v>0</v>
      </c>
      <c r="W218" s="19">
        <f t="shared" si="797"/>
        <v>0</v>
      </c>
      <c r="X218" s="19">
        <v>0</v>
      </c>
      <c r="Y218" s="19">
        <f t="shared" si="798"/>
        <v>0</v>
      </c>
      <c r="Z218" s="19">
        <v>0</v>
      </c>
      <c r="AA218" s="19">
        <f t="shared" si="799"/>
        <v>0</v>
      </c>
      <c r="AB218" s="19">
        <v>0</v>
      </c>
      <c r="AC218" s="19">
        <f t="shared" si="800"/>
        <v>0</v>
      </c>
      <c r="AD218" s="19"/>
      <c r="AE218" s="19">
        <f t="shared" si="785"/>
        <v>0</v>
      </c>
      <c r="AF218" s="19">
        <v>0</v>
      </c>
      <c r="AG218" s="19">
        <f t="shared" si="801"/>
        <v>0</v>
      </c>
      <c r="AH218" s="19">
        <v>0</v>
      </c>
      <c r="AI218" s="19">
        <f t="shared" si="802"/>
        <v>0</v>
      </c>
      <c r="AJ218" s="19"/>
      <c r="AK218" s="19">
        <f t="shared" si="803"/>
        <v>0</v>
      </c>
      <c r="AL218" s="19"/>
      <c r="AM218" s="19">
        <f t="shared" si="804"/>
        <v>0</v>
      </c>
      <c r="AN218" s="19"/>
      <c r="AO218" s="19">
        <f t="shared" si="786"/>
        <v>0</v>
      </c>
      <c r="AP218" s="19"/>
      <c r="AQ218" s="19">
        <f t="shared" si="787"/>
        <v>0</v>
      </c>
      <c r="AR218" s="19">
        <v>0</v>
      </c>
      <c r="AS218" s="19">
        <f t="shared" si="805"/>
        <v>0</v>
      </c>
      <c r="AT218" s="19">
        <v>0</v>
      </c>
      <c r="AU218" s="19">
        <f t="shared" si="806"/>
        <v>0</v>
      </c>
      <c r="AV218" s="19"/>
      <c r="AW218" s="19">
        <f t="shared" si="807"/>
        <v>0</v>
      </c>
      <c r="AX218" s="19">
        <v>0</v>
      </c>
      <c r="AY218" s="19">
        <f t="shared" si="808"/>
        <v>0</v>
      </c>
      <c r="AZ218" s="19"/>
      <c r="BA218" s="19">
        <f t="shared" si="809"/>
        <v>0</v>
      </c>
      <c r="BB218" s="19">
        <v>0</v>
      </c>
      <c r="BC218" s="19">
        <f t="shared" si="810"/>
        <v>0</v>
      </c>
      <c r="BD218" s="19"/>
      <c r="BE218" s="19">
        <f t="shared" si="811"/>
        <v>0</v>
      </c>
      <c r="BF218" s="19">
        <v>0</v>
      </c>
      <c r="BG218" s="19">
        <f t="shared" si="812"/>
        <v>0</v>
      </c>
      <c r="BH218" s="19">
        <v>0</v>
      </c>
      <c r="BI218" s="19">
        <f t="shared" si="813"/>
        <v>0</v>
      </c>
      <c r="BJ218" s="19">
        <v>0</v>
      </c>
      <c r="BK218" s="19">
        <f t="shared" si="814"/>
        <v>0</v>
      </c>
      <c r="BL218" s="19">
        <v>0</v>
      </c>
      <c r="BM218" s="19">
        <f t="shared" si="815"/>
        <v>0</v>
      </c>
      <c r="BN218" s="19">
        <v>0</v>
      </c>
      <c r="BO218" s="19">
        <f t="shared" si="816"/>
        <v>0</v>
      </c>
      <c r="BP218" s="19"/>
      <c r="BQ218" s="19">
        <f t="shared" si="817"/>
        <v>0</v>
      </c>
      <c r="BR218" s="19"/>
      <c r="BS218" s="19">
        <f t="shared" si="818"/>
        <v>0</v>
      </c>
      <c r="BT218" s="19">
        <v>0</v>
      </c>
      <c r="BU218" s="19">
        <f t="shared" si="819"/>
        <v>0</v>
      </c>
      <c r="BV218" s="19">
        <v>0</v>
      </c>
      <c r="BW218" s="19">
        <f t="shared" si="820"/>
        <v>0</v>
      </c>
      <c r="BX218" s="19">
        <v>0</v>
      </c>
      <c r="BY218" s="19">
        <f t="shared" si="821"/>
        <v>0</v>
      </c>
      <c r="BZ218" s="19"/>
      <c r="CA218" s="19">
        <f t="shared" si="822"/>
        <v>0</v>
      </c>
      <c r="CB218" s="19">
        <v>0</v>
      </c>
      <c r="CC218" s="19">
        <f t="shared" si="823"/>
        <v>0</v>
      </c>
      <c r="CD218" s="19"/>
      <c r="CE218" s="19">
        <f t="shared" si="824"/>
        <v>0</v>
      </c>
      <c r="CF218" s="19"/>
      <c r="CG218" s="19">
        <f t="shared" si="825"/>
        <v>0</v>
      </c>
      <c r="CH218" s="19"/>
      <c r="CI218" s="19">
        <f t="shared" si="826"/>
        <v>0</v>
      </c>
      <c r="CJ218" s="19">
        <v>0</v>
      </c>
      <c r="CK218" s="19">
        <f t="shared" si="827"/>
        <v>0</v>
      </c>
      <c r="CL218" s="19">
        <v>0</v>
      </c>
      <c r="CM218" s="19">
        <f t="shared" si="828"/>
        <v>0</v>
      </c>
      <c r="CN218" s="19">
        <v>0</v>
      </c>
      <c r="CO218" s="19">
        <f t="shared" si="829"/>
        <v>0</v>
      </c>
      <c r="CP218" s="19">
        <v>0</v>
      </c>
      <c r="CQ218" s="19">
        <f t="shared" si="830"/>
        <v>0</v>
      </c>
      <c r="CR218" s="19">
        <v>0</v>
      </c>
      <c r="CS218" s="19">
        <f t="shared" si="831"/>
        <v>0</v>
      </c>
      <c r="CT218" s="20">
        <v>0</v>
      </c>
      <c r="CU218" s="19">
        <f t="shared" si="832"/>
        <v>0</v>
      </c>
      <c r="CV218" s="19"/>
      <c r="CW218" s="19">
        <f t="shared" si="833"/>
        <v>0</v>
      </c>
      <c r="CX218" s="19"/>
      <c r="CY218" s="19">
        <f t="shared" si="834"/>
        <v>0</v>
      </c>
      <c r="CZ218" s="19">
        <v>0</v>
      </c>
      <c r="DA218" s="19">
        <f t="shared" si="835"/>
        <v>0</v>
      </c>
      <c r="DB218" s="19">
        <v>0</v>
      </c>
      <c r="DC218" s="19">
        <f t="shared" si="836"/>
        <v>0</v>
      </c>
      <c r="DD218" s="19"/>
      <c r="DE218" s="19"/>
      <c r="DF218" s="21">
        <f t="shared" si="837"/>
        <v>0</v>
      </c>
      <c r="DG218" s="21">
        <f t="shared" si="838"/>
        <v>0</v>
      </c>
    </row>
    <row r="219" spans="1:111" ht="30" x14ac:dyDescent="0.25">
      <c r="A219" s="13">
        <v>219</v>
      </c>
      <c r="B219" s="22" t="s">
        <v>262</v>
      </c>
      <c r="C219" s="15">
        <f t="shared" si="788"/>
        <v>9657</v>
      </c>
      <c r="D219" s="16">
        <v>1.86</v>
      </c>
      <c r="E219" s="17">
        <v>1</v>
      </c>
      <c r="F219" s="15">
        <v>1.4</v>
      </c>
      <c r="G219" s="15">
        <v>1.68</v>
      </c>
      <c r="H219" s="15">
        <v>2.23</v>
      </c>
      <c r="I219" s="15">
        <v>2.39</v>
      </c>
      <c r="J219" s="18"/>
      <c r="K219" s="18">
        <f t="shared" si="791"/>
        <v>0</v>
      </c>
      <c r="L219" s="18"/>
      <c r="M219" s="18">
        <f t="shared" si="792"/>
        <v>0</v>
      </c>
      <c r="N219" s="19">
        <v>0</v>
      </c>
      <c r="O219" s="19">
        <f t="shared" si="793"/>
        <v>0</v>
      </c>
      <c r="P219" s="19">
        <v>0</v>
      </c>
      <c r="Q219" s="19">
        <f t="shared" si="794"/>
        <v>0</v>
      </c>
      <c r="R219" s="19">
        <v>0</v>
      </c>
      <c r="S219" s="19">
        <f t="shared" si="795"/>
        <v>0</v>
      </c>
      <c r="T219" s="19">
        <v>0</v>
      </c>
      <c r="U219" s="19">
        <f t="shared" si="796"/>
        <v>0</v>
      </c>
      <c r="V219" s="19">
        <v>0</v>
      </c>
      <c r="W219" s="19">
        <f t="shared" si="797"/>
        <v>0</v>
      </c>
      <c r="X219" s="19">
        <v>0</v>
      </c>
      <c r="Y219" s="19">
        <f t="shared" si="798"/>
        <v>0</v>
      </c>
      <c r="Z219" s="19">
        <v>0</v>
      </c>
      <c r="AA219" s="19">
        <f t="shared" si="799"/>
        <v>0</v>
      </c>
      <c r="AB219" s="19">
        <v>0</v>
      </c>
      <c r="AC219" s="19">
        <f t="shared" si="800"/>
        <v>0</v>
      </c>
      <c r="AD219" s="19"/>
      <c r="AE219" s="19">
        <f t="shared" si="785"/>
        <v>0</v>
      </c>
      <c r="AF219" s="19">
        <v>0</v>
      </c>
      <c r="AG219" s="19">
        <f t="shared" si="801"/>
        <v>0</v>
      </c>
      <c r="AH219" s="19">
        <v>0</v>
      </c>
      <c r="AI219" s="19">
        <f t="shared" si="802"/>
        <v>0</v>
      </c>
      <c r="AJ219" s="19"/>
      <c r="AK219" s="19">
        <f t="shared" si="803"/>
        <v>0</v>
      </c>
      <c r="AL219" s="19"/>
      <c r="AM219" s="19">
        <f t="shared" si="804"/>
        <v>0</v>
      </c>
      <c r="AN219" s="19"/>
      <c r="AO219" s="19">
        <f t="shared" si="786"/>
        <v>0</v>
      </c>
      <c r="AP219" s="19"/>
      <c r="AQ219" s="19">
        <f t="shared" si="787"/>
        <v>0</v>
      </c>
      <c r="AR219" s="19">
        <v>0</v>
      </c>
      <c r="AS219" s="19">
        <f t="shared" si="805"/>
        <v>0</v>
      </c>
      <c r="AT219" s="19">
        <v>0</v>
      </c>
      <c r="AU219" s="19">
        <f t="shared" si="806"/>
        <v>0</v>
      </c>
      <c r="AV219" s="19"/>
      <c r="AW219" s="19">
        <f t="shared" si="807"/>
        <v>0</v>
      </c>
      <c r="AX219" s="19">
        <v>0</v>
      </c>
      <c r="AY219" s="19">
        <f t="shared" si="808"/>
        <v>0</v>
      </c>
      <c r="AZ219" s="19"/>
      <c r="BA219" s="19">
        <f t="shared" si="809"/>
        <v>0</v>
      </c>
      <c r="BB219" s="19">
        <v>0</v>
      </c>
      <c r="BC219" s="19">
        <f t="shared" si="810"/>
        <v>0</v>
      </c>
      <c r="BD219" s="19"/>
      <c r="BE219" s="19">
        <f t="shared" si="811"/>
        <v>0</v>
      </c>
      <c r="BF219" s="19">
        <v>0</v>
      </c>
      <c r="BG219" s="19">
        <f t="shared" si="812"/>
        <v>0</v>
      </c>
      <c r="BH219" s="19">
        <v>0</v>
      </c>
      <c r="BI219" s="19">
        <f t="shared" si="813"/>
        <v>0</v>
      </c>
      <c r="BJ219" s="19">
        <v>0</v>
      </c>
      <c r="BK219" s="19">
        <f t="shared" si="814"/>
        <v>0</v>
      </c>
      <c r="BL219" s="19">
        <v>0</v>
      </c>
      <c r="BM219" s="19">
        <f t="shared" si="815"/>
        <v>0</v>
      </c>
      <c r="BN219" s="19">
        <v>0</v>
      </c>
      <c r="BO219" s="19">
        <f t="shared" si="816"/>
        <v>0</v>
      </c>
      <c r="BP219" s="19"/>
      <c r="BQ219" s="19">
        <f t="shared" si="817"/>
        <v>0</v>
      </c>
      <c r="BR219" s="19"/>
      <c r="BS219" s="19">
        <f t="shared" si="818"/>
        <v>0</v>
      </c>
      <c r="BT219" s="19">
        <v>0</v>
      </c>
      <c r="BU219" s="19">
        <f t="shared" si="819"/>
        <v>0</v>
      </c>
      <c r="BV219" s="19">
        <v>0</v>
      </c>
      <c r="BW219" s="19">
        <f t="shared" si="820"/>
        <v>0</v>
      </c>
      <c r="BX219" s="19">
        <v>0</v>
      </c>
      <c r="BY219" s="19">
        <f t="shared" si="821"/>
        <v>0</v>
      </c>
      <c r="BZ219" s="19"/>
      <c r="CA219" s="19">
        <f t="shared" si="822"/>
        <v>0</v>
      </c>
      <c r="CB219" s="19">
        <v>0</v>
      </c>
      <c r="CC219" s="19">
        <f t="shared" si="823"/>
        <v>0</v>
      </c>
      <c r="CD219" s="19"/>
      <c r="CE219" s="19">
        <f t="shared" si="824"/>
        <v>0</v>
      </c>
      <c r="CF219" s="19"/>
      <c r="CG219" s="19">
        <f t="shared" si="825"/>
        <v>0</v>
      </c>
      <c r="CH219" s="19"/>
      <c r="CI219" s="19">
        <f t="shared" si="826"/>
        <v>0</v>
      </c>
      <c r="CJ219" s="19">
        <v>0</v>
      </c>
      <c r="CK219" s="19">
        <f t="shared" si="827"/>
        <v>0</v>
      </c>
      <c r="CL219" s="19">
        <v>0</v>
      </c>
      <c r="CM219" s="19">
        <f t="shared" si="828"/>
        <v>0</v>
      </c>
      <c r="CN219" s="19">
        <v>0</v>
      </c>
      <c r="CO219" s="19">
        <f t="shared" si="829"/>
        <v>0</v>
      </c>
      <c r="CP219" s="19">
        <v>0</v>
      </c>
      <c r="CQ219" s="19">
        <f t="shared" si="830"/>
        <v>0</v>
      </c>
      <c r="CR219" s="19">
        <v>0</v>
      </c>
      <c r="CS219" s="19">
        <f t="shared" si="831"/>
        <v>0</v>
      </c>
      <c r="CT219" s="20">
        <v>0</v>
      </c>
      <c r="CU219" s="19">
        <f t="shared" si="832"/>
        <v>0</v>
      </c>
      <c r="CV219" s="19"/>
      <c r="CW219" s="19">
        <f t="shared" si="833"/>
        <v>0</v>
      </c>
      <c r="CX219" s="19"/>
      <c r="CY219" s="19">
        <f t="shared" si="834"/>
        <v>0</v>
      </c>
      <c r="CZ219" s="19">
        <v>0</v>
      </c>
      <c r="DA219" s="19">
        <f t="shared" si="835"/>
        <v>0</v>
      </c>
      <c r="DB219" s="19">
        <v>0</v>
      </c>
      <c r="DC219" s="19">
        <f t="shared" si="836"/>
        <v>0</v>
      </c>
      <c r="DD219" s="19"/>
      <c r="DE219" s="19"/>
      <c r="DF219" s="21">
        <f t="shared" si="837"/>
        <v>0</v>
      </c>
      <c r="DG219" s="21">
        <f t="shared" si="838"/>
        <v>0</v>
      </c>
    </row>
    <row r="220" spans="1:111" ht="45" x14ac:dyDescent="0.25">
      <c r="A220" s="13">
        <v>220</v>
      </c>
      <c r="B220" s="14" t="s">
        <v>263</v>
      </c>
      <c r="C220" s="15">
        <f t="shared" si="788"/>
        <v>9657</v>
      </c>
      <c r="D220" s="16">
        <v>0.76</v>
      </c>
      <c r="E220" s="17">
        <v>1</v>
      </c>
      <c r="F220" s="15">
        <v>1.4</v>
      </c>
      <c r="G220" s="15">
        <v>1.68</v>
      </c>
      <c r="H220" s="15">
        <v>2.23</v>
      </c>
      <c r="I220" s="15">
        <v>2.39</v>
      </c>
      <c r="J220" s="18"/>
      <c r="K220" s="18">
        <f t="shared" si="791"/>
        <v>0</v>
      </c>
      <c r="L220" s="18"/>
      <c r="M220" s="18">
        <f t="shared" si="792"/>
        <v>0</v>
      </c>
      <c r="N220" s="19">
        <v>0</v>
      </c>
      <c r="O220" s="19">
        <f t="shared" si="793"/>
        <v>0</v>
      </c>
      <c r="P220" s="19">
        <v>0</v>
      </c>
      <c r="Q220" s="19">
        <f t="shared" si="794"/>
        <v>0</v>
      </c>
      <c r="R220" s="19">
        <v>0</v>
      </c>
      <c r="S220" s="19">
        <f t="shared" si="795"/>
        <v>0</v>
      </c>
      <c r="T220" s="19">
        <v>0</v>
      </c>
      <c r="U220" s="19">
        <f t="shared" si="796"/>
        <v>0</v>
      </c>
      <c r="V220" s="19">
        <v>0</v>
      </c>
      <c r="W220" s="19">
        <f t="shared" si="797"/>
        <v>0</v>
      </c>
      <c r="X220" s="19">
        <v>1</v>
      </c>
      <c r="Y220" s="19">
        <f t="shared" si="798"/>
        <v>10069.547039999999</v>
      </c>
      <c r="Z220" s="19">
        <v>0</v>
      </c>
      <c r="AA220" s="19">
        <f t="shared" si="799"/>
        <v>0</v>
      </c>
      <c r="AB220" s="19">
        <v>0</v>
      </c>
      <c r="AC220" s="19">
        <f t="shared" si="800"/>
        <v>0</v>
      </c>
      <c r="AD220" s="19"/>
      <c r="AE220" s="19">
        <f t="shared" si="785"/>
        <v>0</v>
      </c>
      <c r="AF220" s="19">
        <v>0</v>
      </c>
      <c r="AG220" s="19">
        <f t="shared" si="801"/>
        <v>0</v>
      </c>
      <c r="AH220" s="19">
        <v>0</v>
      </c>
      <c r="AI220" s="19">
        <f t="shared" si="802"/>
        <v>0</v>
      </c>
      <c r="AJ220" s="19"/>
      <c r="AK220" s="19">
        <f t="shared" si="803"/>
        <v>0</v>
      </c>
      <c r="AL220" s="19"/>
      <c r="AM220" s="19">
        <f t="shared" si="804"/>
        <v>0</v>
      </c>
      <c r="AN220" s="19"/>
      <c r="AO220" s="19">
        <f t="shared" si="786"/>
        <v>0</v>
      </c>
      <c r="AP220" s="19"/>
      <c r="AQ220" s="19">
        <f t="shared" si="787"/>
        <v>0</v>
      </c>
      <c r="AR220" s="19">
        <v>0</v>
      </c>
      <c r="AS220" s="19">
        <f t="shared" si="805"/>
        <v>0</v>
      </c>
      <c r="AT220" s="19">
        <v>0</v>
      </c>
      <c r="AU220" s="19">
        <f t="shared" si="806"/>
        <v>0</v>
      </c>
      <c r="AV220" s="19"/>
      <c r="AW220" s="19">
        <f t="shared" si="807"/>
        <v>0</v>
      </c>
      <c r="AX220" s="19">
        <v>0</v>
      </c>
      <c r="AY220" s="19">
        <f t="shared" si="808"/>
        <v>0</v>
      </c>
      <c r="AZ220" s="19"/>
      <c r="BA220" s="19">
        <f t="shared" si="809"/>
        <v>0</v>
      </c>
      <c r="BB220" s="19">
        <v>0</v>
      </c>
      <c r="BC220" s="19">
        <f t="shared" si="810"/>
        <v>0</v>
      </c>
      <c r="BD220" s="19"/>
      <c r="BE220" s="19">
        <f t="shared" si="811"/>
        <v>0</v>
      </c>
      <c r="BF220" s="19">
        <v>0</v>
      </c>
      <c r="BG220" s="19">
        <f t="shared" si="812"/>
        <v>0</v>
      </c>
      <c r="BH220" s="19">
        <v>0</v>
      </c>
      <c r="BI220" s="19">
        <f t="shared" si="813"/>
        <v>0</v>
      </c>
      <c r="BJ220" s="19">
        <v>0</v>
      </c>
      <c r="BK220" s="19">
        <f t="shared" si="814"/>
        <v>0</v>
      </c>
      <c r="BL220" s="19">
        <v>2</v>
      </c>
      <c r="BM220" s="19">
        <f t="shared" si="815"/>
        <v>24166.912895999994</v>
      </c>
      <c r="BN220" s="19">
        <v>0</v>
      </c>
      <c r="BO220" s="19">
        <f t="shared" si="816"/>
        <v>0</v>
      </c>
      <c r="BP220" s="19"/>
      <c r="BQ220" s="19">
        <f t="shared" si="817"/>
        <v>0</v>
      </c>
      <c r="BR220" s="19"/>
      <c r="BS220" s="19">
        <f t="shared" si="818"/>
        <v>0</v>
      </c>
      <c r="BT220" s="19">
        <v>0</v>
      </c>
      <c r="BU220" s="19">
        <f t="shared" si="819"/>
        <v>0</v>
      </c>
      <c r="BV220" s="19">
        <v>0</v>
      </c>
      <c r="BW220" s="19">
        <f t="shared" si="820"/>
        <v>0</v>
      </c>
      <c r="BX220" s="19">
        <v>0</v>
      </c>
      <c r="BY220" s="19">
        <f t="shared" si="821"/>
        <v>0</v>
      </c>
      <c r="BZ220" s="19"/>
      <c r="CA220" s="19">
        <f t="shared" si="822"/>
        <v>0</v>
      </c>
      <c r="CB220" s="19">
        <v>1</v>
      </c>
      <c r="CC220" s="19">
        <f t="shared" si="823"/>
        <v>12083.456447999997</v>
      </c>
      <c r="CD220" s="19"/>
      <c r="CE220" s="19">
        <f t="shared" si="824"/>
        <v>0</v>
      </c>
      <c r="CF220" s="19"/>
      <c r="CG220" s="19">
        <f t="shared" si="825"/>
        <v>0</v>
      </c>
      <c r="CH220" s="19"/>
      <c r="CI220" s="19">
        <f t="shared" si="826"/>
        <v>0</v>
      </c>
      <c r="CJ220" s="19">
        <v>0</v>
      </c>
      <c r="CK220" s="19">
        <f t="shared" si="827"/>
        <v>0</v>
      </c>
      <c r="CL220" s="19">
        <v>0</v>
      </c>
      <c r="CM220" s="19">
        <f t="shared" si="828"/>
        <v>0</v>
      </c>
      <c r="CN220" s="19">
        <v>0</v>
      </c>
      <c r="CO220" s="19">
        <f t="shared" si="829"/>
        <v>0</v>
      </c>
      <c r="CP220" s="19">
        <v>0</v>
      </c>
      <c r="CQ220" s="19">
        <f t="shared" si="830"/>
        <v>0</v>
      </c>
      <c r="CR220" s="19">
        <v>0</v>
      </c>
      <c r="CS220" s="19">
        <f t="shared" si="831"/>
        <v>0</v>
      </c>
      <c r="CT220" s="20">
        <v>0</v>
      </c>
      <c r="CU220" s="19">
        <f t="shared" si="832"/>
        <v>0</v>
      </c>
      <c r="CV220" s="19"/>
      <c r="CW220" s="19">
        <f t="shared" si="833"/>
        <v>0</v>
      </c>
      <c r="CX220" s="19"/>
      <c r="CY220" s="19">
        <f t="shared" si="834"/>
        <v>0</v>
      </c>
      <c r="CZ220" s="19">
        <v>0</v>
      </c>
      <c r="DA220" s="19">
        <f t="shared" si="835"/>
        <v>0</v>
      </c>
      <c r="DB220" s="19"/>
      <c r="DC220" s="19">
        <f t="shared" si="836"/>
        <v>0</v>
      </c>
      <c r="DD220" s="19"/>
      <c r="DE220" s="19"/>
      <c r="DF220" s="21">
        <f t="shared" si="837"/>
        <v>4</v>
      </c>
      <c r="DG220" s="21">
        <f t="shared" si="838"/>
        <v>46319.916383999989</v>
      </c>
    </row>
    <row r="221" spans="1:111" ht="30" x14ac:dyDescent="0.25">
      <c r="A221" s="13">
        <v>221</v>
      </c>
      <c r="B221" s="14" t="s">
        <v>264</v>
      </c>
      <c r="C221" s="15">
        <f t="shared" si="788"/>
        <v>9657</v>
      </c>
      <c r="D221" s="16">
        <v>0.88</v>
      </c>
      <c r="E221" s="17">
        <v>1</v>
      </c>
      <c r="F221" s="15">
        <v>1.4</v>
      </c>
      <c r="G221" s="15">
        <v>1.68</v>
      </c>
      <c r="H221" s="15">
        <v>2.23</v>
      </c>
      <c r="I221" s="15">
        <v>2.39</v>
      </c>
      <c r="J221" s="18"/>
      <c r="K221" s="18">
        <f t="shared" si="791"/>
        <v>0</v>
      </c>
      <c r="L221" s="18"/>
      <c r="M221" s="18">
        <f t="shared" si="792"/>
        <v>0</v>
      </c>
      <c r="N221" s="19">
        <v>0</v>
      </c>
      <c r="O221" s="19">
        <f t="shared" si="793"/>
        <v>0</v>
      </c>
      <c r="P221" s="19">
        <v>0</v>
      </c>
      <c r="Q221" s="19">
        <f t="shared" si="794"/>
        <v>0</v>
      </c>
      <c r="R221" s="19">
        <v>0</v>
      </c>
      <c r="S221" s="19">
        <f t="shared" si="795"/>
        <v>0</v>
      </c>
      <c r="T221" s="19">
        <v>0</v>
      </c>
      <c r="U221" s="19">
        <f t="shared" si="796"/>
        <v>0</v>
      </c>
      <c r="V221" s="19">
        <v>0</v>
      </c>
      <c r="W221" s="19">
        <f t="shared" si="797"/>
        <v>0</v>
      </c>
      <c r="X221" s="19">
        <v>1</v>
      </c>
      <c r="Y221" s="19">
        <f t="shared" si="798"/>
        <v>11659.475519999998</v>
      </c>
      <c r="Z221" s="19">
        <v>0</v>
      </c>
      <c r="AA221" s="19">
        <f t="shared" si="799"/>
        <v>0</v>
      </c>
      <c r="AB221" s="19">
        <v>0</v>
      </c>
      <c r="AC221" s="19">
        <f t="shared" si="800"/>
        <v>0</v>
      </c>
      <c r="AD221" s="19"/>
      <c r="AE221" s="19">
        <f t="shared" si="785"/>
        <v>0</v>
      </c>
      <c r="AF221" s="19">
        <v>0</v>
      </c>
      <c r="AG221" s="19">
        <f t="shared" si="801"/>
        <v>0</v>
      </c>
      <c r="AH221" s="19">
        <v>0</v>
      </c>
      <c r="AI221" s="19">
        <f t="shared" si="802"/>
        <v>0</v>
      </c>
      <c r="AJ221" s="19"/>
      <c r="AK221" s="19">
        <f t="shared" si="803"/>
        <v>0</v>
      </c>
      <c r="AL221" s="19"/>
      <c r="AM221" s="19">
        <f t="shared" si="804"/>
        <v>0</v>
      </c>
      <c r="AN221" s="19">
        <v>1</v>
      </c>
      <c r="AO221" s="19">
        <f t="shared" si="786"/>
        <v>11659.475519999998</v>
      </c>
      <c r="AP221" s="19">
        <v>13</v>
      </c>
      <c r="AQ221" s="19">
        <f t="shared" si="787"/>
        <v>151573.18176000001</v>
      </c>
      <c r="AR221" s="19">
        <v>0</v>
      </c>
      <c r="AS221" s="19">
        <f t="shared" si="805"/>
        <v>0</v>
      </c>
      <c r="AT221" s="19">
        <v>11</v>
      </c>
      <c r="AU221" s="19">
        <f t="shared" si="806"/>
        <v>141341.39712000001</v>
      </c>
      <c r="AV221" s="19"/>
      <c r="AW221" s="19">
        <f t="shared" si="807"/>
        <v>0</v>
      </c>
      <c r="AX221" s="19">
        <v>0</v>
      </c>
      <c r="AY221" s="19">
        <f t="shared" si="808"/>
        <v>0</v>
      </c>
      <c r="AZ221" s="19"/>
      <c r="BA221" s="19">
        <f t="shared" si="809"/>
        <v>0</v>
      </c>
      <c r="BB221" s="19">
        <v>0</v>
      </c>
      <c r="BC221" s="19">
        <f t="shared" si="810"/>
        <v>0</v>
      </c>
      <c r="BD221" s="19"/>
      <c r="BE221" s="19">
        <f t="shared" si="811"/>
        <v>0</v>
      </c>
      <c r="BF221" s="19">
        <v>0</v>
      </c>
      <c r="BG221" s="19">
        <f t="shared" si="812"/>
        <v>0</v>
      </c>
      <c r="BH221" s="19"/>
      <c r="BI221" s="19">
        <f t="shared" si="813"/>
        <v>0</v>
      </c>
      <c r="BJ221" s="19">
        <v>0</v>
      </c>
      <c r="BK221" s="19">
        <f t="shared" si="814"/>
        <v>0</v>
      </c>
      <c r="BL221" s="19">
        <v>4</v>
      </c>
      <c r="BM221" s="19">
        <f t="shared" si="815"/>
        <v>55965.482495999997</v>
      </c>
      <c r="BN221" s="19">
        <v>0</v>
      </c>
      <c r="BO221" s="19">
        <f t="shared" si="816"/>
        <v>0</v>
      </c>
      <c r="BP221" s="19"/>
      <c r="BQ221" s="19">
        <f t="shared" si="817"/>
        <v>0</v>
      </c>
      <c r="BR221" s="19">
        <v>2</v>
      </c>
      <c r="BS221" s="19">
        <f t="shared" si="818"/>
        <v>27982.741247999998</v>
      </c>
      <c r="BT221" s="19"/>
      <c r="BU221" s="19">
        <f t="shared" si="819"/>
        <v>0</v>
      </c>
      <c r="BV221" s="19">
        <v>0</v>
      </c>
      <c r="BW221" s="19">
        <f t="shared" si="820"/>
        <v>0</v>
      </c>
      <c r="BX221" s="19">
        <v>55</v>
      </c>
      <c r="BY221" s="19">
        <f t="shared" si="821"/>
        <v>769525.38431999995</v>
      </c>
      <c r="BZ221" s="19"/>
      <c r="CA221" s="19">
        <f t="shared" si="822"/>
        <v>0</v>
      </c>
      <c r="CB221" s="19">
        <v>3</v>
      </c>
      <c r="CC221" s="19">
        <f t="shared" si="823"/>
        <v>41974.111872000001</v>
      </c>
      <c r="CD221" s="19"/>
      <c r="CE221" s="19">
        <f t="shared" si="824"/>
        <v>0</v>
      </c>
      <c r="CF221" s="19"/>
      <c r="CG221" s="19">
        <f t="shared" si="825"/>
        <v>0</v>
      </c>
      <c r="CH221" s="19"/>
      <c r="CI221" s="19">
        <f t="shared" si="826"/>
        <v>0</v>
      </c>
      <c r="CJ221" s="19">
        <v>0</v>
      </c>
      <c r="CK221" s="19">
        <f t="shared" si="827"/>
        <v>0</v>
      </c>
      <c r="CL221" s="19">
        <v>0</v>
      </c>
      <c r="CM221" s="19">
        <f t="shared" si="828"/>
        <v>0</v>
      </c>
      <c r="CN221" s="19">
        <v>0</v>
      </c>
      <c r="CO221" s="19">
        <f t="shared" si="829"/>
        <v>0</v>
      </c>
      <c r="CP221" s="19">
        <v>0</v>
      </c>
      <c r="CQ221" s="19">
        <f t="shared" si="830"/>
        <v>0</v>
      </c>
      <c r="CR221" s="19">
        <v>0</v>
      </c>
      <c r="CS221" s="19">
        <f t="shared" si="831"/>
        <v>0</v>
      </c>
      <c r="CT221" s="20">
        <v>0</v>
      </c>
      <c r="CU221" s="19">
        <f t="shared" si="832"/>
        <v>0</v>
      </c>
      <c r="CV221" s="19"/>
      <c r="CW221" s="19">
        <f t="shared" si="833"/>
        <v>0</v>
      </c>
      <c r="CX221" s="19"/>
      <c r="CY221" s="19">
        <f t="shared" si="834"/>
        <v>0</v>
      </c>
      <c r="CZ221" s="19">
        <v>8</v>
      </c>
      <c r="DA221" s="19">
        <f t="shared" si="835"/>
        <v>227410.76159999997</v>
      </c>
      <c r="DB221" s="19"/>
      <c r="DC221" s="19">
        <f t="shared" si="836"/>
        <v>0</v>
      </c>
      <c r="DD221" s="19"/>
      <c r="DE221" s="19"/>
      <c r="DF221" s="21">
        <f t="shared" si="837"/>
        <v>98</v>
      </c>
      <c r="DG221" s="21">
        <f t="shared" si="838"/>
        <v>1439092.0114559997</v>
      </c>
    </row>
    <row r="222" spans="1:111" x14ac:dyDescent="0.25">
      <c r="A222" s="13">
        <v>222</v>
      </c>
      <c r="B222" s="14" t="s">
        <v>265</v>
      </c>
      <c r="C222" s="15">
        <f t="shared" si="788"/>
        <v>9657</v>
      </c>
      <c r="D222" s="16">
        <v>0.89</v>
      </c>
      <c r="E222" s="17">
        <v>1</v>
      </c>
      <c r="F222" s="15">
        <v>1.4</v>
      </c>
      <c r="G222" s="15">
        <v>1.68</v>
      </c>
      <c r="H222" s="15">
        <v>2.23</v>
      </c>
      <c r="I222" s="15">
        <v>2.39</v>
      </c>
      <c r="J222" s="18"/>
      <c r="K222" s="18">
        <f t="shared" si="791"/>
        <v>0</v>
      </c>
      <c r="L222" s="18"/>
      <c r="M222" s="18">
        <f t="shared" si="792"/>
        <v>0</v>
      </c>
      <c r="N222" s="19">
        <v>0</v>
      </c>
      <c r="O222" s="19">
        <f t="shared" si="793"/>
        <v>0</v>
      </c>
      <c r="P222" s="19">
        <v>0</v>
      </c>
      <c r="Q222" s="19">
        <f t="shared" si="794"/>
        <v>0</v>
      </c>
      <c r="R222" s="19">
        <v>36</v>
      </c>
      <c r="S222" s="19">
        <f t="shared" si="795"/>
        <v>476491.83120000002</v>
      </c>
      <c r="T222" s="19">
        <v>0</v>
      </c>
      <c r="U222" s="19">
        <f t="shared" si="796"/>
        <v>0</v>
      </c>
      <c r="V222" s="19">
        <v>5</v>
      </c>
      <c r="W222" s="19">
        <f t="shared" si="797"/>
        <v>66179.421000000002</v>
      </c>
      <c r="X222" s="19">
        <v>48</v>
      </c>
      <c r="Y222" s="19">
        <f t="shared" si="798"/>
        <v>566014.53887999989</v>
      </c>
      <c r="Z222" s="19">
        <v>0</v>
      </c>
      <c r="AA222" s="19">
        <f t="shared" si="799"/>
        <v>0</v>
      </c>
      <c r="AB222" s="19">
        <v>35</v>
      </c>
      <c r="AC222" s="19">
        <f t="shared" si="800"/>
        <v>412718.93459999998</v>
      </c>
      <c r="AD222" s="19">
        <v>2</v>
      </c>
      <c r="AE222" s="19">
        <f t="shared" si="785"/>
        <v>23583.939119999999</v>
      </c>
      <c r="AF222" s="19">
        <v>29</v>
      </c>
      <c r="AG222" s="19">
        <f t="shared" si="801"/>
        <v>341967.11723999999</v>
      </c>
      <c r="AH222" s="19">
        <v>0</v>
      </c>
      <c r="AI222" s="19">
        <f t="shared" si="802"/>
        <v>0</v>
      </c>
      <c r="AJ222" s="19">
        <v>1</v>
      </c>
      <c r="AK222" s="19">
        <f t="shared" si="803"/>
        <v>11791.96956</v>
      </c>
      <c r="AL222" s="19">
        <v>1</v>
      </c>
      <c r="AM222" s="19">
        <f t="shared" si="804"/>
        <v>11791.96956</v>
      </c>
      <c r="AN222" s="19">
        <v>3</v>
      </c>
      <c r="AO222" s="19">
        <f t="shared" si="786"/>
        <v>35375.90868</v>
      </c>
      <c r="AP222" s="19">
        <v>27</v>
      </c>
      <c r="AQ222" s="19">
        <f t="shared" si="787"/>
        <v>318383.17812</v>
      </c>
      <c r="AR222" s="19">
        <v>0</v>
      </c>
      <c r="AS222" s="19">
        <f t="shared" si="805"/>
        <v>0</v>
      </c>
      <c r="AT222" s="19">
        <v>16</v>
      </c>
      <c r="AU222" s="19">
        <f t="shared" si="806"/>
        <v>207923.70816000001</v>
      </c>
      <c r="AV222" s="19"/>
      <c r="AW222" s="19">
        <f t="shared" si="807"/>
        <v>0</v>
      </c>
      <c r="AX222" s="19">
        <v>0</v>
      </c>
      <c r="AY222" s="19">
        <f t="shared" si="808"/>
        <v>0</v>
      </c>
      <c r="AZ222" s="19"/>
      <c r="BA222" s="19">
        <f t="shared" si="809"/>
        <v>0</v>
      </c>
      <c r="BB222" s="19">
        <v>0</v>
      </c>
      <c r="BC222" s="19">
        <f t="shared" si="810"/>
        <v>0</v>
      </c>
      <c r="BD222" s="19">
        <v>2</v>
      </c>
      <c r="BE222" s="19">
        <f t="shared" si="811"/>
        <v>25990.463520000001</v>
      </c>
      <c r="BF222" s="19">
        <v>0</v>
      </c>
      <c r="BG222" s="19">
        <f t="shared" si="812"/>
        <v>0</v>
      </c>
      <c r="BH222" s="19">
        <v>16</v>
      </c>
      <c r="BI222" s="19">
        <f t="shared" si="813"/>
        <v>346539.51360000001</v>
      </c>
      <c r="BJ222" s="19">
        <v>23</v>
      </c>
      <c r="BK222" s="19">
        <f t="shared" si="814"/>
        <v>498150.55079999997</v>
      </c>
      <c r="BL222" s="19">
        <v>29</v>
      </c>
      <c r="BM222" s="19">
        <f t="shared" si="815"/>
        <v>410360.54068800004</v>
      </c>
      <c r="BN222" s="19">
        <v>2</v>
      </c>
      <c r="BO222" s="19">
        <f t="shared" si="816"/>
        <v>28300.726943999998</v>
      </c>
      <c r="BP222" s="19">
        <v>2</v>
      </c>
      <c r="BQ222" s="19">
        <f t="shared" si="817"/>
        <v>28300.726943999998</v>
      </c>
      <c r="BR222" s="19">
        <v>14</v>
      </c>
      <c r="BS222" s="19">
        <f t="shared" si="818"/>
        <v>198105.08860799996</v>
      </c>
      <c r="BT222" s="19">
        <v>40</v>
      </c>
      <c r="BU222" s="19">
        <f t="shared" si="819"/>
        <v>566014.53888000001</v>
      </c>
      <c r="BV222" s="19">
        <v>2</v>
      </c>
      <c r="BW222" s="19">
        <f t="shared" si="820"/>
        <v>28300.726943999998</v>
      </c>
      <c r="BX222" s="19">
        <v>13</v>
      </c>
      <c r="BY222" s="19">
        <f t="shared" si="821"/>
        <v>183954.72513599999</v>
      </c>
      <c r="BZ222" s="19"/>
      <c r="CA222" s="19">
        <f t="shared" si="822"/>
        <v>0</v>
      </c>
      <c r="CB222" s="19">
        <v>82</v>
      </c>
      <c r="CC222" s="19">
        <f t="shared" si="823"/>
        <v>1160329.804704</v>
      </c>
      <c r="CD222" s="19"/>
      <c r="CE222" s="19">
        <f t="shared" si="824"/>
        <v>0</v>
      </c>
      <c r="CF222" s="19"/>
      <c r="CG222" s="19">
        <f t="shared" si="825"/>
        <v>0</v>
      </c>
      <c r="CH222" s="19">
        <v>1</v>
      </c>
      <c r="CI222" s="19">
        <f t="shared" si="826"/>
        <v>14150.363471999999</v>
      </c>
      <c r="CJ222" s="19">
        <v>0</v>
      </c>
      <c r="CK222" s="19">
        <f t="shared" si="827"/>
        <v>0</v>
      </c>
      <c r="CL222" s="19">
        <v>0</v>
      </c>
      <c r="CM222" s="19">
        <f t="shared" si="828"/>
        <v>0</v>
      </c>
      <c r="CN222" s="19">
        <v>0</v>
      </c>
      <c r="CO222" s="19">
        <f t="shared" si="829"/>
        <v>0</v>
      </c>
      <c r="CP222" s="19">
        <v>0</v>
      </c>
      <c r="CQ222" s="19">
        <f t="shared" si="830"/>
        <v>0</v>
      </c>
      <c r="CR222" s="19">
        <v>0</v>
      </c>
      <c r="CS222" s="19">
        <f t="shared" si="831"/>
        <v>0</v>
      </c>
      <c r="CT222" s="20">
        <v>0</v>
      </c>
      <c r="CU222" s="19">
        <f t="shared" si="832"/>
        <v>0</v>
      </c>
      <c r="CV222" s="19">
        <v>25</v>
      </c>
      <c r="CW222" s="19">
        <f t="shared" si="833"/>
        <v>353759.08679999999</v>
      </c>
      <c r="CX222" s="19">
        <v>10</v>
      </c>
      <c r="CY222" s="19">
        <f t="shared" si="834"/>
        <v>141503.63472</v>
      </c>
      <c r="CZ222" s="19">
        <v>30</v>
      </c>
      <c r="DA222" s="19">
        <f t="shared" si="835"/>
        <v>862481.15550000011</v>
      </c>
      <c r="DB222" s="19">
        <v>10</v>
      </c>
      <c r="DC222" s="19">
        <f t="shared" si="836"/>
        <v>308121.07050000003</v>
      </c>
      <c r="DD222" s="19"/>
      <c r="DE222" s="19"/>
      <c r="DF222" s="21">
        <f t="shared" si="837"/>
        <v>504</v>
      </c>
      <c r="DG222" s="21">
        <f t="shared" si="838"/>
        <v>7626585.2338800021</v>
      </c>
    </row>
    <row r="223" spans="1:111" x14ac:dyDescent="0.25">
      <c r="A223" s="13">
        <v>223</v>
      </c>
      <c r="B223" s="14" t="s">
        <v>266</v>
      </c>
      <c r="C223" s="15">
        <f t="shared" si="788"/>
        <v>9657</v>
      </c>
      <c r="D223" s="16">
        <v>2.42</v>
      </c>
      <c r="E223" s="17">
        <v>1</v>
      </c>
      <c r="F223" s="15">
        <v>1.4</v>
      </c>
      <c r="G223" s="15">
        <v>1.68</v>
      </c>
      <c r="H223" s="15">
        <v>2.23</v>
      </c>
      <c r="I223" s="15">
        <v>2.39</v>
      </c>
      <c r="J223" s="18"/>
      <c r="K223" s="18">
        <f t="shared" si="791"/>
        <v>0</v>
      </c>
      <c r="L223" s="18"/>
      <c r="M223" s="18">
        <f t="shared" si="792"/>
        <v>0</v>
      </c>
      <c r="N223" s="19">
        <v>0</v>
      </c>
      <c r="O223" s="19">
        <f t="shared" si="793"/>
        <v>0</v>
      </c>
      <c r="P223" s="19">
        <v>0</v>
      </c>
      <c r="Q223" s="19">
        <f t="shared" si="794"/>
        <v>0</v>
      </c>
      <c r="R223" s="19">
        <v>2</v>
      </c>
      <c r="S223" s="19">
        <f t="shared" si="795"/>
        <v>71979.415200000003</v>
      </c>
      <c r="T223" s="19">
        <v>0</v>
      </c>
      <c r="U223" s="19">
        <f t="shared" si="796"/>
        <v>0</v>
      </c>
      <c r="V223" s="19">
        <v>0</v>
      </c>
      <c r="W223" s="19">
        <f t="shared" si="797"/>
        <v>0</v>
      </c>
      <c r="X223" s="19">
        <v>1</v>
      </c>
      <c r="Y223" s="19">
        <f t="shared" si="798"/>
        <v>32063.557679999998</v>
      </c>
      <c r="Z223" s="19">
        <v>0</v>
      </c>
      <c r="AA223" s="19">
        <f t="shared" si="799"/>
        <v>0</v>
      </c>
      <c r="AB223" s="19">
        <v>8</v>
      </c>
      <c r="AC223" s="19">
        <f t="shared" si="800"/>
        <v>256508.46143999998</v>
      </c>
      <c r="AD223" s="19"/>
      <c r="AE223" s="19">
        <f t="shared" si="785"/>
        <v>0</v>
      </c>
      <c r="AF223" s="19"/>
      <c r="AG223" s="19">
        <f t="shared" si="801"/>
        <v>0</v>
      </c>
      <c r="AH223" s="19">
        <v>0</v>
      </c>
      <c r="AI223" s="19">
        <f t="shared" si="802"/>
        <v>0</v>
      </c>
      <c r="AJ223" s="19"/>
      <c r="AK223" s="19">
        <f t="shared" si="803"/>
        <v>0</v>
      </c>
      <c r="AL223" s="19"/>
      <c r="AM223" s="19">
        <f t="shared" si="804"/>
        <v>0</v>
      </c>
      <c r="AN223" s="19"/>
      <c r="AO223" s="19">
        <f t="shared" si="786"/>
        <v>0</v>
      </c>
      <c r="AP223" s="19"/>
      <c r="AQ223" s="19">
        <f t="shared" si="787"/>
        <v>0</v>
      </c>
      <c r="AR223" s="19">
        <v>0</v>
      </c>
      <c r="AS223" s="19">
        <f t="shared" si="805"/>
        <v>0</v>
      </c>
      <c r="AT223" s="19"/>
      <c r="AU223" s="19">
        <f t="shared" si="806"/>
        <v>0</v>
      </c>
      <c r="AV223" s="19"/>
      <c r="AW223" s="19">
        <f t="shared" si="807"/>
        <v>0</v>
      </c>
      <c r="AX223" s="19">
        <v>0</v>
      </c>
      <c r="AY223" s="19">
        <f t="shared" si="808"/>
        <v>0</v>
      </c>
      <c r="AZ223" s="19"/>
      <c r="BA223" s="19">
        <f t="shared" si="809"/>
        <v>0</v>
      </c>
      <c r="BB223" s="19">
        <v>0</v>
      </c>
      <c r="BC223" s="19">
        <f t="shared" si="810"/>
        <v>0</v>
      </c>
      <c r="BD223" s="19"/>
      <c r="BE223" s="19">
        <f t="shared" si="811"/>
        <v>0</v>
      </c>
      <c r="BF223" s="19">
        <v>0</v>
      </c>
      <c r="BG223" s="19">
        <f t="shared" si="812"/>
        <v>0</v>
      </c>
      <c r="BH223" s="19">
        <v>0</v>
      </c>
      <c r="BI223" s="19">
        <f t="shared" si="813"/>
        <v>0</v>
      </c>
      <c r="BJ223" s="19"/>
      <c r="BK223" s="19">
        <f t="shared" si="814"/>
        <v>0</v>
      </c>
      <c r="BL223" s="19"/>
      <c r="BM223" s="19">
        <f t="shared" si="815"/>
        <v>0</v>
      </c>
      <c r="BN223" s="19"/>
      <c r="BO223" s="19">
        <f t="shared" si="816"/>
        <v>0</v>
      </c>
      <c r="BP223" s="19"/>
      <c r="BQ223" s="19">
        <f t="shared" si="817"/>
        <v>0</v>
      </c>
      <c r="BR223" s="19"/>
      <c r="BS223" s="19">
        <f t="shared" si="818"/>
        <v>0</v>
      </c>
      <c r="BT223" s="19">
        <v>0</v>
      </c>
      <c r="BU223" s="19">
        <f t="shared" si="819"/>
        <v>0</v>
      </c>
      <c r="BV223" s="19">
        <v>0</v>
      </c>
      <c r="BW223" s="19">
        <f t="shared" si="820"/>
        <v>0</v>
      </c>
      <c r="BX223" s="19"/>
      <c r="BY223" s="19">
        <f t="shared" si="821"/>
        <v>0</v>
      </c>
      <c r="BZ223" s="19"/>
      <c r="CA223" s="19">
        <f t="shared" si="822"/>
        <v>0</v>
      </c>
      <c r="CB223" s="19"/>
      <c r="CC223" s="19">
        <f t="shared" si="823"/>
        <v>0</v>
      </c>
      <c r="CD223" s="19"/>
      <c r="CE223" s="19">
        <f t="shared" si="824"/>
        <v>0</v>
      </c>
      <c r="CF223" s="19"/>
      <c r="CG223" s="19">
        <f t="shared" si="825"/>
        <v>0</v>
      </c>
      <c r="CH223" s="19"/>
      <c r="CI223" s="19">
        <f t="shared" si="826"/>
        <v>0</v>
      </c>
      <c r="CJ223" s="19">
        <v>0</v>
      </c>
      <c r="CK223" s="19">
        <f t="shared" si="827"/>
        <v>0</v>
      </c>
      <c r="CL223" s="19">
        <v>0</v>
      </c>
      <c r="CM223" s="19">
        <f t="shared" si="828"/>
        <v>0</v>
      </c>
      <c r="CN223" s="19">
        <v>0</v>
      </c>
      <c r="CO223" s="19">
        <f t="shared" si="829"/>
        <v>0</v>
      </c>
      <c r="CP223" s="19">
        <v>0</v>
      </c>
      <c r="CQ223" s="19">
        <f t="shared" si="830"/>
        <v>0</v>
      </c>
      <c r="CR223" s="19">
        <v>0</v>
      </c>
      <c r="CS223" s="19">
        <f t="shared" si="831"/>
        <v>0</v>
      </c>
      <c r="CT223" s="20">
        <v>0</v>
      </c>
      <c r="CU223" s="19">
        <f t="shared" si="832"/>
        <v>0</v>
      </c>
      <c r="CV223" s="19"/>
      <c r="CW223" s="19">
        <f t="shared" si="833"/>
        <v>0</v>
      </c>
      <c r="CX223" s="19"/>
      <c r="CY223" s="19">
        <f t="shared" si="834"/>
        <v>0</v>
      </c>
      <c r="CZ223" s="19"/>
      <c r="DA223" s="19">
        <f t="shared" si="835"/>
        <v>0</v>
      </c>
      <c r="DB223" s="19">
        <v>0</v>
      </c>
      <c r="DC223" s="19">
        <f t="shared" si="836"/>
        <v>0</v>
      </c>
      <c r="DD223" s="19"/>
      <c r="DE223" s="19"/>
      <c r="DF223" s="21">
        <f t="shared" si="837"/>
        <v>11</v>
      </c>
      <c r="DG223" s="21">
        <f t="shared" si="838"/>
        <v>360551.43432</v>
      </c>
    </row>
    <row r="224" spans="1:111" x14ac:dyDescent="0.25">
      <c r="A224" s="13">
        <v>224</v>
      </c>
      <c r="B224" s="14" t="s">
        <v>267</v>
      </c>
      <c r="C224" s="15">
        <f t="shared" si="788"/>
        <v>9657</v>
      </c>
      <c r="D224" s="16">
        <v>0.77</v>
      </c>
      <c r="E224" s="17">
        <v>1</v>
      </c>
      <c r="F224" s="15">
        <v>1.4</v>
      </c>
      <c r="G224" s="15">
        <v>1.68</v>
      </c>
      <c r="H224" s="15">
        <v>2.23</v>
      </c>
      <c r="I224" s="15">
        <v>2.39</v>
      </c>
      <c r="J224" s="18"/>
      <c r="K224" s="18">
        <f t="shared" si="791"/>
        <v>0</v>
      </c>
      <c r="L224" s="18"/>
      <c r="M224" s="18">
        <f t="shared" si="792"/>
        <v>0</v>
      </c>
      <c r="N224" s="19">
        <v>0</v>
      </c>
      <c r="O224" s="19">
        <f t="shared" si="793"/>
        <v>0</v>
      </c>
      <c r="P224" s="19">
        <v>0</v>
      </c>
      <c r="Q224" s="19">
        <f t="shared" si="794"/>
        <v>0</v>
      </c>
      <c r="R224" s="19">
        <v>4</v>
      </c>
      <c r="S224" s="19">
        <f t="shared" si="795"/>
        <v>45805.082399999999</v>
      </c>
      <c r="T224" s="19">
        <v>0</v>
      </c>
      <c r="U224" s="19">
        <f t="shared" si="796"/>
        <v>0</v>
      </c>
      <c r="V224" s="19">
        <v>31</v>
      </c>
      <c r="W224" s="19">
        <f t="shared" si="797"/>
        <v>354989.38860000001</v>
      </c>
      <c r="X224" s="19">
        <v>60</v>
      </c>
      <c r="Y224" s="19">
        <f t="shared" si="798"/>
        <v>612122.46479999996</v>
      </c>
      <c r="Z224" s="19">
        <v>0</v>
      </c>
      <c r="AA224" s="19">
        <f t="shared" si="799"/>
        <v>0</v>
      </c>
      <c r="AB224" s="19">
        <v>77</v>
      </c>
      <c r="AC224" s="19">
        <f t="shared" si="800"/>
        <v>785557.16316</v>
      </c>
      <c r="AD224" s="19">
        <v>2</v>
      </c>
      <c r="AE224" s="19">
        <f t="shared" si="785"/>
        <v>20404.082160000002</v>
      </c>
      <c r="AF224" s="19">
        <v>28</v>
      </c>
      <c r="AG224" s="19">
        <f t="shared" si="801"/>
        <v>285657.15023999999</v>
      </c>
      <c r="AH224" s="19">
        <v>0</v>
      </c>
      <c r="AI224" s="19">
        <f t="shared" si="802"/>
        <v>0</v>
      </c>
      <c r="AJ224" s="19">
        <v>5</v>
      </c>
      <c r="AK224" s="19">
        <f t="shared" si="803"/>
        <v>51010.205399999999</v>
      </c>
      <c r="AL224" s="19">
        <v>2</v>
      </c>
      <c r="AM224" s="19">
        <f t="shared" si="804"/>
        <v>20404.082159999998</v>
      </c>
      <c r="AN224" s="19">
        <v>6</v>
      </c>
      <c r="AO224" s="19">
        <f t="shared" si="786"/>
        <v>61212.246479999994</v>
      </c>
      <c r="AP224" s="19">
        <v>65</v>
      </c>
      <c r="AQ224" s="19">
        <f t="shared" si="787"/>
        <v>663132.67019999982</v>
      </c>
      <c r="AR224" s="19">
        <v>0</v>
      </c>
      <c r="AS224" s="19">
        <f t="shared" si="805"/>
        <v>0</v>
      </c>
      <c r="AT224" s="19">
        <v>21</v>
      </c>
      <c r="AU224" s="19">
        <f t="shared" si="806"/>
        <v>236104.37928000002</v>
      </c>
      <c r="AV224" s="19"/>
      <c r="AW224" s="19">
        <f t="shared" si="807"/>
        <v>0</v>
      </c>
      <c r="AX224" s="19">
        <v>0</v>
      </c>
      <c r="AY224" s="19">
        <f t="shared" si="808"/>
        <v>0</v>
      </c>
      <c r="AZ224" s="19"/>
      <c r="BA224" s="19">
        <f t="shared" si="809"/>
        <v>0</v>
      </c>
      <c r="BB224" s="19">
        <v>0</v>
      </c>
      <c r="BC224" s="19">
        <f t="shared" si="810"/>
        <v>0</v>
      </c>
      <c r="BD224" s="19">
        <v>6</v>
      </c>
      <c r="BE224" s="19">
        <f t="shared" si="811"/>
        <v>67458.394080000013</v>
      </c>
      <c r="BF224" s="19">
        <v>0</v>
      </c>
      <c r="BG224" s="19">
        <f t="shared" si="812"/>
        <v>0</v>
      </c>
      <c r="BH224" s="19">
        <v>30</v>
      </c>
      <c r="BI224" s="19">
        <f t="shared" si="813"/>
        <v>562153.28399999999</v>
      </c>
      <c r="BJ224" s="19">
        <v>10</v>
      </c>
      <c r="BK224" s="19">
        <f t="shared" si="814"/>
        <v>187384.42800000001</v>
      </c>
      <c r="BL224" s="19">
        <v>31</v>
      </c>
      <c r="BM224" s="19">
        <f t="shared" si="815"/>
        <v>379515.92817599996</v>
      </c>
      <c r="BN224" s="19">
        <v>53</v>
      </c>
      <c r="BO224" s="19">
        <f t="shared" si="816"/>
        <v>648849.81268799992</v>
      </c>
      <c r="BP224" s="19">
        <v>10</v>
      </c>
      <c r="BQ224" s="19">
        <f t="shared" si="817"/>
        <v>122424.49296</v>
      </c>
      <c r="BR224" s="19">
        <v>114</v>
      </c>
      <c r="BS224" s="19">
        <f t="shared" si="818"/>
        <v>1395639.2197440001</v>
      </c>
      <c r="BT224" s="19">
        <v>0</v>
      </c>
      <c r="BU224" s="19">
        <f t="shared" si="819"/>
        <v>0</v>
      </c>
      <c r="BV224" s="19">
        <v>79</v>
      </c>
      <c r="BW224" s="19">
        <f t="shared" si="820"/>
        <v>967153.49438400008</v>
      </c>
      <c r="BX224" s="19">
        <v>15</v>
      </c>
      <c r="BY224" s="19">
        <f t="shared" si="821"/>
        <v>183636.73944</v>
      </c>
      <c r="BZ224" s="19">
        <v>2</v>
      </c>
      <c r="CA224" s="19">
        <f t="shared" si="822"/>
        <v>24484.898592000001</v>
      </c>
      <c r="CB224" s="19">
        <v>155</v>
      </c>
      <c r="CC224" s="19">
        <f t="shared" si="823"/>
        <v>1897579.6408799998</v>
      </c>
      <c r="CD224" s="19">
        <v>2</v>
      </c>
      <c r="CE224" s="19">
        <f t="shared" si="824"/>
        <v>24484.898592000001</v>
      </c>
      <c r="CF224" s="19">
        <v>16</v>
      </c>
      <c r="CG224" s="19">
        <f t="shared" si="825"/>
        <v>195879.18873600001</v>
      </c>
      <c r="CH224" s="19">
        <v>5</v>
      </c>
      <c r="CI224" s="19">
        <f t="shared" si="826"/>
        <v>61212.246480000002</v>
      </c>
      <c r="CJ224" s="19">
        <v>0</v>
      </c>
      <c r="CK224" s="19">
        <f t="shared" si="827"/>
        <v>0</v>
      </c>
      <c r="CL224" s="19">
        <v>0</v>
      </c>
      <c r="CM224" s="19">
        <f t="shared" si="828"/>
        <v>0</v>
      </c>
      <c r="CN224" s="19">
        <v>0</v>
      </c>
      <c r="CO224" s="19">
        <f t="shared" si="829"/>
        <v>0</v>
      </c>
      <c r="CP224" s="19">
        <v>25</v>
      </c>
      <c r="CQ224" s="19">
        <f t="shared" si="830"/>
        <v>337291.97040000005</v>
      </c>
      <c r="CR224" s="19">
        <v>0</v>
      </c>
      <c r="CS224" s="19">
        <f t="shared" si="831"/>
        <v>0</v>
      </c>
      <c r="CT224" s="20">
        <v>0</v>
      </c>
      <c r="CU224" s="19">
        <f t="shared" si="832"/>
        <v>0</v>
      </c>
      <c r="CV224" s="19">
        <v>53</v>
      </c>
      <c r="CW224" s="19">
        <f t="shared" si="833"/>
        <v>648849.81268799992</v>
      </c>
      <c r="CX224" s="19">
        <v>13</v>
      </c>
      <c r="CY224" s="19">
        <f t="shared" si="834"/>
        <v>159151.84084799999</v>
      </c>
      <c r="CZ224" s="19">
        <v>20</v>
      </c>
      <c r="DA224" s="19">
        <f t="shared" si="835"/>
        <v>497461.04100000003</v>
      </c>
      <c r="DB224" s="19">
        <v>20</v>
      </c>
      <c r="DC224" s="19">
        <f t="shared" si="836"/>
        <v>533153.31300000008</v>
      </c>
      <c r="DD224" s="19"/>
      <c r="DE224" s="19"/>
      <c r="DF224" s="21">
        <f t="shared" si="837"/>
        <v>960</v>
      </c>
      <c r="DG224" s="21">
        <f t="shared" si="838"/>
        <v>12030163.559567999</v>
      </c>
    </row>
    <row r="225" spans="1:111" ht="30" x14ac:dyDescent="0.25">
      <c r="A225" s="13">
        <v>225</v>
      </c>
      <c r="B225" s="14" t="s">
        <v>268</v>
      </c>
      <c r="C225" s="15">
        <f t="shared" si="788"/>
        <v>9657</v>
      </c>
      <c r="D225" s="16">
        <v>0.84</v>
      </c>
      <c r="E225" s="17">
        <v>1</v>
      </c>
      <c r="F225" s="15">
        <v>1.4</v>
      </c>
      <c r="G225" s="15">
        <v>1.68</v>
      </c>
      <c r="H225" s="15">
        <v>2.23</v>
      </c>
      <c r="I225" s="15">
        <v>2.39</v>
      </c>
      <c r="J225" s="18"/>
      <c r="K225" s="18">
        <f t="shared" si="791"/>
        <v>0</v>
      </c>
      <c r="L225" s="18"/>
      <c r="M225" s="18">
        <f t="shared" si="792"/>
        <v>0</v>
      </c>
      <c r="N225" s="19">
        <v>0</v>
      </c>
      <c r="O225" s="19">
        <f t="shared" si="793"/>
        <v>0</v>
      </c>
      <c r="P225" s="19">
        <v>0</v>
      </c>
      <c r="Q225" s="19">
        <f t="shared" si="794"/>
        <v>0</v>
      </c>
      <c r="R225" s="19">
        <v>20</v>
      </c>
      <c r="S225" s="19">
        <f t="shared" si="795"/>
        <v>249845.90400000001</v>
      </c>
      <c r="T225" s="19">
        <v>0</v>
      </c>
      <c r="U225" s="19">
        <f t="shared" si="796"/>
        <v>0</v>
      </c>
      <c r="V225" s="19">
        <v>0</v>
      </c>
      <c r="W225" s="19">
        <f t="shared" si="797"/>
        <v>0</v>
      </c>
      <c r="X225" s="19"/>
      <c r="Y225" s="19">
        <f t="shared" si="798"/>
        <v>0</v>
      </c>
      <c r="Z225" s="19">
        <v>0</v>
      </c>
      <c r="AA225" s="19">
        <f t="shared" si="799"/>
        <v>0</v>
      </c>
      <c r="AB225" s="19">
        <v>0</v>
      </c>
      <c r="AC225" s="19">
        <f t="shared" si="800"/>
        <v>0</v>
      </c>
      <c r="AD225" s="19"/>
      <c r="AE225" s="19">
        <f t="shared" si="785"/>
        <v>0</v>
      </c>
      <c r="AF225" s="19">
        <v>0</v>
      </c>
      <c r="AG225" s="19">
        <f t="shared" si="801"/>
        <v>0</v>
      </c>
      <c r="AH225" s="19">
        <v>0</v>
      </c>
      <c r="AI225" s="19">
        <f t="shared" si="802"/>
        <v>0</v>
      </c>
      <c r="AJ225" s="19"/>
      <c r="AK225" s="19">
        <f t="shared" si="803"/>
        <v>0</v>
      </c>
      <c r="AL225" s="19"/>
      <c r="AM225" s="19">
        <f t="shared" si="804"/>
        <v>0</v>
      </c>
      <c r="AN225" s="19"/>
      <c r="AO225" s="19">
        <f t="shared" si="786"/>
        <v>0</v>
      </c>
      <c r="AP225" s="19">
        <v>3</v>
      </c>
      <c r="AQ225" s="19">
        <f t="shared" si="787"/>
        <v>33388.498079999998</v>
      </c>
      <c r="AR225" s="19">
        <v>2</v>
      </c>
      <c r="AS225" s="19">
        <f t="shared" si="805"/>
        <v>24530.325120000001</v>
      </c>
      <c r="AT225" s="19"/>
      <c r="AU225" s="19">
        <f t="shared" si="806"/>
        <v>0</v>
      </c>
      <c r="AV225" s="19"/>
      <c r="AW225" s="19">
        <f t="shared" si="807"/>
        <v>0</v>
      </c>
      <c r="AX225" s="19">
        <v>0</v>
      </c>
      <c r="AY225" s="19">
        <f t="shared" si="808"/>
        <v>0</v>
      </c>
      <c r="AZ225" s="19"/>
      <c r="BA225" s="19">
        <f t="shared" si="809"/>
        <v>0</v>
      </c>
      <c r="BB225" s="19">
        <v>0</v>
      </c>
      <c r="BC225" s="19">
        <f t="shared" si="810"/>
        <v>0</v>
      </c>
      <c r="BD225" s="19"/>
      <c r="BE225" s="19">
        <f t="shared" si="811"/>
        <v>0</v>
      </c>
      <c r="BF225" s="19">
        <v>0</v>
      </c>
      <c r="BG225" s="19">
        <f t="shared" si="812"/>
        <v>0</v>
      </c>
      <c r="BH225" s="19"/>
      <c r="BI225" s="19">
        <f t="shared" si="813"/>
        <v>0</v>
      </c>
      <c r="BJ225" s="19">
        <v>0</v>
      </c>
      <c r="BK225" s="19">
        <f t="shared" si="814"/>
        <v>0</v>
      </c>
      <c r="BL225" s="19"/>
      <c r="BM225" s="19">
        <f t="shared" si="815"/>
        <v>0</v>
      </c>
      <c r="BN225" s="19">
        <v>0</v>
      </c>
      <c r="BO225" s="19">
        <f t="shared" si="816"/>
        <v>0</v>
      </c>
      <c r="BP225" s="19"/>
      <c r="BQ225" s="19">
        <f t="shared" si="817"/>
        <v>0</v>
      </c>
      <c r="BR225" s="19"/>
      <c r="BS225" s="19">
        <f t="shared" si="818"/>
        <v>0</v>
      </c>
      <c r="BT225" s="19">
        <v>0</v>
      </c>
      <c r="BU225" s="19">
        <f t="shared" si="819"/>
        <v>0</v>
      </c>
      <c r="BV225" s="19">
        <v>0</v>
      </c>
      <c r="BW225" s="19">
        <f t="shared" si="820"/>
        <v>0</v>
      </c>
      <c r="BX225" s="19">
        <v>68</v>
      </c>
      <c r="BY225" s="19">
        <f t="shared" si="821"/>
        <v>908167.14777599985</v>
      </c>
      <c r="BZ225" s="19"/>
      <c r="CA225" s="19">
        <f t="shared" si="822"/>
        <v>0</v>
      </c>
      <c r="CB225" s="19">
        <v>0</v>
      </c>
      <c r="CC225" s="19">
        <f t="shared" si="823"/>
        <v>0</v>
      </c>
      <c r="CD225" s="19"/>
      <c r="CE225" s="19">
        <f t="shared" si="824"/>
        <v>0</v>
      </c>
      <c r="CF225" s="19"/>
      <c r="CG225" s="19">
        <f t="shared" si="825"/>
        <v>0</v>
      </c>
      <c r="CH225" s="19"/>
      <c r="CI225" s="19">
        <f t="shared" si="826"/>
        <v>0</v>
      </c>
      <c r="CJ225" s="19">
        <v>0</v>
      </c>
      <c r="CK225" s="19">
        <f t="shared" si="827"/>
        <v>0</v>
      </c>
      <c r="CL225" s="19">
        <v>0</v>
      </c>
      <c r="CM225" s="19">
        <f t="shared" si="828"/>
        <v>0</v>
      </c>
      <c r="CN225" s="19">
        <v>0</v>
      </c>
      <c r="CO225" s="19">
        <f t="shared" si="829"/>
        <v>0</v>
      </c>
      <c r="CP225" s="19">
        <v>0</v>
      </c>
      <c r="CQ225" s="19">
        <f t="shared" si="830"/>
        <v>0</v>
      </c>
      <c r="CR225" s="19">
        <v>0</v>
      </c>
      <c r="CS225" s="19">
        <f t="shared" si="831"/>
        <v>0</v>
      </c>
      <c r="CT225" s="20">
        <v>0</v>
      </c>
      <c r="CU225" s="19">
        <f t="shared" si="832"/>
        <v>0</v>
      </c>
      <c r="CV225" s="19"/>
      <c r="CW225" s="19">
        <f t="shared" si="833"/>
        <v>0</v>
      </c>
      <c r="CX225" s="19">
        <v>3</v>
      </c>
      <c r="CY225" s="19">
        <f t="shared" si="834"/>
        <v>40066.197695999996</v>
      </c>
      <c r="CZ225" s="19"/>
      <c r="DA225" s="19">
        <f t="shared" si="835"/>
        <v>0</v>
      </c>
      <c r="DB225" s="19"/>
      <c r="DC225" s="19">
        <f t="shared" si="836"/>
        <v>0</v>
      </c>
      <c r="DD225" s="19"/>
      <c r="DE225" s="19"/>
      <c r="DF225" s="21">
        <f t="shared" si="837"/>
        <v>96</v>
      </c>
      <c r="DG225" s="21">
        <f t="shared" si="838"/>
        <v>1255998.0726719999</v>
      </c>
    </row>
    <row r="226" spans="1:111" ht="30" x14ac:dyDescent="0.25">
      <c r="A226" s="13">
        <v>226</v>
      </c>
      <c r="B226" s="14" t="s">
        <v>269</v>
      </c>
      <c r="C226" s="15">
        <f t="shared" si="788"/>
        <v>9657</v>
      </c>
      <c r="D226" s="16">
        <v>0.68</v>
      </c>
      <c r="E226" s="17">
        <v>1</v>
      </c>
      <c r="F226" s="15">
        <v>1.4</v>
      </c>
      <c r="G226" s="15">
        <v>1.68</v>
      </c>
      <c r="H226" s="15">
        <v>2.23</v>
      </c>
      <c r="I226" s="15">
        <v>2.39</v>
      </c>
      <c r="J226" s="18"/>
      <c r="K226" s="18">
        <f t="shared" si="791"/>
        <v>0</v>
      </c>
      <c r="L226" s="18"/>
      <c r="M226" s="18">
        <f t="shared" si="792"/>
        <v>0</v>
      </c>
      <c r="N226" s="19">
        <v>0</v>
      </c>
      <c r="O226" s="19">
        <f t="shared" si="793"/>
        <v>0</v>
      </c>
      <c r="P226" s="19">
        <v>0</v>
      </c>
      <c r="Q226" s="19">
        <f t="shared" si="794"/>
        <v>0</v>
      </c>
      <c r="R226" s="19">
        <v>20</v>
      </c>
      <c r="S226" s="19">
        <f t="shared" si="795"/>
        <v>202256.20800000001</v>
      </c>
      <c r="T226" s="19">
        <v>0</v>
      </c>
      <c r="U226" s="19">
        <f t="shared" si="796"/>
        <v>0</v>
      </c>
      <c r="V226" s="19">
        <v>0</v>
      </c>
      <c r="W226" s="19">
        <f t="shared" si="797"/>
        <v>0</v>
      </c>
      <c r="X226" s="19">
        <v>5</v>
      </c>
      <c r="Y226" s="19">
        <f t="shared" si="798"/>
        <v>45047.973599999998</v>
      </c>
      <c r="Z226" s="19">
        <v>0</v>
      </c>
      <c r="AA226" s="19">
        <f t="shared" si="799"/>
        <v>0</v>
      </c>
      <c r="AB226" s="19">
        <v>0</v>
      </c>
      <c r="AC226" s="19">
        <f t="shared" si="800"/>
        <v>0</v>
      </c>
      <c r="AD226" s="19"/>
      <c r="AE226" s="19">
        <f t="shared" si="785"/>
        <v>0</v>
      </c>
      <c r="AF226" s="19">
        <v>0</v>
      </c>
      <c r="AG226" s="19">
        <f t="shared" si="801"/>
        <v>0</v>
      </c>
      <c r="AH226" s="19">
        <v>0</v>
      </c>
      <c r="AI226" s="19">
        <f t="shared" si="802"/>
        <v>0</v>
      </c>
      <c r="AJ226" s="19"/>
      <c r="AK226" s="19">
        <f t="shared" si="803"/>
        <v>0</v>
      </c>
      <c r="AL226" s="19"/>
      <c r="AM226" s="19">
        <f t="shared" si="804"/>
        <v>0</v>
      </c>
      <c r="AN226" s="19"/>
      <c r="AO226" s="19">
        <f t="shared" si="786"/>
        <v>0</v>
      </c>
      <c r="AP226" s="19">
        <v>4</v>
      </c>
      <c r="AQ226" s="19">
        <f t="shared" si="787"/>
        <v>36038.378880000004</v>
      </c>
      <c r="AR226" s="19">
        <v>24</v>
      </c>
      <c r="AS226" s="19">
        <f t="shared" si="805"/>
        <v>238294.58688000005</v>
      </c>
      <c r="AT226" s="19"/>
      <c r="AU226" s="19">
        <f t="shared" si="806"/>
        <v>0</v>
      </c>
      <c r="AV226" s="19"/>
      <c r="AW226" s="19">
        <f t="shared" si="807"/>
        <v>0</v>
      </c>
      <c r="AX226" s="19">
        <v>0</v>
      </c>
      <c r="AY226" s="19">
        <f t="shared" si="808"/>
        <v>0</v>
      </c>
      <c r="AZ226" s="19"/>
      <c r="BA226" s="19">
        <f t="shared" si="809"/>
        <v>0</v>
      </c>
      <c r="BB226" s="19">
        <v>0</v>
      </c>
      <c r="BC226" s="19">
        <f t="shared" si="810"/>
        <v>0</v>
      </c>
      <c r="BD226" s="19"/>
      <c r="BE226" s="19">
        <f t="shared" si="811"/>
        <v>0</v>
      </c>
      <c r="BF226" s="19">
        <v>0</v>
      </c>
      <c r="BG226" s="19">
        <f t="shared" si="812"/>
        <v>0</v>
      </c>
      <c r="BH226" s="19"/>
      <c r="BI226" s="19">
        <f t="shared" si="813"/>
        <v>0</v>
      </c>
      <c r="BJ226" s="19">
        <v>0</v>
      </c>
      <c r="BK226" s="19">
        <f t="shared" si="814"/>
        <v>0</v>
      </c>
      <c r="BL226" s="19">
        <v>2</v>
      </c>
      <c r="BM226" s="19">
        <f t="shared" si="815"/>
        <v>21623.027328</v>
      </c>
      <c r="BN226" s="19">
        <v>0</v>
      </c>
      <c r="BO226" s="19">
        <f t="shared" si="816"/>
        <v>0</v>
      </c>
      <c r="BP226" s="19"/>
      <c r="BQ226" s="19">
        <f t="shared" si="817"/>
        <v>0</v>
      </c>
      <c r="BR226" s="19"/>
      <c r="BS226" s="19">
        <f t="shared" si="818"/>
        <v>0</v>
      </c>
      <c r="BT226" s="19">
        <v>0</v>
      </c>
      <c r="BU226" s="19">
        <f t="shared" si="819"/>
        <v>0</v>
      </c>
      <c r="BV226" s="19">
        <v>0</v>
      </c>
      <c r="BW226" s="19">
        <f t="shared" si="820"/>
        <v>0</v>
      </c>
      <c r="BX226" s="19"/>
      <c r="BY226" s="19">
        <f t="shared" si="821"/>
        <v>0</v>
      </c>
      <c r="BZ226" s="19"/>
      <c r="CA226" s="19">
        <f t="shared" si="822"/>
        <v>0</v>
      </c>
      <c r="CB226" s="19">
        <v>3</v>
      </c>
      <c r="CC226" s="19">
        <f t="shared" si="823"/>
        <v>32434.540992000006</v>
      </c>
      <c r="CD226" s="19"/>
      <c r="CE226" s="19">
        <f t="shared" si="824"/>
        <v>0</v>
      </c>
      <c r="CF226" s="19"/>
      <c r="CG226" s="19">
        <f t="shared" si="825"/>
        <v>0</v>
      </c>
      <c r="CH226" s="19"/>
      <c r="CI226" s="19">
        <f t="shared" si="826"/>
        <v>0</v>
      </c>
      <c r="CJ226" s="19">
        <v>0</v>
      </c>
      <c r="CK226" s="19">
        <f t="shared" si="827"/>
        <v>0</v>
      </c>
      <c r="CL226" s="19">
        <v>0</v>
      </c>
      <c r="CM226" s="19">
        <f t="shared" si="828"/>
        <v>0</v>
      </c>
      <c r="CN226" s="19">
        <v>0</v>
      </c>
      <c r="CO226" s="19">
        <f t="shared" si="829"/>
        <v>0</v>
      </c>
      <c r="CP226" s="19">
        <v>0</v>
      </c>
      <c r="CQ226" s="19">
        <f t="shared" si="830"/>
        <v>0</v>
      </c>
      <c r="CR226" s="19">
        <v>0</v>
      </c>
      <c r="CS226" s="19">
        <f t="shared" si="831"/>
        <v>0</v>
      </c>
      <c r="CT226" s="20">
        <v>0</v>
      </c>
      <c r="CU226" s="19">
        <f t="shared" si="832"/>
        <v>0</v>
      </c>
      <c r="CV226" s="19"/>
      <c r="CW226" s="19">
        <f t="shared" si="833"/>
        <v>0</v>
      </c>
      <c r="CX226" s="19">
        <v>8</v>
      </c>
      <c r="CY226" s="19">
        <f t="shared" si="834"/>
        <v>86492.109312000001</v>
      </c>
      <c r="CZ226" s="19">
        <v>0</v>
      </c>
      <c r="DA226" s="19">
        <f t="shared" si="835"/>
        <v>0</v>
      </c>
      <c r="DB226" s="19">
        <v>0</v>
      </c>
      <c r="DC226" s="19">
        <f t="shared" si="836"/>
        <v>0</v>
      </c>
      <c r="DD226" s="19"/>
      <c r="DE226" s="19"/>
      <c r="DF226" s="21">
        <f t="shared" si="837"/>
        <v>66</v>
      </c>
      <c r="DG226" s="21">
        <f t="shared" si="838"/>
        <v>662186.82499200013</v>
      </c>
    </row>
    <row r="227" spans="1:111" ht="30" x14ac:dyDescent="0.25">
      <c r="A227" s="13">
        <v>227</v>
      </c>
      <c r="B227" s="14" t="s">
        <v>270</v>
      </c>
      <c r="C227" s="15">
        <f t="shared" si="788"/>
        <v>9657</v>
      </c>
      <c r="D227" s="16">
        <v>0.67</v>
      </c>
      <c r="E227" s="17">
        <v>1</v>
      </c>
      <c r="F227" s="15">
        <v>1.4</v>
      </c>
      <c r="G227" s="15">
        <v>1.68</v>
      </c>
      <c r="H227" s="15">
        <v>2.23</v>
      </c>
      <c r="I227" s="15">
        <v>2.39</v>
      </c>
      <c r="J227" s="18"/>
      <c r="K227" s="18">
        <f t="shared" si="791"/>
        <v>0</v>
      </c>
      <c r="L227" s="18"/>
      <c r="M227" s="18">
        <f t="shared" si="792"/>
        <v>0</v>
      </c>
      <c r="N227" s="19">
        <v>0</v>
      </c>
      <c r="O227" s="19">
        <f t="shared" si="793"/>
        <v>0</v>
      </c>
      <c r="P227" s="19">
        <v>0</v>
      </c>
      <c r="Q227" s="19">
        <f t="shared" si="794"/>
        <v>0</v>
      </c>
      <c r="R227" s="19">
        <v>0</v>
      </c>
      <c r="S227" s="19">
        <f t="shared" si="795"/>
        <v>0</v>
      </c>
      <c r="T227" s="19">
        <v>0</v>
      </c>
      <c r="U227" s="19">
        <f t="shared" si="796"/>
        <v>0</v>
      </c>
      <c r="V227" s="19">
        <v>0</v>
      </c>
      <c r="W227" s="19">
        <f t="shared" si="797"/>
        <v>0</v>
      </c>
      <c r="X227" s="19">
        <v>10</v>
      </c>
      <c r="Y227" s="19">
        <f t="shared" si="798"/>
        <v>88771.006800000003</v>
      </c>
      <c r="Z227" s="19">
        <v>0</v>
      </c>
      <c r="AA227" s="19">
        <f t="shared" si="799"/>
        <v>0</v>
      </c>
      <c r="AB227" s="19">
        <v>0</v>
      </c>
      <c r="AC227" s="19">
        <f t="shared" si="800"/>
        <v>0</v>
      </c>
      <c r="AD227" s="19"/>
      <c r="AE227" s="19">
        <f t="shared" si="785"/>
        <v>0</v>
      </c>
      <c r="AF227" s="19">
        <v>0</v>
      </c>
      <c r="AG227" s="19">
        <f t="shared" si="801"/>
        <v>0</v>
      </c>
      <c r="AH227" s="19">
        <v>0</v>
      </c>
      <c r="AI227" s="19">
        <f t="shared" si="802"/>
        <v>0</v>
      </c>
      <c r="AJ227" s="19"/>
      <c r="AK227" s="19">
        <f t="shared" si="803"/>
        <v>0</v>
      </c>
      <c r="AL227" s="19"/>
      <c r="AM227" s="19">
        <f t="shared" si="804"/>
        <v>0</v>
      </c>
      <c r="AN227" s="19"/>
      <c r="AO227" s="19">
        <f t="shared" si="786"/>
        <v>0</v>
      </c>
      <c r="AP227" s="19"/>
      <c r="AQ227" s="19">
        <f t="shared" si="787"/>
        <v>0</v>
      </c>
      <c r="AR227" s="19">
        <v>26</v>
      </c>
      <c r="AS227" s="19">
        <f t="shared" si="805"/>
        <v>254356.10928</v>
      </c>
      <c r="AT227" s="19">
        <v>7</v>
      </c>
      <c r="AU227" s="19">
        <f t="shared" si="806"/>
        <v>68480.49096000001</v>
      </c>
      <c r="AV227" s="19"/>
      <c r="AW227" s="19">
        <f t="shared" si="807"/>
        <v>0</v>
      </c>
      <c r="AX227" s="19">
        <v>0</v>
      </c>
      <c r="AY227" s="19">
        <f t="shared" si="808"/>
        <v>0</v>
      </c>
      <c r="AZ227" s="19"/>
      <c r="BA227" s="19">
        <f t="shared" si="809"/>
        <v>0</v>
      </c>
      <c r="BB227" s="19">
        <v>0</v>
      </c>
      <c r="BC227" s="19">
        <f t="shared" si="810"/>
        <v>0</v>
      </c>
      <c r="BD227" s="19"/>
      <c r="BE227" s="19">
        <f t="shared" si="811"/>
        <v>0</v>
      </c>
      <c r="BF227" s="19">
        <v>0</v>
      </c>
      <c r="BG227" s="19">
        <f t="shared" si="812"/>
        <v>0</v>
      </c>
      <c r="BH227" s="19"/>
      <c r="BI227" s="19">
        <f t="shared" si="813"/>
        <v>0</v>
      </c>
      <c r="BJ227" s="19"/>
      <c r="BK227" s="19">
        <f t="shared" si="814"/>
        <v>0</v>
      </c>
      <c r="BL227" s="19">
        <v>7</v>
      </c>
      <c r="BM227" s="19">
        <f t="shared" si="815"/>
        <v>74567.645711999998</v>
      </c>
      <c r="BN227" s="19">
        <v>0</v>
      </c>
      <c r="BO227" s="19">
        <f t="shared" si="816"/>
        <v>0</v>
      </c>
      <c r="BP227" s="19"/>
      <c r="BQ227" s="19">
        <f t="shared" si="817"/>
        <v>0</v>
      </c>
      <c r="BR227" s="19"/>
      <c r="BS227" s="19">
        <f t="shared" si="818"/>
        <v>0</v>
      </c>
      <c r="BT227" s="19">
        <v>0</v>
      </c>
      <c r="BU227" s="19">
        <f t="shared" si="819"/>
        <v>0</v>
      </c>
      <c r="BV227" s="19">
        <v>0</v>
      </c>
      <c r="BW227" s="19">
        <f t="shared" si="820"/>
        <v>0</v>
      </c>
      <c r="BX227" s="19"/>
      <c r="BY227" s="19">
        <f t="shared" si="821"/>
        <v>0</v>
      </c>
      <c r="BZ227" s="19"/>
      <c r="CA227" s="19">
        <f t="shared" si="822"/>
        <v>0</v>
      </c>
      <c r="CB227" s="19">
        <v>16</v>
      </c>
      <c r="CC227" s="19">
        <f t="shared" si="823"/>
        <v>170440.333056</v>
      </c>
      <c r="CD227" s="19"/>
      <c r="CE227" s="19">
        <f t="shared" si="824"/>
        <v>0</v>
      </c>
      <c r="CF227" s="19"/>
      <c r="CG227" s="19">
        <f t="shared" si="825"/>
        <v>0</v>
      </c>
      <c r="CH227" s="19"/>
      <c r="CI227" s="19">
        <f t="shared" si="826"/>
        <v>0</v>
      </c>
      <c r="CJ227" s="19">
        <v>0</v>
      </c>
      <c r="CK227" s="19">
        <f t="shared" si="827"/>
        <v>0</v>
      </c>
      <c r="CL227" s="19">
        <v>0</v>
      </c>
      <c r="CM227" s="19">
        <f t="shared" si="828"/>
        <v>0</v>
      </c>
      <c r="CN227" s="19">
        <v>0</v>
      </c>
      <c r="CO227" s="19">
        <f t="shared" si="829"/>
        <v>0</v>
      </c>
      <c r="CP227" s="19"/>
      <c r="CQ227" s="19">
        <f t="shared" si="830"/>
        <v>0</v>
      </c>
      <c r="CR227" s="19">
        <v>0</v>
      </c>
      <c r="CS227" s="19">
        <f t="shared" si="831"/>
        <v>0</v>
      </c>
      <c r="CT227" s="20">
        <v>0</v>
      </c>
      <c r="CU227" s="19">
        <f t="shared" si="832"/>
        <v>0</v>
      </c>
      <c r="CV227" s="19">
        <v>10</v>
      </c>
      <c r="CW227" s="19">
        <f t="shared" si="833"/>
        <v>106525.20815999999</v>
      </c>
      <c r="CX227" s="19">
        <v>15</v>
      </c>
      <c r="CY227" s="19">
        <f t="shared" si="834"/>
        <v>159787.81224</v>
      </c>
      <c r="CZ227" s="19">
        <v>5</v>
      </c>
      <c r="DA227" s="19">
        <f t="shared" si="835"/>
        <v>108213.92775</v>
      </c>
      <c r="DB227" s="19">
        <v>0</v>
      </c>
      <c r="DC227" s="19">
        <f t="shared" si="836"/>
        <v>0</v>
      </c>
      <c r="DD227" s="19"/>
      <c r="DE227" s="19"/>
      <c r="DF227" s="21">
        <f t="shared" si="837"/>
        <v>96</v>
      </c>
      <c r="DG227" s="21">
        <f t="shared" si="838"/>
        <v>1031142.5339580001</v>
      </c>
    </row>
    <row r="228" spans="1:111" x14ac:dyDescent="0.25">
      <c r="A228" s="13">
        <v>119</v>
      </c>
      <c r="B228" s="22" t="s">
        <v>271</v>
      </c>
      <c r="C228" s="15">
        <f t="shared" si="788"/>
        <v>9657</v>
      </c>
      <c r="D228" s="16">
        <v>2.57</v>
      </c>
      <c r="E228" s="17">
        <v>1</v>
      </c>
      <c r="F228" s="15">
        <v>1.4</v>
      </c>
      <c r="G228" s="15">
        <v>1.68</v>
      </c>
      <c r="H228" s="15">
        <v>2.23</v>
      </c>
      <c r="I228" s="15">
        <v>2.39</v>
      </c>
      <c r="J228" s="18"/>
      <c r="K228" s="18">
        <f t="shared" si="791"/>
        <v>0</v>
      </c>
      <c r="L228" s="18"/>
      <c r="M228" s="18">
        <f t="shared" si="792"/>
        <v>0</v>
      </c>
      <c r="N228" s="19"/>
      <c r="O228" s="19">
        <f t="shared" si="793"/>
        <v>0</v>
      </c>
      <c r="P228" s="19"/>
      <c r="Q228" s="19">
        <f t="shared" si="794"/>
        <v>0</v>
      </c>
      <c r="R228" s="19"/>
      <c r="S228" s="19">
        <f t="shared" si="795"/>
        <v>0</v>
      </c>
      <c r="T228" s="19"/>
      <c r="U228" s="19">
        <f t="shared" si="796"/>
        <v>0</v>
      </c>
      <c r="V228" s="19"/>
      <c r="W228" s="19">
        <f t="shared" si="797"/>
        <v>0</v>
      </c>
      <c r="X228" s="19"/>
      <c r="Y228" s="19">
        <f t="shared" si="798"/>
        <v>0</v>
      </c>
      <c r="Z228" s="19"/>
      <c r="AA228" s="19">
        <f t="shared" si="799"/>
        <v>0</v>
      </c>
      <c r="AB228" s="19"/>
      <c r="AC228" s="19">
        <f t="shared" si="800"/>
        <v>0</v>
      </c>
      <c r="AD228" s="19"/>
      <c r="AE228" s="19">
        <f t="shared" si="785"/>
        <v>0</v>
      </c>
      <c r="AF228" s="19"/>
      <c r="AG228" s="19">
        <f t="shared" si="801"/>
        <v>0</v>
      </c>
      <c r="AH228" s="19"/>
      <c r="AI228" s="19">
        <f t="shared" si="802"/>
        <v>0</v>
      </c>
      <c r="AJ228" s="19"/>
      <c r="AK228" s="19">
        <f t="shared" si="803"/>
        <v>0</v>
      </c>
      <c r="AL228" s="19"/>
      <c r="AM228" s="19">
        <f t="shared" si="804"/>
        <v>0</v>
      </c>
      <c r="AN228" s="19"/>
      <c r="AO228" s="19">
        <f t="shared" si="786"/>
        <v>0</v>
      </c>
      <c r="AP228" s="19"/>
      <c r="AQ228" s="19">
        <f t="shared" si="787"/>
        <v>0</v>
      </c>
      <c r="AR228" s="19"/>
      <c r="AS228" s="19">
        <f t="shared" si="805"/>
        <v>0</v>
      </c>
      <c r="AT228" s="19"/>
      <c r="AU228" s="19">
        <f t="shared" si="806"/>
        <v>0</v>
      </c>
      <c r="AV228" s="19"/>
      <c r="AW228" s="19">
        <f t="shared" si="807"/>
        <v>0</v>
      </c>
      <c r="AX228" s="19"/>
      <c r="AY228" s="19">
        <f t="shared" si="808"/>
        <v>0</v>
      </c>
      <c r="AZ228" s="19"/>
      <c r="BA228" s="19">
        <f t="shared" si="809"/>
        <v>0</v>
      </c>
      <c r="BB228" s="19"/>
      <c r="BC228" s="19">
        <f t="shared" si="810"/>
        <v>0</v>
      </c>
      <c r="BD228" s="19"/>
      <c r="BE228" s="19">
        <f t="shared" si="811"/>
        <v>0</v>
      </c>
      <c r="BF228" s="19"/>
      <c r="BG228" s="19">
        <f t="shared" si="812"/>
        <v>0</v>
      </c>
      <c r="BH228" s="19"/>
      <c r="BI228" s="19">
        <f t="shared" si="813"/>
        <v>0</v>
      </c>
      <c r="BJ228" s="19"/>
      <c r="BK228" s="19">
        <f t="shared" si="814"/>
        <v>0</v>
      </c>
      <c r="BL228" s="19"/>
      <c r="BM228" s="19">
        <f t="shared" si="815"/>
        <v>0</v>
      </c>
      <c r="BN228" s="19"/>
      <c r="BO228" s="19">
        <f t="shared" si="816"/>
        <v>0</v>
      </c>
      <c r="BP228" s="19"/>
      <c r="BQ228" s="19">
        <f t="shared" si="817"/>
        <v>0</v>
      </c>
      <c r="BR228" s="19"/>
      <c r="BS228" s="19">
        <f t="shared" si="818"/>
        <v>0</v>
      </c>
      <c r="BT228" s="19"/>
      <c r="BU228" s="19">
        <f t="shared" si="819"/>
        <v>0</v>
      </c>
      <c r="BV228" s="19"/>
      <c r="BW228" s="19">
        <f t="shared" si="820"/>
        <v>0</v>
      </c>
      <c r="BX228" s="19"/>
      <c r="BY228" s="19">
        <f t="shared" si="821"/>
        <v>0</v>
      </c>
      <c r="BZ228" s="19"/>
      <c r="CA228" s="19">
        <f t="shared" si="822"/>
        <v>0</v>
      </c>
      <c r="CB228" s="19"/>
      <c r="CC228" s="19">
        <f t="shared" si="823"/>
        <v>0</v>
      </c>
      <c r="CD228" s="19"/>
      <c r="CE228" s="19">
        <f t="shared" si="824"/>
        <v>0</v>
      </c>
      <c r="CF228" s="19"/>
      <c r="CG228" s="19">
        <f t="shared" si="825"/>
        <v>0</v>
      </c>
      <c r="CH228" s="19"/>
      <c r="CI228" s="19">
        <f t="shared" si="826"/>
        <v>0</v>
      </c>
      <c r="CJ228" s="19"/>
      <c r="CK228" s="19">
        <f t="shared" si="827"/>
        <v>0</v>
      </c>
      <c r="CL228" s="19"/>
      <c r="CM228" s="19">
        <f t="shared" si="828"/>
        <v>0</v>
      </c>
      <c r="CN228" s="19"/>
      <c r="CO228" s="19">
        <f t="shared" si="829"/>
        <v>0</v>
      </c>
      <c r="CP228" s="19"/>
      <c r="CQ228" s="19">
        <f t="shared" si="830"/>
        <v>0</v>
      </c>
      <c r="CR228" s="19"/>
      <c r="CS228" s="19">
        <f t="shared" si="831"/>
        <v>0</v>
      </c>
      <c r="CT228" s="20"/>
      <c r="CU228" s="19">
        <f t="shared" si="832"/>
        <v>0</v>
      </c>
      <c r="CV228" s="19"/>
      <c r="CW228" s="19">
        <f t="shared" si="833"/>
        <v>0</v>
      </c>
      <c r="CX228" s="19"/>
      <c r="CY228" s="19">
        <f t="shared" si="834"/>
        <v>0</v>
      </c>
      <c r="CZ228" s="19"/>
      <c r="DA228" s="19">
        <f t="shared" si="835"/>
        <v>0</v>
      </c>
      <c r="DB228" s="19"/>
      <c r="DC228" s="19">
        <f t="shared" si="836"/>
        <v>0</v>
      </c>
      <c r="DD228" s="19"/>
      <c r="DE228" s="19"/>
      <c r="DF228" s="21">
        <f t="shared" si="837"/>
        <v>0</v>
      </c>
      <c r="DG228" s="21">
        <f t="shared" si="838"/>
        <v>0</v>
      </c>
    </row>
    <row r="229" spans="1:111" ht="45" x14ac:dyDescent="0.25">
      <c r="A229" s="13">
        <v>120</v>
      </c>
      <c r="B229" s="22" t="s">
        <v>272</v>
      </c>
      <c r="C229" s="15">
        <f t="shared" si="788"/>
        <v>9657</v>
      </c>
      <c r="D229" s="16">
        <v>2.2999999999999998</v>
      </c>
      <c r="E229" s="17">
        <v>1</v>
      </c>
      <c r="F229" s="15">
        <v>1.4</v>
      </c>
      <c r="G229" s="15">
        <v>1.68</v>
      </c>
      <c r="H229" s="15">
        <v>2.23</v>
      </c>
      <c r="I229" s="15">
        <v>2.39</v>
      </c>
      <c r="J229" s="18"/>
      <c r="K229" s="18">
        <f t="shared" si="791"/>
        <v>0</v>
      </c>
      <c r="L229" s="18"/>
      <c r="M229" s="18">
        <f t="shared" si="792"/>
        <v>0</v>
      </c>
      <c r="N229" s="19">
        <v>0</v>
      </c>
      <c r="O229" s="19">
        <f t="shared" si="793"/>
        <v>0</v>
      </c>
      <c r="P229" s="19">
        <v>0</v>
      </c>
      <c r="Q229" s="19">
        <f t="shared" si="794"/>
        <v>0</v>
      </c>
      <c r="R229" s="19">
        <v>0</v>
      </c>
      <c r="S229" s="19">
        <f t="shared" si="795"/>
        <v>0</v>
      </c>
      <c r="T229" s="19">
        <v>0</v>
      </c>
      <c r="U229" s="19">
        <f t="shared" si="796"/>
        <v>0</v>
      </c>
      <c r="V229" s="19">
        <v>0</v>
      </c>
      <c r="W229" s="19">
        <f t="shared" si="797"/>
        <v>0</v>
      </c>
      <c r="X229" s="19">
        <v>0</v>
      </c>
      <c r="Y229" s="19">
        <f t="shared" si="798"/>
        <v>0</v>
      </c>
      <c r="Z229" s="19">
        <v>0</v>
      </c>
      <c r="AA229" s="19">
        <f t="shared" si="799"/>
        <v>0</v>
      </c>
      <c r="AB229" s="19">
        <v>0</v>
      </c>
      <c r="AC229" s="19">
        <f t="shared" si="800"/>
        <v>0</v>
      </c>
      <c r="AD229" s="19"/>
      <c r="AE229" s="19">
        <f t="shared" si="785"/>
        <v>0</v>
      </c>
      <c r="AF229" s="19">
        <v>0</v>
      </c>
      <c r="AG229" s="19">
        <f t="shared" si="801"/>
        <v>0</v>
      </c>
      <c r="AH229" s="19">
        <v>0</v>
      </c>
      <c r="AI229" s="19">
        <f t="shared" si="802"/>
        <v>0</v>
      </c>
      <c r="AJ229" s="19"/>
      <c r="AK229" s="19">
        <f t="shared" si="803"/>
        <v>0</v>
      </c>
      <c r="AL229" s="19"/>
      <c r="AM229" s="19">
        <f t="shared" si="804"/>
        <v>0</v>
      </c>
      <c r="AN229" s="19"/>
      <c r="AO229" s="19">
        <f t="shared" si="786"/>
        <v>0</v>
      </c>
      <c r="AP229" s="19"/>
      <c r="AQ229" s="19">
        <f t="shared" si="787"/>
        <v>0</v>
      </c>
      <c r="AR229" s="19">
        <v>0</v>
      </c>
      <c r="AS229" s="19">
        <f t="shared" si="805"/>
        <v>0</v>
      </c>
      <c r="AT229" s="19">
        <v>0</v>
      </c>
      <c r="AU229" s="19">
        <f t="shared" si="806"/>
        <v>0</v>
      </c>
      <c r="AV229" s="19"/>
      <c r="AW229" s="19">
        <f t="shared" si="807"/>
        <v>0</v>
      </c>
      <c r="AX229" s="19">
        <v>0</v>
      </c>
      <c r="AY229" s="19">
        <f t="shared" si="808"/>
        <v>0</v>
      </c>
      <c r="AZ229" s="19"/>
      <c r="BA229" s="19">
        <f t="shared" si="809"/>
        <v>0</v>
      </c>
      <c r="BB229" s="19">
        <v>0</v>
      </c>
      <c r="BC229" s="19">
        <f t="shared" si="810"/>
        <v>0</v>
      </c>
      <c r="BD229" s="19"/>
      <c r="BE229" s="19">
        <f t="shared" si="811"/>
        <v>0</v>
      </c>
      <c r="BF229" s="19">
        <v>0</v>
      </c>
      <c r="BG229" s="19">
        <f t="shared" si="812"/>
        <v>0</v>
      </c>
      <c r="BH229" s="19">
        <v>0</v>
      </c>
      <c r="BI229" s="19">
        <f t="shared" si="813"/>
        <v>0</v>
      </c>
      <c r="BJ229" s="19">
        <v>0</v>
      </c>
      <c r="BK229" s="19">
        <f t="shared" si="814"/>
        <v>0</v>
      </c>
      <c r="BL229" s="19">
        <v>0</v>
      </c>
      <c r="BM229" s="19">
        <f t="shared" si="815"/>
        <v>0</v>
      </c>
      <c r="BN229" s="19">
        <v>0</v>
      </c>
      <c r="BO229" s="19">
        <f t="shared" si="816"/>
        <v>0</v>
      </c>
      <c r="BP229" s="19"/>
      <c r="BQ229" s="19">
        <f t="shared" si="817"/>
        <v>0</v>
      </c>
      <c r="BR229" s="19"/>
      <c r="BS229" s="19">
        <f t="shared" si="818"/>
        <v>0</v>
      </c>
      <c r="BT229" s="19">
        <v>0</v>
      </c>
      <c r="BU229" s="19">
        <f t="shared" si="819"/>
        <v>0</v>
      </c>
      <c r="BV229" s="19">
        <v>0</v>
      </c>
      <c r="BW229" s="19">
        <f t="shared" si="820"/>
        <v>0</v>
      </c>
      <c r="BX229" s="19">
        <v>0</v>
      </c>
      <c r="BY229" s="19">
        <f t="shared" si="821"/>
        <v>0</v>
      </c>
      <c r="BZ229" s="19"/>
      <c r="CA229" s="19">
        <f t="shared" si="822"/>
        <v>0</v>
      </c>
      <c r="CB229" s="19">
        <v>0</v>
      </c>
      <c r="CC229" s="19">
        <f t="shared" si="823"/>
        <v>0</v>
      </c>
      <c r="CD229" s="19"/>
      <c r="CE229" s="19">
        <f t="shared" si="824"/>
        <v>0</v>
      </c>
      <c r="CF229" s="19"/>
      <c r="CG229" s="19">
        <f t="shared" si="825"/>
        <v>0</v>
      </c>
      <c r="CH229" s="19"/>
      <c r="CI229" s="19">
        <f t="shared" si="826"/>
        <v>0</v>
      </c>
      <c r="CJ229" s="19">
        <v>0</v>
      </c>
      <c r="CK229" s="19">
        <f t="shared" si="827"/>
        <v>0</v>
      </c>
      <c r="CL229" s="19">
        <v>0</v>
      </c>
      <c r="CM229" s="19">
        <f t="shared" si="828"/>
        <v>0</v>
      </c>
      <c r="CN229" s="19">
        <v>0</v>
      </c>
      <c r="CO229" s="19">
        <f t="shared" si="829"/>
        <v>0</v>
      </c>
      <c r="CP229" s="19">
        <v>0</v>
      </c>
      <c r="CQ229" s="19">
        <f t="shared" si="830"/>
        <v>0</v>
      </c>
      <c r="CR229" s="19">
        <v>0</v>
      </c>
      <c r="CS229" s="19">
        <f t="shared" si="831"/>
        <v>0</v>
      </c>
      <c r="CT229" s="20">
        <v>0</v>
      </c>
      <c r="CU229" s="19">
        <f t="shared" si="832"/>
        <v>0</v>
      </c>
      <c r="CV229" s="19">
        <v>0</v>
      </c>
      <c r="CW229" s="19">
        <f t="shared" si="833"/>
        <v>0</v>
      </c>
      <c r="CX229" s="19"/>
      <c r="CY229" s="19">
        <f t="shared" si="834"/>
        <v>0</v>
      </c>
      <c r="CZ229" s="19">
        <v>0</v>
      </c>
      <c r="DA229" s="19">
        <f t="shared" si="835"/>
        <v>0</v>
      </c>
      <c r="DB229" s="19">
        <v>0</v>
      </c>
      <c r="DC229" s="19">
        <f t="shared" si="836"/>
        <v>0</v>
      </c>
      <c r="DD229" s="19"/>
      <c r="DE229" s="19"/>
      <c r="DF229" s="21">
        <f t="shared" si="837"/>
        <v>0</v>
      </c>
      <c r="DG229" s="21">
        <f t="shared" si="838"/>
        <v>0</v>
      </c>
    </row>
    <row r="230" spans="1:111" x14ac:dyDescent="0.25">
      <c r="A230" s="13">
        <v>228</v>
      </c>
      <c r="B230" s="22" t="s">
        <v>273</v>
      </c>
      <c r="C230" s="15">
        <f t="shared" si="788"/>
        <v>9657</v>
      </c>
      <c r="D230" s="16">
        <v>1.19</v>
      </c>
      <c r="E230" s="17">
        <v>1</v>
      </c>
      <c r="F230" s="15">
        <v>1.4</v>
      </c>
      <c r="G230" s="15">
        <v>1.68</v>
      </c>
      <c r="H230" s="15">
        <v>2.23</v>
      </c>
      <c r="I230" s="15">
        <v>2.39</v>
      </c>
      <c r="J230" s="18"/>
      <c r="K230" s="18">
        <f t="shared" si="791"/>
        <v>0</v>
      </c>
      <c r="L230" s="18"/>
      <c r="M230" s="18">
        <f t="shared" si="792"/>
        <v>0</v>
      </c>
      <c r="N230" s="19">
        <v>0</v>
      </c>
      <c r="O230" s="19">
        <f t="shared" si="793"/>
        <v>0</v>
      </c>
      <c r="P230" s="19">
        <v>0</v>
      </c>
      <c r="Q230" s="19">
        <f t="shared" si="794"/>
        <v>0</v>
      </c>
      <c r="R230" s="19">
        <v>0</v>
      </c>
      <c r="S230" s="19">
        <f t="shared" si="795"/>
        <v>0</v>
      </c>
      <c r="T230" s="19">
        <v>0</v>
      </c>
      <c r="U230" s="19">
        <f t="shared" si="796"/>
        <v>0</v>
      </c>
      <c r="V230" s="19">
        <v>0</v>
      </c>
      <c r="W230" s="19">
        <f t="shared" si="797"/>
        <v>0</v>
      </c>
      <c r="X230" s="19">
        <v>0</v>
      </c>
      <c r="Y230" s="19">
        <f t="shared" si="798"/>
        <v>0</v>
      </c>
      <c r="Z230" s="19">
        <v>0</v>
      </c>
      <c r="AA230" s="19">
        <f t="shared" si="799"/>
        <v>0</v>
      </c>
      <c r="AB230" s="19">
        <v>0</v>
      </c>
      <c r="AC230" s="19">
        <f t="shared" si="800"/>
        <v>0</v>
      </c>
      <c r="AD230" s="19"/>
      <c r="AE230" s="19">
        <f t="shared" si="785"/>
        <v>0</v>
      </c>
      <c r="AF230" s="19">
        <v>0</v>
      </c>
      <c r="AG230" s="19">
        <f t="shared" si="801"/>
        <v>0</v>
      </c>
      <c r="AH230" s="19">
        <v>0</v>
      </c>
      <c r="AI230" s="19">
        <f t="shared" si="802"/>
        <v>0</v>
      </c>
      <c r="AJ230" s="19"/>
      <c r="AK230" s="19">
        <f t="shared" si="803"/>
        <v>0</v>
      </c>
      <c r="AL230" s="19"/>
      <c r="AM230" s="19">
        <f t="shared" si="804"/>
        <v>0</v>
      </c>
      <c r="AN230" s="19"/>
      <c r="AO230" s="19">
        <f t="shared" si="786"/>
        <v>0</v>
      </c>
      <c r="AP230" s="19"/>
      <c r="AQ230" s="19">
        <f t="shared" si="787"/>
        <v>0</v>
      </c>
      <c r="AR230" s="19">
        <v>0</v>
      </c>
      <c r="AS230" s="19">
        <f t="shared" si="805"/>
        <v>0</v>
      </c>
      <c r="AT230" s="19">
        <v>0</v>
      </c>
      <c r="AU230" s="19">
        <f t="shared" si="806"/>
        <v>0</v>
      </c>
      <c r="AV230" s="19"/>
      <c r="AW230" s="19">
        <f t="shared" si="807"/>
        <v>0</v>
      </c>
      <c r="AX230" s="19">
        <v>0</v>
      </c>
      <c r="AY230" s="19">
        <f t="shared" si="808"/>
        <v>0</v>
      </c>
      <c r="AZ230" s="19"/>
      <c r="BA230" s="19">
        <f t="shared" si="809"/>
        <v>0</v>
      </c>
      <c r="BB230" s="19">
        <v>0</v>
      </c>
      <c r="BC230" s="19">
        <f t="shared" si="810"/>
        <v>0</v>
      </c>
      <c r="BD230" s="19"/>
      <c r="BE230" s="19">
        <f t="shared" si="811"/>
        <v>0</v>
      </c>
      <c r="BF230" s="19">
        <v>0</v>
      </c>
      <c r="BG230" s="19">
        <f t="shared" si="812"/>
        <v>0</v>
      </c>
      <c r="BH230" s="19">
        <v>0</v>
      </c>
      <c r="BI230" s="19">
        <f t="shared" si="813"/>
        <v>0</v>
      </c>
      <c r="BJ230" s="19">
        <v>0</v>
      </c>
      <c r="BK230" s="19">
        <f t="shared" si="814"/>
        <v>0</v>
      </c>
      <c r="BL230" s="19">
        <v>0</v>
      </c>
      <c r="BM230" s="19">
        <f t="shared" si="815"/>
        <v>0</v>
      </c>
      <c r="BN230" s="19">
        <v>0</v>
      </c>
      <c r="BO230" s="19">
        <f t="shared" si="816"/>
        <v>0</v>
      </c>
      <c r="BP230" s="19"/>
      <c r="BQ230" s="19">
        <f t="shared" si="817"/>
        <v>0</v>
      </c>
      <c r="BR230" s="19"/>
      <c r="BS230" s="19">
        <f t="shared" si="818"/>
        <v>0</v>
      </c>
      <c r="BT230" s="19">
        <v>0</v>
      </c>
      <c r="BU230" s="19">
        <f t="shared" si="819"/>
        <v>0</v>
      </c>
      <c r="BV230" s="19">
        <v>0</v>
      </c>
      <c r="BW230" s="19">
        <f t="shared" si="820"/>
        <v>0</v>
      </c>
      <c r="BX230" s="19">
        <v>0</v>
      </c>
      <c r="BY230" s="19">
        <f t="shared" si="821"/>
        <v>0</v>
      </c>
      <c r="BZ230" s="19"/>
      <c r="CA230" s="19">
        <f t="shared" si="822"/>
        <v>0</v>
      </c>
      <c r="CB230" s="19">
        <v>0</v>
      </c>
      <c r="CC230" s="19">
        <f t="shared" si="823"/>
        <v>0</v>
      </c>
      <c r="CD230" s="19"/>
      <c r="CE230" s="19">
        <f t="shared" si="824"/>
        <v>0</v>
      </c>
      <c r="CF230" s="19"/>
      <c r="CG230" s="19">
        <f t="shared" si="825"/>
        <v>0</v>
      </c>
      <c r="CH230" s="19"/>
      <c r="CI230" s="19">
        <f t="shared" si="826"/>
        <v>0</v>
      </c>
      <c r="CJ230" s="19">
        <v>0</v>
      </c>
      <c r="CK230" s="19">
        <f t="shared" si="827"/>
        <v>0</v>
      </c>
      <c r="CL230" s="19">
        <v>0</v>
      </c>
      <c r="CM230" s="19">
        <f t="shared" si="828"/>
        <v>0</v>
      </c>
      <c r="CN230" s="19">
        <v>0</v>
      </c>
      <c r="CO230" s="19">
        <f t="shared" si="829"/>
        <v>0</v>
      </c>
      <c r="CP230" s="19">
        <v>0</v>
      </c>
      <c r="CQ230" s="19">
        <f t="shared" si="830"/>
        <v>0</v>
      </c>
      <c r="CR230" s="19">
        <v>0</v>
      </c>
      <c r="CS230" s="19">
        <f t="shared" si="831"/>
        <v>0</v>
      </c>
      <c r="CT230" s="20">
        <v>0</v>
      </c>
      <c r="CU230" s="19">
        <f t="shared" si="832"/>
        <v>0</v>
      </c>
      <c r="CV230" s="19">
        <v>0</v>
      </c>
      <c r="CW230" s="19">
        <f t="shared" si="833"/>
        <v>0</v>
      </c>
      <c r="CX230" s="19"/>
      <c r="CY230" s="19">
        <f t="shared" si="834"/>
        <v>0</v>
      </c>
      <c r="CZ230" s="19">
        <v>0</v>
      </c>
      <c r="DA230" s="19">
        <f t="shared" si="835"/>
        <v>0</v>
      </c>
      <c r="DB230" s="19">
        <v>0</v>
      </c>
      <c r="DC230" s="19">
        <f t="shared" si="836"/>
        <v>0</v>
      </c>
      <c r="DD230" s="19"/>
      <c r="DE230" s="19"/>
      <c r="DF230" s="21">
        <f t="shared" si="837"/>
        <v>0</v>
      </c>
      <c r="DG230" s="21">
        <f t="shared" si="838"/>
        <v>0</v>
      </c>
    </row>
    <row r="231" spans="1:111" s="50" customFormat="1" ht="14.25" x14ac:dyDescent="0.2">
      <c r="A231" s="49">
        <v>32</v>
      </c>
      <c r="B231" s="11" t="s">
        <v>274</v>
      </c>
      <c r="C231" s="33">
        <f t="shared" si="788"/>
        <v>9657</v>
      </c>
      <c r="D231" s="32">
        <v>1.2</v>
      </c>
      <c r="E231" s="48">
        <v>1</v>
      </c>
      <c r="F231" s="33">
        <v>1.4</v>
      </c>
      <c r="G231" s="33">
        <v>1.68</v>
      </c>
      <c r="H231" s="33">
        <v>2.23</v>
      </c>
      <c r="I231" s="33">
        <v>2.39</v>
      </c>
      <c r="J231" s="25">
        <f>SUM(J232:J249)</f>
        <v>0</v>
      </c>
      <c r="K231" s="25">
        <f t="shared" ref="K231:BX231" si="839">SUM(K232:K249)</f>
        <v>0</v>
      </c>
      <c r="L231" s="25">
        <f t="shared" si="839"/>
        <v>0</v>
      </c>
      <c r="M231" s="25">
        <f t="shared" si="839"/>
        <v>0</v>
      </c>
      <c r="N231" s="25">
        <f t="shared" si="839"/>
        <v>0</v>
      </c>
      <c r="O231" s="25">
        <f t="shared" si="839"/>
        <v>0</v>
      </c>
      <c r="P231" s="25">
        <f t="shared" si="839"/>
        <v>0</v>
      </c>
      <c r="Q231" s="25">
        <f t="shared" si="839"/>
        <v>0</v>
      </c>
      <c r="R231" s="25">
        <f t="shared" si="839"/>
        <v>0</v>
      </c>
      <c r="S231" s="25">
        <f t="shared" si="839"/>
        <v>0</v>
      </c>
      <c r="T231" s="25">
        <f t="shared" si="839"/>
        <v>0</v>
      </c>
      <c r="U231" s="25">
        <f t="shared" si="839"/>
        <v>0</v>
      </c>
      <c r="V231" s="25">
        <f t="shared" si="839"/>
        <v>5</v>
      </c>
      <c r="W231" s="25">
        <f t="shared" si="839"/>
        <v>144999.85500000001</v>
      </c>
      <c r="X231" s="25">
        <f t="shared" si="839"/>
        <v>1</v>
      </c>
      <c r="Y231" s="25">
        <f t="shared" si="839"/>
        <v>11394.487440000001</v>
      </c>
      <c r="Z231" s="25">
        <f t="shared" si="839"/>
        <v>0</v>
      </c>
      <c r="AA231" s="25">
        <f t="shared" si="839"/>
        <v>0</v>
      </c>
      <c r="AB231" s="25">
        <f t="shared" si="839"/>
        <v>0</v>
      </c>
      <c r="AC231" s="25">
        <f t="shared" si="839"/>
        <v>0</v>
      </c>
      <c r="AD231" s="25">
        <f t="shared" si="839"/>
        <v>0</v>
      </c>
      <c r="AE231" s="25">
        <f t="shared" si="839"/>
        <v>0</v>
      </c>
      <c r="AF231" s="25">
        <f t="shared" si="839"/>
        <v>0</v>
      </c>
      <c r="AG231" s="25">
        <f t="shared" si="839"/>
        <v>0</v>
      </c>
      <c r="AH231" s="25">
        <f t="shared" si="839"/>
        <v>0</v>
      </c>
      <c r="AI231" s="25">
        <f t="shared" si="839"/>
        <v>0</v>
      </c>
      <c r="AJ231" s="25">
        <f t="shared" si="839"/>
        <v>0</v>
      </c>
      <c r="AK231" s="25">
        <f t="shared" si="839"/>
        <v>0</v>
      </c>
      <c r="AL231" s="25">
        <f t="shared" si="839"/>
        <v>0</v>
      </c>
      <c r="AM231" s="25">
        <f t="shared" si="839"/>
        <v>0</v>
      </c>
      <c r="AN231" s="25">
        <f t="shared" si="839"/>
        <v>0</v>
      </c>
      <c r="AO231" s="25">
        <f t="shared" si="839"/>
        <v>0</v>
      </c>
      <c r="AP231" s="25">
        <f t="shared" si="839"/>
        <v>0</v>
      </c>
      <c r="AQ231" s="25">
        <f t="shared" si="839"/>
        <v>0</v>
      </c>
      <c r="AR231" s="25">
        <f t="shared" si="839"/>
        <v>0</v>
      </c>
      <c r="AS231" s="25">
        <f t="shared" si="839"/>
        <v>0</v>
      </c>
      <c r="AT231" s="25">
        <f t="shared" si="839"/>
        <v>0</v>
      </c>
      <c r="AU231" s="25">
        <f t="shared" si="839"/>
        <v>0</v>
      </c>
      <c r="AV231" s="25">
        <f t="shared" si="839"/>
        <v>0</v>
      </c>
      <c r="AW231" s="25">
        <f t="shared" si="839"/>
        <v>0</v>
      </c>
      <c r="AX231" s="25">
        <f t="shared" si="839"/>
        <v>0</v>
      </c>
      <c r="AY231" s="25">
        <f t="shared" si="839"/>
        <v>0</v>
      </c>
      <c r="AZ231" s="25">
        <f t="shared" si="839"/>
        <v>0</v>
      </c>
      <c r="BA231" s="25">
        <f t="shared" si="839"/>
        <v>0</v>
      </c>
      <c r="BB231" s="25">
        <f t="shared" si="839"/>
        <v>0</v>
      </c>
      <c r="BC231" s="25">
        <f t="shared" si="839"/>
        <v>0</v>
      </c>
      <c r="BD231" s="25">
        <f t="shared" si="839"/>
        <v>0</v>
      </c>
      <c r="BE231" s="25">
        <f t="shared" si="839"/>
        <v>0</v>
      </c>
      <c r="BF231" s="25">
        <f t="shared" si="839"/>
        <v>0</v>
      </c>
      <c r="BG231" s="25">
        <f t="shared" si="839"/>
        <v>0</v>
      </c>
      <c r="BH231" s="25">
        <f t="shared" si="839"/>
        <v>0</v>
      </c>
      <c r="BI231" s="25">
        <f t="shared" si="839"/>
        <v>0</v>
      </c>
      <c r="BJ231" s="25">
        <f t="shared" si="839"/>
        <v>0</v>
      </c>
      <c r="BK231" s="25">
        <f t="shared" si="839"/>
        <v>0</v>
      </c>
      <c r="BL231" s="25">
        <f t="shared" si="839"/>
        <v>0</v>
      </c>
      <c r="BM231" s="25">
        <f t="shared" si="839"/>
        <v>0</v>
      </c>
      <c r="BN231" s="25">
        <f t="shared" si="839"/>
        <v>0</v>
      </c>
      <c r="BO231" s="25">
        <f t="shared" si="839"/>
        <v>0</v>
      </c>
      <c r="BP231" s="25">
        <f t="shared" si="839"/>
        <v>0</v>
      </c>
      <c r="BQ231" s="25">
        <f t="shared" si="839"/>
        <v>0</v>
      </c>
      <c r="BR231" s="25">
        <f t="shared" si="839"/>
        <v>0</v>
      </c>
      <c r="BS231" s="25">
        <f t="shared" si="839"/>
        <v>0</v>
      </c>
      <c r="BT231" s="25">
        <f t="shared" si="839"/>
        <v>2</v>
      </c>
      <c r="BU231" s="25">
        <f t="shared" si="839"/>
        <v>27346.769855999999</v>
      </c>
      <c r="BV231" s="25">
        <f t="shared" si="839"/>
        <v>0</v>
      </c>
      <c r="BW231" s="25">
        <f t="shared" si="839"/>
        <v>0</v>
      </c>
      <c r="BX231" s="25">
        <f t="shared" si="839"/>
        <v>0</v>
      </c>
      <c r="BY231" s="25">
        <f t="shared" ref="BY231:DG231" si="840">SUM(BY232:BY249)</f>
        <v>0</v>
      </c>
      <c r="BZ231" s="25">
        <f t="shared" si="840"/>
        <v>0</v>
      </c>
      <c r="CA231" s="25">
        <f t="shared" si="840"/>
        <v>0</v>
      </c>
      <c r="CB231" s="25">
        <f t="shared" si="840"/>
        <v>0</v>
      </c>
      <c r="CC231" s="25">
        <f t="shared" si="840"/>
        <v>0</v>
      </c>
      <c r="CD231" s="25">
        <f t="shared" si="840"/>
        <v>0</v>
      </c>
      <c r="CE231" s="25">
        <f t="shared" si="840"/>
        <v>0</v>
      </c>
      <c r="CF231" s="25">
        <f t="shared" si="840"/>
        <v>0</v>
      </c>
      <c r="CG231" s="25">
        <f t="shared" si="840"/>
        <v>0</v>
      </c>
      <c r="CH231" s="25">
        <f t="shared" si="840"/>
        <v>0</v>
      </c>
      <c r="CI231" s="25">
        <f t="shared" si="840"/>
        <v>0</v>
      </c>
      <c r="CJ231" s="25">
        <f t="shared" si="840"/>
        <v>0</v>
      </c>
      <c r="CK231" s="25">
        <f t="shared" si="840"/>
        <v>0</v>
      </c>
      <c r="CL231" s="25">
        <f t="shared" si="840"/>
        <v>0</v>
      </c>
      <c r="CM231" s="25">
        <f t="shared" si="840"/>
        <v>0</v>
      </c>
      <c r="CN231" s="25">
        <f t="shared" si="840"/>
        <v>0</v>
      </c>
      <c r="CO231" s="25">
        <f t="shared" si="840"/>
        <v>0</v>
      </c>
      <c r="CP231" s="25">
        <f t="shared" si="840"/>
        <v>0</v>
      </c>
      <c r="CQ231" s="25">
        <f t="shared" si="840"/>
        <v>0</v>
      </c>
      <c r="CR231" s="25">
        <f t="shared" si="840"/>
        <v>0</v>
      </c>
      <c r="CS231" s="25">
        <f t="shared" si="840"/>
        <v>0</v>
      </c>
      <c r="CT231" s="25">
        <f t="shared" si="840"/>
        <v>0</v>
      </c>
      <c r="CU231" s="25">
        <f t="shared" si="840"/>
        <v>0</v>
      </c>
      <c r="CV231" s="25">
        <f t="shared" si="840"/>
        <v>0</v>
      </c>
      <c r="CW231" s="25">
        <f t="shared" si="840"/>
        <v>0</v>
      </c>
      <c r="CX231" s="25">
        <f t="shared" si="840"/>
        <v>0</v>
      </c>
      <c r="CY231" s="25">
        <f t="shared" si="840"/>
        <v>0</v>
      </c>
      <c r="CZ231" s="25">
        <f t="shared" si="840"/>
        <v>0</v>
      </c>
      <c r="DA231" s="25">
        <f t="shared" si="840"/>
        <v>0</v>
      </c>
      <c r="DB231" s="25">
        <f t="shared" si="840"/>
        <v>0</v>
      </c>
      <c r="DC231" s="25">
        <f t="shared" si="840"/>
        <v>0</v>
      </c>
      <c r="DD231" s="25"/>
      <c r="DE231" s="25"/>
      <c r="DF231" s="25">
        <f t="shared" si="840"/>
        <v>8</v>
      </c>
      <c r="DG231" s="25">
        <f t="shared" si="840"/>
        <v>183741.11229600001</v>
      </c>
    </row>
    <row r="232" spans="1:111" ht="45" x14ac:dyDescent="0.25">
      <c r="A232" s="13">
        <v>121</v>
      </c>
      <c r="B232" s="22" t="s">
        <v>275</v>
      </c>
      <c r="C232" s="15">
        <f t="shared" si="788"/>
        <v>9657</v>
      </c>
      <c r="D232" s="16">
        <v>2.0299999999999998</v>
      </c>
      <c r="E232" s="17">
        <v>1</v>
      </c>
      <c r="F232" s="15">
        <v>1.4</v>
      </c>
      <c r="G232" s="15">
        <v>1.68</v>
      </c>
      <c r="H232" s="15">
        <v>2.23</v>
      </c>
      <c r="I232" s="15">
        <v>2.39</v>
      </c>
      <c r="J232" s="18"/>
      <c r="K232" s="18">
        <f t="shared" ref="K232:K249" si="841">SUM(J232*C232*D232*E232*F232*$K$6)</f>
        <v>0</v>
      </c>
      <c r="L232" s="18"/>
      <c r="M232" s="18">
        <f t="shared" ref="M232:M249" si="842">L232*C232*D232*E232*F232*$M$6</f>
        <v>0</v>
      </c>
      <c r="N232" s="23"/>
      <c r="O232" s="19">
        <f t="shared" ref="O232:O249" si="843">N232*C232*D232*E232*F232*$O$6</f>
        <v>0</v>
      </c>
      <c r="P232" s="23"/>
      <c r="Q232" s="19">
        <f t="shared" ref="Q232:Q249" si="844">P232*C232*D232*E232*F232*$Q$6</f>
        <v>0</v>
      </c>
      <c r="R232" s="23"/>
      <c r="S232" s="19">
        <f t="shared" ref="S232:S249" si="845">R232*C232*D232*E232*F232*$S$6</f>
        <v>0</v>
      </c>
      <c r="T232" s="23"/>
      <c r="U232" s="19">
        <f t="shared" ref="U232:U249" si="846">T232*C232*D232*E232*F232*$U$6</f>
        <v>0</v>
      </c>
      <c r="V232" s="23"/>
      <c r="W232" s="19">
        <f t="shared" ref="W232:W249" si="847">V232*C232*D232*E232*F232*$W$6</f>
        <v>0</v>
      </c>
      <c r="X232" s="23"/>
      <c r="Y232" s="19">
        <f t="shared" ref="Y232:Y249" si="848">X232*C232*D232*E232*F232*$Y$6</f>
        <v>0</v>
      </c>
      <c r="Z232" s="23"/>
      <c r="AA232" s="19">
        <f t="shared" ref="AA232:AA249" si="849">Z232*C232*D232*E232*F232*$AA$6</f>
        <v>0</v>
      </c>
      <c r="AB232" s="23"/>
      <c r="AC232" s="19">
        <f t="shared" ref="AC232:AC249" si="850">AB232*C232*D232*E232*F232*$AC$6</f>
        <v>0</v>
      </c>
      <c r="AD232" s="19"/>
      <c r="AE232" s="19">
        <f t="shared" si="785"/>
        <v>0</v>
      </c>
      <c r="AF232" s="23"/>
      <c r="AG232" s="19">
        <f t="shared" ref="AG232:AG249" si="851">AF232*C232*D232*E232*F232*$AG$6</f>
        <v>0</v>
      </c>
      <c r="AH232" s="23"/>
      <c r="AI232" s="19">
        <f t="shared" ref="AI232:AI249" si="852">AH232*C232*D232*E232*F232*$AI$6</f>
        <v>0</v>
      </c>
      <c r="AJ232" s="23"/>
      <c r="AK232" s="19">
        <f t="shared" ref="AK232:AK249" si="853">AJ232*C232*D232*E232*F232*$AK$6</f>
        <v>0</v>
      </c>
      <c r="AL232" s="23"/>
      <c r="AM232" s="19">
        <f t="shared" ref="AM232:AM249" si="854">AL232*C232*D232*E232*F232*$AM$6</f>
        <v>0</v>
      </c>
      <c r="AN232" s="19"/>
      <c r="AO232" s="19">
        <f t="shared" si="786"/>
        <v>0</v>
      </c>
      <c r="AP232" s="19"/>
      <c r="AQ232" s="19">
        <f t="shared" si="787"/>
        <v>0</v>
      </c>
      <c r="AR232" s="23"/>
      <c r="AS232" s="19">
        <f t="shared" ref="AS232:AS249" si="855">AR232*C232*D232*E232*F232*$AS$6</f>
        <v>0</v>
      </c>
      <c r="AT232" s="23"/>
      <c r="AU232" s="19">
        <f t="shared" ref="AU232:AU249" si="856">AT232*C232*D232*E232*F232*$AU$6</f>
        <v>0</v>
      </c>
      <c r="AV232" s="23"/>
      <c r="AW232" s="19">
        <f t="shared" ref="AW232:AW249" si="857">AV232*C232*D232*E232*F232*$AW$6</f>
        <v>0</v>
      </c>
      <c r="AX232" s="23"/>
      <c r="AY232" s="19">
        <f t="shared" ref="AY232:AY249" si="858">AX232*C232*D232*E232*F232*$AY$6</f>
        <v>0</v>
      </c>
      <c r="AZ232" s="23"/>
      <c r="BA232" s="19">
        <f t="shared" ref="BA232:BA249" si="859">AZ232*C232*D232*E232*F232*$BA$6</f>
        <v>0</v>
      </c>
      <c r="BB232" s="23"/>
      <c r="BC232" s="19">
        <f t="shared" ref="BC232:BC249" si="860">BB232*C232*D232*E232*F232*$BC$6</f>
        <v>0</v>
      </c>
      <c r="BD232" s="19"/>
      <c r="BE232" s="19">
        <f t="shared" ref="BE232:BE249" si="861">BD232*C232*D232*E232*F232*$BE$6</f>
        <v>0</v>
      </c>
      <c r="BF232" s="23"/>
      <c r="BG232" s="19">
        <f t="shared" ref="BG232:BG249" si="862">BF232*C232*D232*E232*F232*$BG$6</f>
        <v>0</v>
      </c>
      <c r="BH232" s="23"/>
      <c r="BI232" s="19">
        <f t="shared" ref="BI232:BI249" si="863">BH232*C232*D232*E232*G232*$BI$6</f>
        <v>0</v>
      </c>
      <c r="BJ232" s="23"/>
      <c r="BK232" s="19">
        <f t="shared" ref="BK232:BK249" si="864">BJ232*C232*D232*E232*G232*$BK$6</f>
        <v>0</v>
      </c>
      <c r="BL232" s="23"/>
      <c r="BM232" s="19">
        <f t="shared" ref="BM232:BM249" si="865">BL232*C232*D232*E232*G232*$BM$6</f>
        <v>0</v>
      </c>
      <c r="BN232" s="23"/>
      <c r="BO232" s="19">
        <f t="shared" ref="BO232:BO249" si="866">BN232*C232*D232*E232*G232*$BO$6</f>
        <v>0</v>
      </c>
      <c r="BP232" s="26"/>
      <c r="BQ232" s="19">
        <f t="shared" ref="BQ232:BQ249" si="867">SUM(BP232*$BQ$6*C232*D232*E232*G232)</f>
        <v>0</v>
      </c>
      <c r="BR232" s="26"/>
      <c r="BS232" s="19">
        <f t="shared" ref="BS232:BS249" si="868">SUM(BR232*$BS$6*C232*D232*E232*G232)</f>
        <v>0</v>
      </c>
      <c r="BT232" s="23"/>
      <c r="BU232" s="19">
        <f t="shared" ref="BU232:BU249" si="869">BT232*C232*D232*E232*G232*$BU$6</f>
        <v>0</v>
      </c>
      <c r="BV232" s="23"/>
      <c r="BW232" s="19">
        <f t="shared" ref="BW232:BW249" si="870">BV232*C232*D232*E232*G232*$BW$6</f>
        <v>0</v>
      </c>
      <c r="BX232" s="23"/>
      <c r="BY232" s="19">
        <f t="shared" ref="BY232:BY249" si="871">BX232*C232*D232*E232*G232*$BY$6</f>
        <v>0</v>
      </c>
      <c r="BZ232" s="23"/>
      <c r="CA232" s="19">
        <f t="shared" ref="CA232:CA249" si="872">C232*D232*E232*G232*BZ232*$CA$6</f>
        <v>0</v>
      </c>
      <c r="CB232" s="23"/>
      <c r="CC232" s="19">
        <f t="shared" ref="CC232:CC249" si="873">CB232*C232*D232*E232*G232*$CC$6</f>
        <v>0</v>
      </c>
      <c r="CD232" s="19"/>
      <c r="CE232" s="19">
        <f t="shared" ref="CE232:CE249" si="874">SUM(CD232*$CE$6*C232*D232*E232*G232)</f>
        <v>0</v>
      </c>
      <c r="CF232" s="19"/>
      <c r="CG232" s="19">
        <f t="shared" ref="CG232:CG249" si="875">SUM(CF232*$CG$6*C232*D232*E232*G232)</f>
        <v>0</v>
      </c>
      <c r="CH232" s="23"/>
      <c r="CI232" s="19">
        <f t="shared" ref="CI232:CI249" si="876">CH232*C232*D232*E232*G232*$CI$6</f>
        <v>0</v>
      </c>
      <c r="CJ232" s="23"/>
      <c r="CK232" s="19">
        <f t="shared" ref="CK232:CK249" si="877">CJ232*C232*D232*E232*G232*$CK$6</f>
        <v>0</v>
      </c>
      <c r="CL232" s="23"/>
      <c r="CM232" s="19">
        <f t="shared" ref="CM232:CM249" si="878">CL232*C232*D232*E232*G232*$CM$6</f>
        <v>0</v>
      </c>
      <c r="CN232" s="23"/>
      <c r="CO232" s="19">
        <f t="shared" ref="CO232:CO249" si="879">CN232*C232*D232*E232*G232*$CO$6</f>
        <v>0</v>
      </c>
      <c r="CP232" s="23"/>
      <c r="CQ232" s="19">
        <f t="shared" ref="CQ232:CQ249" si="880">CP232*C232*D232*E232*G232*$CQ$6</f>
        <v>0</v>
      </c>
      <c r="CR232" s="23"/>
      <c r="CS232" s="19">
        <f t="shared" ref="CS232:CS249" si="881">CR232*C232*D232*E232*G232*$CS$6</f>
        <v>0</v>
      </c>
      <c r="CT232" s="28"/>
      <c r="CU232" s="19">
        <f t="shared" ref="CU232:CU249" si="882">CT232*C232*D232*E232*G232*$CU$6</f>
        <v>0</v>
      </c>
      <c r="CV232" s="23"/>
      <c r="CW232" s="19">
        <f t="shared" ref="CW232:CW249" si="883">CV232*C232*D232*E232*G232*$CW$6</f>
        <v>0</v>
      </c>
      <c r="CX232" s="23"/>
      <c r="CY232" s="19">
        <f t="shared" ref="CY232:CY249" si="884">CX232*C232*D232*E232*G232*$CY$6</f>
        <v>0</v>
      </c>
      <c r="CZ232" s="23"/>
      <c r="DA232" s="19">
        <f t="shared" ref="DA232:DA249" si="885">CZ232*C232*D232*E232*H232*$DA$6</f>
        <v>0</v>
      </c>
      <c r="DB232" s="23"/>
      <c r="DC232" s="19">
        <f t="shared" ref="DC232:DC249" si="886">DB232*C232*D232*E232*I232*$DC$6</f>
        <v>0</v>
      </c>
      <c r="DD232" s="19"/>
      <c r="DE232" s="19"/>
      <c r="DF232" s="21">
        <f t="shared" ref="DF232:DF249" si="887">SUM(J232,L232,N232,P232,R232,T232,V232,X232,Z232,AB232,AF232,AH232,AJ232,AL232,AN232,AP232,AR232,AT232,AV232,AX232,AZ232,BB232,BD232,BF232,BH232,BJ232,BL232,BN232,BP232,BR232,BT232,BV232,BX232,BZ232,CB232,CD232,CF232,CH232,CJ232,CL232,CN232,CP232,CR232,CT232,CV232,CX232,CZ232,DB232,AD232,DD232)</f>
        <v>0</v>
      </c>
      <c r="DG232" s="21">
        <f t="shared" ref="DG232:DG249" si="888">SUM(K232,M232,O232,Q232,S232,U232,W232,Y232,AA232,AC232,AG232,AI232,AK232,AM232,AO232,AQ232,AS232,AU232,AW232,AY232,BA232,BC232,BE232,BG232,BI232,BK232,BM232,BO232,BQ232,BS232,BU232,BW232,BY232,CA232,CC232,CE232,CG232,CI232,CK232,CM232,CO232,CQ232,CS232,CU232,CW232,CY232,DA232,DC232,AE232,DE232)</f>
        <v>0</v>
      </c>
    </row>
    <row r="233" spans="1:111" ht="30" x14ac:dyDescent="0.25">
      <c r="A233" s="13">
        <v>229</v>
      </c>
      <c r="B233" s="22" t="s">
        <v>276</v>
      </c>
      <c r="C233" s="15">
        <f t="shared" si="788"/>
        <v>9657</v>
      </c>
      <c r="D233" s="16">
        <v>1.29</v>
      </c>
      <c r="E233" s="17">
        <v>1</v>
      </c>
      <c r="F233" s="15">
        <v>1.4</v>
      </c>
      <c r="G233" s="15">
        <v>1.68</v>
      </c>
      <c r="H233" s="15">
        <v>2.23</v>
      </c>
      <c r="I233" s="15">
        <v>2.39</v>
      </c>
      <c r="J233" s="18"/>
      <c r="K233" s="18">
        <f t="shared" si="841"/>
        <v>0</v>
      </c>
      <c r="L233" s="18"/>
      <c r="M233" s="18">
        <f t="shared" si="842"/>
        <v>0</v>
      </c>
      <c r="N233" s="19">
        <v>0</v>
      </c>
      <c r="O233" s="19">
        <f t="shared" si="843"/>
        <v>0</v>
      </c>
      <c r="P233" s="19">
        <v>0</v>
      </c>
      <c r="Q233" s="19">
        <f t="shared" si="844"/>
        <v>0</v>
      </c>
      <c r="R233" s="19">
        <v>0</v>
      </c>
      <c r="S233" s="19">
        <f t="shared" si="845"/>
        <v>0</v>
      </c>
      <c r="T233" s="19">
        <v>0</v>
      </c>
      <c r="U233" s="19">
        <f t="shared" si="846"/>
        <v>0</v>
      </c>
      <c r="V233" s="19">
        <v>0</v>
      </c>
      <c r="W233" s="19">
        <f t="shared" si="847"/>
        <v>0</v>
      </c>
      <c r="X233" s="19">
        <v>0</v>
      </c>
      <c r="Y233" s="19">
        <f t="shared" si="848"/>
        <v>0</v>
      </c>
      <c r="Z233" s="19">
        <v>0</v>
      </c>
      <c r="AA233" s="19">
        <f t="shared" si="849"/>
        <v>0</v>
      </c>
      <c r="AB233" s="19">
        <v>0</v>
      </c>
      <c r="AC233" s="19">
        <f t="shared" si="850"/>
        <v>0</v>
      </c>
      <c r="AD233" s="19"/>
      <c r="AE233" s="19">
        <f t="shared" si="785"/>
        <v>0</v>
      </c>
      <c r="AF233" s="19">
        <v>0</v>
      </c>
      <c r="AG233" s="19">
        <f t="shared" si="851"/>
        <v>0</v>
      </c>
      <c r="AH233" s="19">
        <v>0</v>
      </c>
      <c r="AI233" s="19">
        <f t="shared" si="852"/>
        <v>0</v>
      </c>
      <c r="AJ233" s="19"/>
      <c r="AK233" s="19">
        <f t="shared" si="853"/>
        <v>0</v>
      </c>
      <c r="AL233" s="19"/>
      <c r="AM233" s="19">
        <f t="shared" si="854"/>
        <v>0</v>
      </c>
      <c r="AN233" s="19"/>
      <c r="AO233" s="19">
        <f t="shared" si="786"/>
        <v>0</v>
      </c>
      <c r="AP233" s="19"/>
      <c r="AQ233" s="19">
        <f t="shared" si="787"/>
        <v>0</v>
      </c>
      <c r="AR233" s="19">
        <v>0</v>
      </c>
      <c r="AS233" s="19">
        <f t="shared" si="855"/>
        <v>0</v>
      </c>
      <c r="AT233" s="19">
        <v>0</v>
      </c>
      <c r="AU233" s="19">
        <f t="shared" si="856"/>
        <v>0</v>
      </c>
      <c r="AV233" s="19"/>
      <c r="AW233" s="19">
        <f t="shared" si="857"/>
        <v>0</v>
      </c>
      <c r="AX233" s="19">
        <v>0</v>
      </c>
      <c r="AY233" s="19">
        <f t="shared" si="858"/>
        <v>0</v>
      </c>
      <c r="AZ233" s="19"/>
      <c r="BA233" s="19">
        <f t="shared" si="859"/>
        <v>0</v>
      </c>
      <c r="BB233" s="19">
        <v>0</v>
      </c>
      <c r="BC233" s="19">
        <f t="shared" si="860"/>
        <v>0</v>
      </c>
      <c r="BD233" s="19"/>
      <c r="BE233" s="19">
        <f t="shared" si="861"/>
        <v>0</v>
      </c>
      <c r="BF233" s="19">
        <v>0</v>
      </c>
      <c r="BG233" s="19">
        <f t="shared" si="862"/>
        <v>0</v>
      </c>
      <c r="BH233" s="19">
        <v>0</v>
      </c>
      <c r="BI233" s="19">
        <f t="shared" si="863"/>
        <v>0</v>
      </c>
      <c r="BJ233" s="19">
        <v>0</v>
      </c>
      <c r="BK233" s="19">
        <f t="shared" si="864"/>
        <v>0</v>
      </c>
      <c r="BL233" s="19">
        <v>0</v>
      </c>
      <c r="BM233" s="19">
        <f t="shared" si="865"/>
        <v>0</v>
      </c>
      <c r="BN233" s="19">
        <v>0</v>
      </c>
      <c r="BO233" s="19">
        <f t="shared" si="866"/>
        <v>0</v>
      </c>
      <c r="BP233" s="19"/>
      <c r="BQ233" s="19">
        <f t="shared" si="867"/>
        <v>0</v>
      </c>
      <c r="BR233" s="19"/>
      <c r="BS233" s="19">
        <f t="shared" si="868"/>
        <v>0</v>
      </c>
      <c r="BT233" s="19">
        <v>0</v>
      </c>
      <c r="BU233" s="19">
        <f t="shared" si="869"/>
        <v>0</v>
      </c>
      <c r="BV233" s="19">
        <v>0</v>
      </c>
      <c r="BW233" s="19">
        <f t="shared" si="870"/>
        <v>0</v>
      </c>
      <c r="BX233" s="19">
        <v>0</v>
      </c>
      <c r="BY233" s="19">
        <f t="shared" si="871"/>
        <v>0</v>
      </c>
      <c r="BZ233" s="19"/>
      <c r="CA233" s="19">
        <f t="shared" si="872"/>
        <v>0</v>
      </c>
      <c r="CB233" s="19">
        <v>0</v>
      </c>
      <c r="CC233" s="19">
        <f t="shared" si="873"/>
        <v>0</v>
      </c>
      <c r="CD233" s="19"/>
      <c r="CE233" s="19">
        <f t="shared" si="874"/>
        <v>0</v>
      </c>
      <c r="CF233" s="19"/>
      <c r="CG233" s="19">
        <f t="shared" si="875"/>
        <v>0</v>
      </c>
      <c r="CH233" s="19"/>
      <c r="CI233" s="19">
        <f t="shared" si="876"/>
        <v>0</v>
      </c>
      <c r="CJ233" s="19">
        <v>0</v>
      </c>
      <c r="CK233" s="19">
        <f t="shared" si="877"/>
        <v>0</v>
      </c>
      <c r="CL233" s="19">
        <v>0</v>
      </c>
      <c r="CM233" s="19">
        <f t="shared" si="878"/>
        <v>0</v>
      </c>
      <c r="CN233" s="19">
        <v>0</v>
      </c>
      <c r="CO233" s="19">
        <f t="shared" si="879"/>
        <v>0</v>
      </c>
      <c r="CP233" s="19">
        <v>0</v>
      </c>
      <c r="CQ233" s="19">
        <f t="shared" si="880"/>
        <v>0</v>
      </c>
      <c r="CR233" s="19">
        <v>0</v>
      </c>
      <c r="CS233" s="19">
        <f t="shared" si="881"/>
        <v>0</v>
      </c>
      <c r="CT233" s="20">
        <v>0</v>
      </c>
      <c r="CU233" s="19">
        <f t="shared" si="882"/>
        <v>0</v>
      </c>
      <c r="CV233" s="19">
        <v>0</v>
      </c>
      <c r="CW233" s="19">
        <f t="shared" si="883"/>
        <v>0</v>
      </c>
      <c r="CX233" s="19"/>
      <c r="CY233" s="19">
        <f t="shared" si="884"/>
        <v>0</v>
      </c>
      <c r="CZ233" s="19">
        <v>0</v>
      </c>
      <c r="DA233" s="19">
        <f t="shared" si="885"/>
        <v>0</v>
      </c>
      <c r="DB233" s="19">
        <v>0</v>
      </c>
      <c r="DC233" s="19">
        <f t="shared" si="886"/>
        <v>0</v>
      </c>
      <c r="DD233" s="19"/>
      <c r="DE233" s="19"/>
      <c r="DF233" s="21">
        <f t="shared" si="887"/>
        <v>0</v>
      </c>
      <c r="DG233" s="21">
        <f t="shared" si="888"/>
        <v>0</v>
      </c>
    </row>
    <row r="234" spans="1:111" ht="30" x14ac:dyDescent="0.25">
      <c r="A234" s="13">
        <v>230</v>
      </c>
      <c r="B234" s="22" t="s">
        <v>277</v>
      </c>
      <c r="C234" s="15">
        <f t="shared" si="788"/>
        <v>9657</v>
      </c>
      <c r="D234" s="16">
        <v>1.57</v>
      </c>
      <c r="E234" s="17">
        <v>1</v>
      </c>
      <c r="F234" s="15">
        <v>1.4</v>
      </c>
      <c r="G234" s="15">
        <v>1.68</v>
      </c>
      <c r="H234" s="15">
        <v>2.23</v>
      </c>
      <c r="I234" s="15">
        <v>2.39</v>
      </c>
      <c r="J234" s="18"/>
      <c r="K234" s="18">
        <f t="shared" si="841"/>
        <v>0</v>
      </c>
      <c r="L234" s="18"/>
      <c r="M234" s="18">
        <f t="shared" si="842"/>
        <v>0</v>
      </c>
      <c r="N234" s="19">
        <v>0</v>
      </c>
      <c r="O234" s="19">
        <f t="shared" si="843"/>
        <v>0</v>
      </c>
      <c r="P234" s="19">
        <v>0</v>
      </c>
      <c r="Q234" s="19">
        <f t="shared" si="844"/>
        <v>0</v>
      </c>
      <c r="R234" s="19">
        <v>0</v>
      </c>
      <c r="S234" s="19">
        <f t="shared" si="845"/>
        <v>0</v>
      </c>
      <c r="T234" s="19">
        <v>0</v>
      </c>
      <c r="U234" s="19">
        <f t="shared" si="846"/>
        <v>0</v>
      </c>
      <c r="V234" s="19">
        <v>0</v>
      </c>
      <c r="W234" s="19">
        <f t="shared" si="847"/>
        <v>0</v>
      </c>
      <c r="X234" s="19">
        <v>0</v>
      </c>
      <c r="Y234" s="19">
        <f t="shared" si="848"/>
        <v>0</v>
      </c>
      <c r="Z234" s="19">
        <v>0</v>
      </c>
      <c r="AA234" s="19">
        <f t="shared" si="849"/>
        <v>0</v>
      </c>
      <c r="AB234" s="19">
        <v>0</v>
      </c>
      <c r="AC234" s="19">
        <f t="shared" si="850"/>
        <v>0</v>
      </c>
      <c r="AD234" s="19"/>
      <c r="AE234" s="19">
        <f t="shared" si="785"/>
        <v>0</v>
      </c>
      <c r="AF234" s="19">
        <v>0</v>
      </c>
      <c r="AG234" s="19">
        <f t="shared" si="851"/>
        <v>0</v>
      </c>
      <c r="AH234" s="19">
        <v>0</v>
      </c>
      <c r="AI234" s="19">
        <f t="shared" si="852"/>
        <v>0</v>
      </c>
      <c r="AJ234" s="19"/>
      <c r="AK234" s="19">
        <f t="shared" si="853"/>
        <v>0</v>
      </c>
      <c r="AL234" s="19"/>
      <c r="AM234" s="19">
        <f t="shared" si="854"/>
        <v>0</v>
      </c>
      <c r="AN234" s="19"/>
      <c r="AO234" s="19">
        <f t="shared" si="786"/>
        <v>0</v>
      </c>
      <c r="AP234" s="19"/>
      <c r="AQ234" s="19">
        <f t="shared" si="787"/>
        <v>0</v>
      </c>
      <c r="AR234" s="19">
        <v>0</v>
      </c>
      <c r="AS234" s="19">
        <f t="shared" si="855"/>
        <v>0</v>
      </c>
      <c r="AT234" s="19">
        <v>0</v>
      </c>
      <c r="AU234" s="19">
        <f t="shared" si="856"/>
        <v>0</v>
      </c>
      <c r="AV234" s="19"/>
      <c r="AW234" s="19">
        <f t="shared" si="857"/>
        <v>0</v>
      </c>
      <c r="AX234" s="19">
        <v>0</v>
      </c>
      <c r="AY234" s="19">
        <f t="shared" si="858"/>
        <v>0</v>
      </c>
      <c r="AZ234" s="19"/>
      <c r="BA234" s="19">
        <f t="shared" si="859"/>
        <v>0</v>
      </c>
      <c r="BB234" s="19">
        <v>0</v>
      </c>
      <c r="BC234" s="19">
        <f t="shared" si="860"/>
        <v>0</v>
      </c>
      <c r="BD234" s="19"/>
      <c r="BE234" s="19">
        <f t="shared" si="861"/>
        <v>0</v>
      </c>
      <c r="BF234" s="19">
        <v>0</v>
      </c>
      <c r="BG234" s="19">
        <f t="shared" si="862"/>
        <v>0</v>
      </c>
      <c r="BH234" s="19">
        <v>0</v>
      </c>
      <c r="BI234" s="19">
        <f t="shared" si="863"/>
        <v>0</v>
      </c>
      <c r="BJ234" s="19">
        <v>0</v>
      </c>
      <c r="BK234" s="19">
        <f t="shared" si="864"/>
        <v>0</v>
      </c>
      <c r="BL234" s="19">
        <v>0</v>
      </c>
      <c r="BM234" s="19">
        <f t="shared" si="865"/>
        <v>0</v>
      </c>
      <c r="BN234" s="19">
        <v>0</v>
      </c>
      <c r="BO234" s="19">
        <f t="shared" si="866"/>
        <v>0</v>
      </c>
      <c r="BP234" s="19"/>
      <c r="BQ234" s="19">
        <f t="shared" si="867"/>
        <v>0</v>
      </c>
      <c r="BR234" s="19"/>
      <c r="BS234" s="19">
        <f t="shared" si="868"/>
        <v>0</v>
      </c>
      <c r="BT234" s="19">
        <v>0</v>
      </c>
      <c r="BU234" s="19">
        <f t="shared" si="869"/>
        <v>0</v>
      </c>
      <c r="BV234" s="19">
        <v>0</v>
      </c>
      <c r="BW234" s="19">
        <f t="shared" si="870"/>
        <v>0</v>
      </c>
      <c r="BX234" s="19">
        <v>0</v>
      </c>
      <c r="BY234" s="19">
        <f t="shared" si="871"/>
        <v>0</v>
      </c>
      <c r="BZ234" s="19"/>
      <c r="CA234" s="19">
        <f t="shared" si="872"/>
        <v>0</v>
      </c>
      <c r="CB234" s="19">
        <v>0</v>
      </c>
      <c r="CC234" s="19">
        <f t="shared" si="873"/>
        <v>0</v>
      </c>
      <c r="CD234" s="19"/>
      <c r="CE234" s="19">
        <f t="shared" si="874"/>
        <v>0</v>
      </c>
      <c r="CF234" s="19"/>
      <c r="CG234" s="19">
        <f t="shared" si="875"/>
        <v>0</v>
      </c>
      <c r="CH234" s="19"/>
      <c r="CI234" s="19">
        <f t="shared" si="876"/>
        <v>0</v>
      </c>
      <c r="CJ234" s="19">
        <v>0</v>
      </c>
      <c r="CK234" s="19">
        <f t="shared" si="877"/>
        <v>0</v>
      </c>
      <c r="CL234" s="19">
        <v>0</v>
      </c>
      <c r="CM234" s="19">
        <f t="shared" si="878"/>
        <v>0</v>
      </c>
      <c r="CN234" s="19">
        <v>0</v>
      </c>
      <c r="CO234" s="19">
        <f t="shared" si="879"/>
        <v>0</v>
      </c>
      <c r="CP234" s="19">
        <v>0</v>
      </c>
      <c r="CQ234" s="19">
        <f t="shared" si="880"/>
        <v>0</v>
      </c>
      <c r="CR234" s="19">
        <v>0</v>
      </c>
      <c r="CS234" s="19">
        <f t="shared" si="881"/>
        <v>0</v>
      </c>
      <c r="CT234" s="20">
        <v>0</v>
      </c>
      <c r="CU234" s="19">
        <f t="shared" si="882"/>
        <v>0</v>
      </c>
      <c r="CV234" s="19">
        <v>0</v>
      </c>
      <c r="CW234" s="19">
        <f t="shared" si="883"/>
        <v>0</v>
      </c>
      <c r="CX234" s="19"/>
      <c r="CY234" s="19">
        <f t="shared" si="884"/>
        <v>0</v>
      </c>
      <c r="CZ234" s="19">
        <v>0</v>
      </c>
      <c r="DA234" s="19">
        <f t="shared" si="885"/>
        <v>0</v>
      </c>
      <c r="DB234" s="19">
        <v>0</v>
      </c>
      <c r="DC234" s="19">
        <f t="shared" si="886"/>
        <v>0</v>
      </c>
      <c r="DD234" s="19"/>
      <c r="DE234" s="19"/>
      <c r="DF234" s="21">
        <f t="shared" si="887"/>
        <v>0</v>
      </c>
      <c r="DG234" s="21">
        <f t="shared" si="888"/>
        <v>0</v>
      </c>
    </row>
    <row r="235" spans="1:111" ht="30" x14ac:dyDescent="0.25">
      <c r="A235" s="13">
        <v>231</v>
      </c>
      <c r="B235" s="22" t="s">
        <v>278</v>
      </c>
      <c r="C235" s="15">
        <f t="shared" si="788"/>
        <v>9657</v>
      </c>
      <c r="D235" s="16">
        <v>2.42</v>
      </c>
      <c r="E235" s="17">
        <v>1</v>
      </c>
      <c r="F235" s="15">
        <v>1.4</v>
      </c>
      <c r="G235" s="15">
        <v>1.68</v>
      </c>
      <c r="H235" s="15">
        <v>2.23</v>
      </c>
      <c r="I235" s="15">
        <v>2.39</v>
      </c>
      <c r="J235" s="18"/>
      <c r="K235" s="18">
        <f t="shared" si="841"/>
        <v>0</v>
      </c>
      <c r="L235" s="18"/>
      <c r="M235" s="18">
        <f t="shared" si="842"/>
        <v>0</v>
      </c>
      <c r="N235" s="19">
        <v>0</v>
      </c>
      <c r="O235" s="19">
        <f t="shared" si="843"/>
        <v>0</v>
      </c>
      <c r="P235" s="19">
        <v>0</v>
      </c>
      <c r="Q235" s="19">
        <f t="shared" si="844"/>
        <v>0</v>
      </c>
      <c r="R235" s="19">
        <v>0</v>
      </c>
      <c r="S235" s="19">
        <f t="shared" si="845"/>
        <v>0</v>
      </c>
      <c r="T235" s="19">
        <v>0</v>
      </c>
      <c r="U235" s="19">
        <f t="shared" si="846"/>
        <v>0</v>
      </c>
      <c r="V235" s="19">
        <v>0</v>
      </c>
      <c r="W235" s="19">
        <f t="shared" si="847"/>
        <v>0</v>
      </c>
      <c r="X235" s="19">
        <v>0</v>
      </c>
      <c r="Y235" s="19">
        <f t="shared" si="848"/>
        <v>0</v>
      </c>
      <c r="Z235" s="19">
        <v>0</v>
      </c>
      <c r="AA235" s="19">
        <f t="shared" si="849"/>
        <v>0</v>
      </c>
      <c r="AB235" s="19">
        <v>0</v>
      </c>
      <c r="AC235" s="19">
        <f t="shared" si="850"/>
        <v>0</v>
      </c>
      <c r="AD235" s="19"/>
      <c r="AE235" s="19">
        <f t="shared" si="785"/>
        <v>0</v>
      </c>
      <c r="AF235" s="19">
        <v>0</v>
      </c>
      <c r="AG235" s="19">
        <f t="shared" si="851"/>
        <v>0</v>
      </c>
      <c r="AH235" s="19">
        <v>0</v>
      </c>
      <c r="AI235" s="19">
        <f t="shared" si="852"/>
        <v>0</v>
      </c>
      <c r="AJ235" s="19"/>
      <c r="AK235" s="19">
        <f t="shared" si="853"/>
        <v>0</v>
      </c>
      <c r="AL235" s="19"/>
      <c r="AM235" s="19">
        <f t="shared" si="854"/>
        <v>0</v>
      </c>
      <c r="AN235" s="19"/>
      <c r="AO235" s="19">
        <f t="shared" si="786"/>
        <v>0</v>
      </c>
      <c r="AP235" s="19"/>
      <c r="AQ235" s="19">
        <f t="shared" si="787"/>
        <v>0</v>
      </c>
      <c r="AR235" s="19">
        <v>0</v>
      </c>
      <c r="AS235" s="19">
        <f t="shared" si="855"/>
        <v>0</v>
      </c>
      <c r="AT235" s="19">
        <v>0</v>
      </c>
      <c r="AU235" s="19">
        <f t="shared" si="856"/>
        <v>0</v>
      </c>
      <c r="AV235" s="19"/>
      <c r="AW235" s="19">
        <f t="shared" si="857"/>
        <v>0</v>
      </c>
      <c r="AX235" s="19">
        <v>0</v>
      </c>
      <c r="AY235" s="19">
        <f t="shared" si="858"/>
        <v>0</v>
      </c>
      <c r="AZ235" s="19"/>
      <c r="BA235" s="19">
        <f t="shared" si="859"/>
        <v>0</v>
      </c>
      <c r="BB235" s="19">
        <v>0</v>
      </c>
      <c r="BC235" s="19">
        <f t="shared" si="860"/>
        <v>0</v>
      </c>
      <c r="BD235" s="19"/>
      <c r="BE235" s="19">
        <f t="shared" si="861"/>
        <v>0</v>
      </c>
      <c r="BF235" s="19">
        <v>0</v>
      </c>
      <c r="BG235" s="19">
        <f t="shared" si="862"/>
        <v>0</v>
      </c>
      <c r="BH235" s="19">
        <v>0</v>
      </c>
      <c r="BI235" s="19">
        <f t="shared" si="863"/>
        <v>0</v>
      </c>
      <c r="BJ235" s="19">
        <v>0</v>
      </c>
      <c r="BK235" s="19">
        <f t="shared" si="864"/>
        <v>0</v>
      </c>
      <c r="BL235" s="19">
        <v>0</v>
      </c>
      <c r="BM235" s="19">
        <f t="shared" si="865"/>
        <v>0</v>
      </c>
      <c r="BN235" s="19">
        <v>0</v>
      </c>
      <c r="BO235" s="19">
        <f t="shared" si="866"/>
        <v>0</v>
      </c>
      <c r="BP235" s="19"/>
      <c r="BQ235" s="19">
        <f t="shared" si="867"/>
        <v>0</v>
      </c>
      <c r="BR235" s="19"/>
      <c r="BS235" s="19">
        <f t="shared" si="868"/>
        <v>0</v>
      </c>
      <c r="BT235" s="19">
        <v>0</v>
      </c>
      <c r="BU235" s="19">
        <f t="shared" si="869"/>
        <v>0</v>
      </c>
      <c r="BV235" s="19">
        <v>0</v>
      </c>
      <c r="BW235" s="19">
        <f t="shared" si="870"/>
        <v>0</v>
      </c>
      <c r="BX235" s="19">
        <v>0</v>
      </c>
      <c r="BY235" s="19">
        <f t="shared" si="871"/>
        <v>0</v>
      </c>
      <c r="BZ235" s="19"/>
      <c r="CA235" s="19">
        <f t="shared" si="872"/>
        <v>0</v>
      </c>
      <c r="CB235" s="19">
        <v>0</v>
      </c>
      <c r="CC235" s="19">
        <f t="shared" si="873"/>
        <v>0</v>
      </c>
      <c r="CD235" s="19"/>
      <c r="CE235" s="19">
        <f t="shared" si="874"/>
        <v>0</v>
      </c>
      <c r="CF235" s="19"/>
      <c r="CG235" s="19">
        <f t="shared" si="875"/>
        <v>0</v>
      </c>
      <c r="CH235" s="19"/>
      <c r="CI235" s="19">
        <f t="shared" si="876"/>
        <v>0</v>
      </c>
      <c r="CJ235" s="19">
        <v>0</v>
      </c>
      <c r="CK235" s="19">
        <f t="shared" si="877"/>
        <v>0</v>
      </c>
      <c r="CL235" s="19">
        <v>0</v>
      </c>
      <c r="CM235" s="19">
        <f t="shared" si="878"/>
        <v>0</v>
      </c>
      <c r="CN235" s="19">
        <v>0</v>
      </c>
      <c r="CO235" s="19">
        <f t="shared" si="879"/>
        <v>0</v>
      </c>
      <c r="CP235" s="19">
        <v>0</v>
      </c>
      <c r="CQ235" s="19">
        <f t="shared" si="880"/>
        <v>0</v>
      </c>
      <c r="CR235" s="19">
        <v>0</v>
      </c>
      <c r="CS235" s="19">
        <f t="shared" si="881"/>
        <v>0</v>
      </c>
      <c r="CT235" s="20">
        <v>0</v>
      </c>
      <c r="CU235" s="19">
        <f t="shared" si="882"/>
        <v>0</v>
      </c>
      <c r="CV235" s="19">
        <v>0</v>
      </c>
      <c r="CW235" s="19">
        <f t="shared" si="883"/>
        <v>0</v>
      </c>
      <c r="CX235" s="19"/>
      <c r="CY235" s="19">
        <f t="shared" si="884"/>
        <v>0</v>
      </c>
      <c r="CZ235" s="19">
        <v>0</v>
      </c>
      <c r="DA235" s="19">
        <f t="shared" si="885"/>
        <v>0</v>
      </c>
      <c r="DB235" s="19">
        <v>0</v>
      </c>
      <c r="DC235" s="19">
        <f t="shared" si="886"/>
        <v>0</v>
      </c>
      <c r="DD235" s="19"/>
      <c r="DE235" s="19"/>
      <c r="DF235" s="21">
        <f t="shared" si="887"/>
        <v>0</v>
      </c>
      <c r="DG235" s="21">
        <f t="shared" si="888"/>
        <v>0</v>
      </c>
    </row>
    <row r="236" spans="1:111" ht="30" x14ac:dyDescent="0.25">
      <c r="A236" s="13">
        <v>232</v>
      </c>
      <c r="B236" s="22" t="s">
        <v>279</v>
      </c>
      <c r="C236" s="15">
        <f t="shared" si="788"/>
        <v>9657</v>
      </c>
      <c r="D236" s="16">
        <v>2.69</v>
      </c>
      <c r="E236" s="17">
        <v>1</v>
      </c>
      <c r="F236" s="15">
        <v>1.4</v>
      </c>
      <c r="G236" s="15">
        <v>1.68</v>
      </c>
      <c r="H236" s="15">
        <v>2.23</v>
      </c>
      <c r="I236" s="15">
        <v>2.39</v>
      </c>
      <c r="J236" s="18"/>
      <c r="K236" s="18">
        <f t="shared" si="841"/>
        <v>0</v>
      </c>
      <c r="L236" s="18"/>
      <c r="M236" s="18">
        <f t="shared" si="842"/>
        <v>0</v>
      </c>
      <c r="N236" s="19">
        <v>0</v>
      </c>
      <c r="O236" s="19">
        <f t="shared" si="843"/>
        <v>0</v>
      </c>
      <c r="P236" s="19">
        <v>0</v>
      </c>
      <c r="Q236" s="19">
        <f t="shared" si="844"/>
        <v>0</v>
      </c>
      <c r="R236" s="19">
        <v>0</v>
      </c>
      <c r="S236" s="19">
        <f t="shared" si="845"/>
        <v>0</v>
      </c>
      <c r="T236" s="19">
        <v>0</v>
      </c>
      <c r="U236" s="19">
        <f t="shared" si="846"/>
        <v>0</v>
      </c>
      <c r="V236" s="19">
        <v>0</v>
      </c>
      <c r="W236" s="19">
        <f t="shared" si="847"/>
        <v>0</v>
      </c>
      <c r="X236" s="19">
        <v>0</v>
      </c>
      <c r="Y236" s="19">
        <f t="shared" si="848"/>
        <v>0</v>
      </c>
      <c r="Z236" s="19">
        <v>0</v>
      </c>
      <c r="AA236" s="19">
        <f t="shared" si="849"/>
        <v>0</v>
      </c>
      <c r="AB236" s="19">
        <v>0</v>
      </c>
      <c r="AC236" s="19">
        <f t="shared" si="850"/>
        <v>0</v>
      </c>
      <c r="AD236" s="19"/>
      <c r="AE236" s="19">
        <f t="shared" si="785"/>
        <v>0</v>
      </c>
      <c r="AF236" s="19">
        <v>0</v>
      </c>
      <c r="AG236" s="19">
        <f t="shared" si="851"/>
        <v>0</v>
      </c>
      <c r="AH236" s="19">
        <v>0</v>
      </c>
      <c r="AI236" s="19">
        <f t="shared" si="852"/>
        <v>0</v>
      </c>
      <c r="AJ236" s="19"/>
      <c r="AK236" s="19">
        <f t="shared" si="853"/>
        <v>0</v>
      </c>
      <c r="AL236" s="19"/>
      <c r="AM236" s="19">
        <f t="shared" si="854"/>
        <v>0</v>
      </c>
      <c r="AN236" s="19"/>
      <c r="AO236" s="19">
        <f t="shared" si="786"/>
        <v>0</v>
      </c>
      <c r="AP236" s="19"/>
      <c r="AQ236" s="19">
        <f t="shared" si="787"/>
        <v>0</v>
      </c>
      <c r="AR236" s="19">
        <v>0</v>
      </c>
      <c r="AS236" s="19">
        <f t="shared" si="855"/>
        <v>0</v>
      </c>
      <c r="AT236" s="19">
        <v>0</v>
      </c>
      <c r="AU236" s="19">
        <f t="shared" si="856"/>
        <v>0</v>
      </c>
      <c r="AV236" s="19"/>
      <c r="AW236" s="19">
        <f t="shared" si="857"/>
        <v>0</v>
      </c>
      <c r="AX236" s="19">
        <v>0</v>
      </c>
      <c r="AY236" s="19">
        <f t="shared" si="858"/>
        <v>0</v>
      </c>
      <c r="AZ236" s="19"/>
      <c r="BA236" s="19">
        <f t="shared" si="859"/>
        <v>0</v>
      </c>
      <c r="BB236" s="19">
        <v>0</v>
      </c>
      <c r="BC236" s="19">
        <f t="shared" si="860"/>
        <v>0</v>
      </c>
      <c r="BD236" s="19"/>
      <c r="BE236" s="19">
        <f t="shared" si="861"/>
        <v>0</v>
      </c>
      <c r="BF236" s="19">
        <v>0</v>
      </c>
      <c r="BG236" s="19">
        <f t="shared" si="862"/>
        <v>0</v>
      </c>
      <c r="BH236" s="19">
        <v>0</v>
      </c>
      <c r="BI236" s="19">
        <f t="shared" si="863"/>
        <v>0</v>
      </c>
      <c r="BJ236" s="19">
        <v>0</v>
      </c>
      <c r="BK236" s="19">
        <f t="shared" si="864"/>
        <v>0</v>
      </c>
      <c r="BL236" s="19">
        <v>0</v>
      </c>
      <c r="BM236" s="19">
        <f t="shared" si="865"/>
        <v>0</v>
      </c>
      <c r="BN236" s="19">
        <v>0</v>
      </c>
      <c r="BO236" s="19">
        <f t="shared" si="866"/>
        <v>0</v>
      </c>
      <c r="BP236" s="19"/>
      <c r="BQ236" s="19">
        <f t="shared" si="867"/>
        <v>0</v>
      </c>
      <c r="BR236" s="19"/>
      <c r="BS236" s="19">
        <f t="shared" si="868"/>
        <v>0</v>
      </c>
      <c r="BT236" s="19">
        <v>0</v>
      </c>
      <c r="BU236" s="19">
        <f t="shared" si="869"/>
        <v>0</v>
      </c>
      <c r="BV236" s="19">
        <v>0</v>
      </c>
      <c r="BW236" s="19">
        <f t="shared" si="870"/>
        <v>0</v>
      </c>
      <c r="BX236" s="19">
        <v>0</v>
      </c>
      <c r="BY236" s="19">
        <f t="shared" si="871"/>
        <v>0</v>
      </c>
      <c r="BZ236" s="19"/>
      <c r="CA236" s="19">
        <f t="shared" si="872"/>
        <v>0</v>
      </c>
      <c r="CB236" s="19">
        <v>0</v>
      </c>
      <c r="CC236" s="19">
        <f t="shared" si="873"/>
        <v>0</v>
      </c>
      <c r="CD236" s="19"/>
      <c r="CE236" s="19">
        <f t="shared" si="874"/>
        <v>0</v>
      </c>
      <c r="CF236" s="19"/>
      <c r="CG236" s="19">
        <f t="shared" si="875"/>
        <v>0</v>
      </c>
      <c r="CH236" s="19"/>
      <c r="CI236" s="19">
        <f t="shared" si="876"/>
        <v>0</v>
      </c>
      <c r="CJ236" s="19">
        <v>0</v>
      </c>
      <c r="CK236" s="19">
        <f t="shared" si="877"/>
        <v>0</v>
      </c>
      <c r="CL236" s="19">
        <v>0</v>
      </c>
      <c r="CM236" s="19">
        <f t="shared" si="878"/>
        <v>0</v>
      </c>
      <c r="CN236" s="19">
        <v>0</v>
      </c>
      <c r="CO236" s="19">
        <f t="shared" si="879"/>
        <v>0</v>
      </c>
      <c r="CP236" s="19">
        <v>0</v>
      </c>
      <c r="CQ236" s="19">
        <f t="shared" si="880"/>
        <v>0</v>
      </c>
      <c r="CR236" s="19">
        <v>0</v>
      </c>
      <c r="CS236" s="19">
        <f t="shared" si="881"/>
        <v>0</v>
      </c>
      <c r="CT236" s="20">
        <v>0</v>
      </c>
      <c r="CU236" s="19">
        <f t="shared" si="882"/>
        <v>0</v>
      </c>
      <c r="CV236" s="19">
        <v>0</v>
      </c>
      <c r="CW236" s="19">
        <f t="shared" si="883"/>
        <v>0</v>
      </c>
      <c r="CX236" s="19"/>
      <c r="CY236" s="19">
        <f t="shared" si="884"/>
        <v>0</v>
      </c>
      <c r="CZ236" s="19">
        <v>0</v>
      </c>
      <c r="DA236" s="19">
        <f t="shared" si="885"/>
        <v>0</v>
      </c>
      <c r="DB236" s="19">
        <v>0</v>
      </c>
      <c r="DC236" s="19">
        <f t="shared" si="886"/>
        <v>0</v>
      </c>
      <c r="DD236" s="19"/>
      <c r="DE236" s="19"/>
      <c r="DF236" s="21">
        <f t="shared" si="887"/>
        <v>0</v>
      </c>
      <c r="DG236" s="21">
        <f t="shared" si="888"/>
        <v>0</v>
      </c>
    </row>
    <row r="237" spans="1:111" ht="30" x14ac:dyDescent="0.25">
      <c r="A237" s="13">
        <v>122</v>
      </c>
      <c r="B237" s="22" t="s">
        <v>280</v>
      </c>
      <c r="C237" s="15">
        <f t="shared" si="788"/>
        <v>9657</v>
      </c>
      <c r="D237" s="16">
        <v>2.57</v>
      </c>
      <c r="E237" s="17">
        <v>1</v>
      </c>
      <c r="F237" s="15">
        <v>1.4</v>
      </c>
      <c r="G237" s="15">
        <v>1.68</v>
      </c>
      <c r="H237" s="15">
        <v>2.23</v>
      </c>
      <c r="I237" s="15">
        <v>2.39</v>
      </c>
      <c r="J237" s="18"/>
      <c r="K237" s="18">
        <f t="shared" si="841"/>
        <v>0</v>
      </c>
      <c r="L237" s="18"/>
      <c r="M237" s="18">
        <f t="shared" si="842"/>
        <v>0</v>
      </c>
      <c r="N237" s="19"/>
      <c r="O237" s="19">
        <f t="shared" si="843"/>
        <v>0</v>
      </c>
      <c r="P237" s="19"/>
      <c r="Q237" s="19">
        <f t="shared" si="844"/>
        <v>0</v>
      </c>
      <c r="R237" s="19"/>
      <c r="S237" s="19">
        <f t="shared" si="845"/>
        <v>0</v>
      </c>
      <c r="T237" s="19"/>
      <c r="U237" s="19">
        <f t="shared" si="846"/>
        <v>0</v>
      </c>
      <c r="V237" s="19"/>
      <c r="W237" s="19">
        <f t="shared" si="847"/>
        <v>0</v>
      </c>
      <c r="X237" s="19"/>
      <c r="Y237" s="19">
        <f t="shared" si="848"/>
        <v>0</v>
      </c>
      <c r="Z237" s="19"/>
      <c r="AA237" s="19">
        <f t="shared" si="849"/>
        <v>0</v>
      </c>
      <c r="AB237" s="19"/>
      <c r="AC237" s="19">
        <f t="shared" si="850"/>
        <v>0</v>
      </c>
      <c r="AD237" s="19"/>
      <c r="AE237" s="19">
        <f t="shared" si="785"/>
        <v>0</v>
      </c>
      <c r="AF237" s="19"/>
      <c r="AG237" s="19">
        <f t="shared" si="851"/>
        <v>0</v>
      </c>
      <c r="AH237" s="19"/>
      <c r="AI237" s="19">
        <f t="shared" si="852"/>
        <v>0</v>
      </c>
      <c r="AJ237" s="19"/>
      <c r="AK237" s="19">
        <f t="shared" si="853"/>
        <v>0</v>
      </c>
      <c r="AL237" s="19"/>
      <c r="AM237" s="19">
        <f t="shared" si="854"/>
        <v>0</v>
      </c>
      <c r="AN237" s="19"/>
      <c r="AO237" s="19">
        <f t="shared" si="786"/>
        <v>0</v>
      </c>
      <c r="AP237" s="19"/>
      <c r="AQ237" s="19">
        <f t="shared" si="787"/>
        <v>0</v>
      </c>
      <c r="AR237" s="19"/>
      <c r="AS237" s="19">
        <f t="shared" si="855"/>
        <v>0</v>
      </c>
      <c r="AT237" s="19"/>
      <c r="AU237" s="19">
        <f t="shared" si="856"/>
        <v>0</v>
      </c>
      <c r="AV237" s="19"/>
      <c r="AW237" s="19">
        <f t="shared" si="857"/>
        <v>0</v>
      </c>
      <c r="AX237" s="19"/>
      <c r="AY237" s="19">
        <f t="shared" si="858"/>
        <v>0</v>
      </c>
      <c r="AZ237" s="19"/>
      <c r="BA237" s="19">
        <f t="shared" si="859"/>
        <v>0</v>
      </c>
      <c r="BB237" s="19"/>
      <c r="BC237" s="19">
        <f t="shared" si="860"/>
        <v>0</v>
      </c>
      <c r="BD237" s="19"/>
      <c r="BE237" s="19">
        <f t="shared" si="861"/>
        <v>0</v>
      </c>
      <c r="BF237" s="19"/>
      <c r="BG237" s="19">
        <f t="shared" si="862"/>
        <v>0</v>
      </c>
      <c r="BH237" s="19"/>
      <c r="BI237" s="19">
        <f t="shared" si="863"/>
        <v>0</v>
      </c>
      <c r="BJ237" s="19"/>
      <c r="BK237" s="19">
        <f t="shared" si="864"/>
        <v>0</v>
      </c>
      <c r="BL237" s="19"/>
      <c r="BM237" s="19">
        <f t="shared" si="865"/>
        <v>0</v>
      </c>
      <c r="BN237" s="19"/>
      <c r="BO237" s="19">
        <f t="shared" si="866"/>
        <v>0</v>
      </c>
      <c r="BP237" s="19"/>
      <c r="BQ237" s="19">
        <f t="shared" si="867"/>
        <v>0</v>
      </c>
      <c r="BR237" s="19"/>
      <c r="BS237" s="19">
        <f t="shared" si="868"/>
        <v>0</v>
      </c>
      <c r="BT237" s="19"/>
      <c r="BU237" s="19">
        <f t="shared" si="869"/>
        <v>0</v>
      </c>
      <c r="BV237" s="19"/>
      <c r="BW237" s="19">
        <f t="shared" si="870"/>
        <v>0</v>
      </c>
      <c r="BX237" s="19"/>
      <c r="BY237" s="19">
        <f t="shared" si="871"/>
        <v>0</v>
      </c>
      <c r="BZ237" s="19"/>
      <c r="CA237" s="19">
        <f t="shared" si="872"/>
        <v>0</v>
      </c>
      <c r="CB237" s="19"/>
      <c r="CC237" s="19">
        <f t="shared" si="873"/>
        <v>0</v>
      </c>
      <c r="CD237" s="19"/>
      <c r="CE237" s="19">
        <f t="shared" si="874"/>
        <v>0</v>
      </c>
      <c r="CF237" s="19"/>
      <c r="CG237" s="19">
        <f t="shared" si="875"/>
        <v>0</v>
      </c>
      <c r="CH237" s="19"/>
      <c r="CI237" s="19">
        <f t="shared" si="876"/>
        <v>0</v>
      </c>
      <c r="CJ237" s="19"/>
      <c r="CK237" s="19">
        <f t="shared" si="877"/>
        <v>0</v>
      </c>
      <c r="CL237" s="19"/>
      <c r="CM237" s="19">
        <f t="shared" si="878"/>
        <v>0</v>
      </c>
      <c r="CN237" s="19"/>
      <c r="CO237" s="19">
        <f t="shared" si="879"/>
        <v>0</v>
      </c>
      <c r="CP237" s="19"/>
      <c r="CQ237" s="19">
        <f t="shared" si="880"/>
        <v>0</v>
      </c>
      <c r="CR237" s="19"/>
      <c r="CS237" s="19">
        <f t="shared" si="881"/>
        <v>0</v>
      </c>
      <c r="CT237" s="20"/>
      <c r="CU237" s="19">
        <f t="shared" si="882"/>
        <v>0</v>
      </c>
      <c r="CV237" s="19"/>
      <c r="CW237" s="19">
        <f t="shared" si="883"/>
        <v>0</v>
      </c>
      <c r="CX237" s="19"/>
      <c r="CY237" s="19">
        <f t="shared" si="884"/>
        <v>0</v>
      </c>
      <c r="CZ237" s="19"/>
      <c r="DA237" s="19">
        <f t="shared" si="885"/>
        <v>0</v>
      </c>
      <c r="DB237" s="19"/>
      <c r="DC237" s="19">
        <f t="shared" si="886"/>
        <v>0</v>
      </c>
      <c r="DD237" s="19"/>
      <c r="DE237" s="19"/>
      <c r="DF237" s="21">
        <f t="shared" si="887"/>
        <v>0</v>
      </c>
      <c r="DG237" s="21">
        <f t="shared" si="888"/>
        <v>0</v>
      </c>
    </row>
    <row r="238" spans="1:111" ht="45" x14ac:dyDescent="0.25">
      <c r="A238" s="13">
        <v>233</v>
      </c>
      <c r="B238" s="22" t="s">
        <v>281</v>
      </c>
      <c r="C238" s="15">
        <f t="shared" si="788"/>
        <v>9657</v>
      </c>
      <c r="D238" s="16">
        <v>1.1599999999999999</v>
      </c>
      <c r="E238" s="17">
        <v>1</v>
      </c>
      <c r="F238" s="15">
        <v>1.4</v>
      </c>
      <c r="G238" s="15">
        <v>1.68</v>
      </c>
      <c r="H238" s="15">
        <v>2.23</v>
      </c>
      <c r="I238" s="15">
        <v>2.39</v>
      </c>
      <c r="J238" s="18"/>
      <c r="K238" s="18">
        <f t="shared" si="841"/>
        <v>0</v>
      </c>
      <c r="L238" s="18"/>
      <c r="M238" s="18">
        <f t="shared" si="842"/>
        <v>0</v>
      </c>
      <c r="N238" s="19">
        <v>0</v>
      </c>
      <c r="O238" s="19">
        <f t="shared" si="843"/>
        <v>0</v>
      </c>
      <c r="P238" s="19">
        <v>0</v>
      </c>
      <c r="Q238" s="19">
        <f t="shared" si="844"/>
        <v>0</v>
      </c>
      <c r="R238" s="19">
        <v>0</v>
      </c>
      <c r="S238" s="19">
        <f t="shared" si="845"/>
        <v>0</v>
      </c>
      <c r="T238" s="19">
        <v>0</v>
      </c>
      <c r="U238" s="19">
        <f t="shared" si="846"/>
        <v>0</v>
      </c>
      <c r="V238" s="19">
        <v>0</v>
      </c>
      <c r="W238" s="19">
        <f t="shared" si="847"/>
        <v>0</v>
      </c>
      <c r="X238" s="19">
        <v>0</v>
      </c>
      <c r="Y238" s="19">
        <f t="shared" si="848"/>
        <v>0</v>
      </c>
      <c r="Z238" s="19">
        <v>0</v>
      </c>
      <c r="AA238" s="19">
        <f t="shared" si="849"/>
        <v>0</v>
      </c>
      <c r="AB238" s="19">
        <v>0</v>
      </c>
      <c r="AC238" s="19">
        <f t="shared" si="850"/>
        <v>0</v>
      </c>
      <c r="AD238" s="19"/>
      <c r="AE238" s="19">
        <f t="shared" si="785"/>
        <v>0</v>
      </c>
      <c r="AF238" s="19">
        <v>0</v>
      </c>
      <c r="AG238" s="19">
        <f t="shared" si="851"/>
        <v>0</v>
      </c>
      <c r="AH238" s="19">
        <v>0</v>
      </c>
      <c r="AI238" s="19">
        <f t="shared" si="852"/>
        <v>0</v>
      </c>
      <c r="AJ238" s="19"/>
      <c r="AK238" s="19">
        <f t="shared" si="853"/>
        <v>0</v>
      </c>
      <c r="AL238" s="19"/>
      <c r="AM238" s="19">
        <f t="shared" si="854"/>
        <v>0</v>
      </c>
      <c r="AN238" s="19"/>
      <c r="AO238" s="19">
        <f t="shared" si="786"/>
        <v>0</v>
      </c>
      <c r="AP238" s="19"/>
      <c r="AQ238" s="19">
        <f t="shared" si="787"/>
        <v>0</v>
      </c>
      <c r="AR238" s="19">
        <v>0</v>
      </c>
      <c r="AS238" s="19">
        <f t="shared" si="855"/>
        <v>0</v>
      </c>
      <c r="AT238" s="19">
        <v>0</v>
      </c>
      <c r="AU238" s="19">
        <f t="shared" si="856"/>
        <v>0</v>
      </c>
      <c r="AV238" s="19"/>
      <c r="AW238" s="19">
        <f t="shared" si="857"/>
        <v>0</v>
      </c>
      <c r="AX238" s="19">
        <v>0</v>
      </c>
      <c r="AY238" s="19">
        <f t="shared" si="858"/>
        <v>0</v>
      </c>
      <c r="AZ238" s="19"/>
      <c r="BA238" s="19">
        <f t="shared" si="859"/>
        <v>0</v>
      </c>
      <c r="BB238" s="19">
        <v>0</v>
      </c>
      <c r="BC238" s="19">
        <f t="shared" si="860"/>
        <v>0</v>
      </c>
      <c r="BD238" s="19"/>
      <c r="BE238" s="19">
        <f t="shared" si="861"/>
        <v>0</v>
      </c>
      <c r="BF238" s="19">
        <v>0</v>
      </c>
      <c r="BG238" s="19">
        <f t="shared" si="862"/>
        <v>0</v>
      </c>
      <c r="BH238" s="19">
        <v>0</v>
      </c>
      <c r="BI238" s="19">
        <f t="shared" si="863"/>
        <v>0</v>
      </c>
      <c r="BJ238" s="19">
        <v>0</v>
      </c>
      <c r="BK238" s="19">
        <f t="shared" si="864"/>
        <v>0</v>
      </c>
      <c r="BL238" s="19">
        <v>0</v>
      </c>
      <c r="BM238" s="19">
        <f t="shared" si="865"/>
        <v>0</v>
      </c>
      <c r="BN238" s="19">
        <v>0</v>
      </c>
      <c r="BO238" s="19">
        <f t="shared" si="866"/>
        <v>0</v>
      </c>
      <c r="BP238" s="19"/>
      <c r="BQ238" s="19">
        <f t="shared" si="867"/>
        <v>0</v>
      </c>
      <c r="BR238" s="19"/>
      <c r="BS238" s="19">
        <f t="shared" si="868"/>
        <v>0</v>
      </c>
      <c r="BT238" s="19">
        <v>0</v>
      </c>
      <c r="BU238" s="19">
        <f t="shared" si="869"/>
        <v>0</v>
      </c>
      <c r="BV238" s="19">
        <v>0</v>
      </c>
      <c r="BW238" s="19">
        <f t="shared" si="870"/>
        <v>0</v>
      </c>
      <c r="BX238" s="19">
        <v>0</v>
      </c>
      <c r="BY238" s="19">
        <f t="shared" si="871"/>
        <v>0</v>
      </c>
      <c r="BZ238" s="19"/>
      <c r="CA238" s="19">
        <f t="shared" si="872"/>
        <v>0</v>
      </c>
      <c r="CB238" s="19">
        <v>0</v>
      </c>
      <c r="CC238" s="19">
        <f t="shared" si="873"/>
        <v>0</v>
      </c>
      <c r="CD238" s="19"/>
      <c r="CE238" s="19">
        <f t="shared" si="874"/>
        <v>0</v>
      </c>
      <c r="CF238" s="19"/>
      <c r="CG238" s="19">
        <f t="shared" si="875"/>
        <v>0</v>
      </c>
      <c r="CH238" s="19"/>
      <c r="CI238" s="19">
        <f t="shared" si="876"/>
        <v>0</v>
      </c>
      <c r="CJ238" s="19">
        <v>0</v>
      </c>
      <c r="CK238" s="19">
        <f t="shared" si="877"/>
        <v>0</v>
      </c>
      <c r="CL238" s="19">
        <v>0</v>
      </c>
      <c r="CM238" s="19">
        <f t="shared" si="878"/>
        <v>0</v>
      </c>
      <c r="CN238" s="19">
        <v>0</v>
      </c>
      <c r="CO238" s="19">
        <f t="shared" si="879"/>
        <v>0</v>
      </c>
      <c r="CP238" s="19">
        <v>0</v>
      </c>
      <c r="CQ238" s="19">
        <f t="shared" si="880"/>
        <v>0</v>
      </c>
      <c r="CR238" s="19">
        <v>0</v>
      </c>
      <c r="CS238" s="19">
        <f t="shared" si="881"/>
        <v>0</v>
      </c>
      <c r="CT238" s="20">
        <v>0</v>
      </c>
      <c r="CU238" s="19">
        <f t="shared" si="882"/>
        <v>0</v>
      </c>
      <c r="CV238" s="19">
        <v>0</v>
      </c>
      <c r="CW238" s="19">
        <f t="shared" si="883"/>
        <v>0</v>
      </c>
      <c r="CX238" s="19"/>
      <c r="CY238" s="19">
        <f t="shared" si="884"/>
        <v>0</v>
      </c>
      <c r="CZ238" s="19">
        <v>0</v>
      </c>
      <c r="DA238" s="19">
        <f t="shared" si="885"/>
        <v>0</v>
      </c>
      <c r="DB238" s="19">
        <v>0</v>
      </c>
      <c r="DC238" s="19">
        <f t="shared" si="886"/>
        <v>0</v>
      </c>
      <c r="DD238" s="19"/>
      <c r="DE238" s="19"/>
      <c r="DF238" s="21">
        <f t="shared" si="887"/>
        <v>0</v>
      </c>
      <c r="DG238" s="21">
        <f t="shared" si="888"/>
        <v>0</v>
      </c>
    </row>
    <row r="239" spans="1:111" ht="45" x14ac:dyDescent="0.25">
      <c r="A239" s="13">
        <v>234</v>
      </c>
      <c r="B239" s="22" t="s">
        <v>282</v>
      </c>
      <c r="C239" s="15">
        <f t="shared" si="788"/>
        <v>9657</v>
      </c>
      <c r="D239" s="16">
        <v>1.95</v>
      </c>
      <c r="E239" s="17">
        <v>1</v>
      </c>
      <c r="F239" s="15">
        <v>1.4</v>
      </c>
      <c r="G239" s="15">
        <v>1.68</v>
      </c>
      <c r="H239" s="15">
        <v>2.23</v>
      </c>
      <c r="I239" s="15">
        <v>2.39</v>
      </c>
      <c r="J239" s="18"/>
      <c r="K239" s="18">
        <f t="shared" si="841"/>
        <v>0</v>
      </c>
      <c r="L239" s="18"/>
      <c r="M239" s="18">
        <f t="shared" si="842"/>
        <v>0</v>
      </c>
      <c r="N239" s="19">
        <v>0</v>
      </c>
      <c r="O239" s="19">
        <f t="shared" si="843"/>
        <v>0</v>
      </c>
      <c r="P239" s="19">
        <v>0</v>
      </c>
      <c r="Q239" s="19">
        <f t="shared" si="844"/>
        <v>0</v>
      </c>
      <c r="R239" s="19">
        <v>0</v>
      </c>
      <c r="S239" s="19">
        <f t="shared" si="845"/>
        <v>0</v>
      </c>
      <c r="T239" s="19">
        <v>0</v>
      </c>
      <c r="U239" s="19">
        <f t="shared" si="846"/>
        <v>0</v>
      </c>
      <c r="V239" s="19">
        <v>5</v>
      </c>
      <c r="W239" s="19">
        <f t="shared" si="847"/>
        <v>144999.85500000001</v>
      </c>
      <c r="X239" s="19">
        <v>0</v>
      </c>
      <c r="Y239" s="19">
        <f t="shared" si="848"/>
        <v>0</v>
      </c>
      <c r="Z239" s="19">
        <v>0</v>
      </c>
      <c r="AA239" s="19">
        <f t="shared" si="849"/>
        <v>0</v>
      </c>
      <c r="AB239" s="19">
        <v>0</v>
      </c>
      <c r="AC239" s="19">
        <f t="shared" si="850"/>
        <v>0</v>
      </c>
      <c r="AD239" s="19"/>
      <c r="AE239" s="19">
        <f t="shared" si="785"/>
        <v>0</v>
      </c>
      <c r="AF239" s="19">
        <v>0</v>
      </c>
      <c r="AG239" s="19">
        <f t="shared" si="851"/>
        <v>0</v>
      </c>
      <c r="AH239" s="19">
        <v>0</v>
      </c>
      <c r="AI239" s="19">
        <f t="shared" si="852"/>
        <v>0</v>
      </c>
      <c r="AJ239" s="19"/>
      <c r="AK239" s="19">
        <f t="shared" si="853"/>
        <v>0</v>
      </c>
      <c r="AL239" s="19"/>
      <c r="AM239" s="19">
        <f t="shared" si="854"/>
        <v>0</v>
      </c>
      <c r="AN239" s="19"/>
      <c r="AO239" s="19">
        <f t="shared" si="786"/>
        <v>0</v>
      </c>
      <c r="AP239" s="19"/>
      <c r="AQ239" s="19">
        <f t="shared" si="787"/>
        <v>0</v>
      </c>
      <c r="AR239" s="19">
        <v>0</v>
      </c>
      <c r="AS239" s="19">
        <f t="shared" si="855"/>
        <v>0</v>
      </c>
      <c r="AT239" s="19">
        <v>0</v>
      </c>
      <c r="AU239" s="19">
        <f t="shared" si="856"/>
        <v>0</v>
      </c>
      <c r="AV239" s="19"/>
      <c r="AW239" s="19">
        <f t="shared" si="857"/>
        <v>0</v>
      </c>
      <c r="AX239" s="19">
        <v>0</v>
      </c>
      <c r="AY239" s="19">
        <f t="shared" si="858"/>
        <v>0</v>
      </c>
      <c r="AZ239" s="19"/>
      <c r="BA239" s="19">
        <f t="shared" si="859"/>
        <v>0</v>
      </c>
      <c r="BB239" s="19">
        <v>0</v>
      </c>
      <c r="BC239" s="19">
        <f t="shared" si="860"/>
        <v>0</v>
      </c>
      <c r="BD239" s="19"/>
      <c r="BE239" s="19">
        <f t="shared" si="861"/>
        <v>0</v>
      </c>
      <c r="BF239" s="19">
        <v>0</v>
      </c>
      <c r="BG239" s="19">
        <f t="shared" si="862"/>
        <v>0</v>
      </c>
      <c r="BH239" s="19">
        <v>0</v>
      </c>
      <c r="BI239" s="19">
        <f t="shared" si="863"/>
        <v>0</v>
      </c>
      <c r="BJ239" s="19">
        <v>0</v>
      </c>
      <c r="BK239" s="19">
        <f t="shared" si="864"/>
        <v>0</v>
      </c>
      <c r="BL239" s="19">
        <v>0</v>
      </c>
      <c r="BM239" s="19">
        <f t="shared" si="865"/>
        <v>0</v>
      </c>
      <c r="BN239" s="19">
        <v>0</v>
      </c>
      <c r="BO239" s="19">
        <f t="shared" si="866"/>
        <v>0</v>
      </c>
      <c r="BP239" s="19"/>
      <c r="BQ239" s="19">
        <f t="shared" si="867"/>
        <v>0</v>
      </c>
      <c r="BR239" s="19"/>
      <c r="BS239" s="19">
        <f t="shared" si="868"/>
        <v>0</v>
      </c>
      <c r="BT239" s="19">
        <v>0</v>
      </c>
      <c r="BU239" s="19">
        <f t="shared" si="869"/>
        <v>0</v>
      </c>
      <c r="BV239" s="19">
        <v>0</v>
      </c>
      <c r="BW239" s="19">
        <f t="shared" si="870"/>
        <v>0</v>
      </c>
      <c r="BX239" s="19">
        <v>0</v>
      </c>
      <c r="BY239" s="19">
        <f t="shared" si="871"/>
        <v>0</v>
      </c>
      <c r="BZ239" s="19"/>
      <c r="CA239" s="19">
        <f t="shared" si="872"/>
        <v>0</v>
      </c>
      <c r="CB239" s="19">
        <v>0</v>
      </c>
      <c r="CC239" s="19">
        <f t="shared" si="873"/>
        <v>0</v>
      </c>
      <c r="CD239" s="19"/>
      <c r="CE239" s="19">
        <f t="shared" si="874"/>
        <v>0</v>
      </c>
      <c r="CF239" s="19"/>
      <c r="CG239" s="19">
        <f t="shared" si="875"/>
        <v>0</v>
      </c>
      <c r="CH239" s="19"/>
      <c r="CI239" s="19">
        <f t="shared" si="876"/>
        <v>0</v>
      </c>
      <c r="CJ239" s="19">
        <v>0</v>
      </c>
      <c r="CK239" s="19">
        <f t="shared" si="877"/>
        <v>0</v>
      </c>
      <c r="CL239" s="19">
        <v>0</v>
      </c>
      <c r="CM239" s="19">
        <f t="shared" si="878"/>
        <v>0</v>
      </c>
      <c r="CN239" s="19">
        <v>0</v>
      </c>
      <c r="CO239" s="19">
        <f t="shared" si="879"/>
        <v>0</v>
      </c>
      <c r="CP239" s="19">
        <v>0</v>
      </c>
      <c r="CQ239" s="19">
        <f t="shared" si="880"/>
        <v>0</v>
      </c>
      <c r="CR239" s="19">
        <v>0</v>
      </c>
      <c r="CS239" s="19">
        <f t="shared" si="881"/>
        <v>0</v>
      </c>
      <c r="CT239" s="20">
        <v>0</v>
      </c>
      <c r="CU239" s="19">
        <f t="shared" si="882"/>
        <v>0</v>
      </c>
      <c r="CV239" s="19">
        <v>0</v>
      </c>
      <c r="CW239" s="19">
        <f t="shared" si="883"/>
        <v>0</v>
      </c>
      <c r="CX239" s="19"/>
      <c r="CY239" s="19">
        <f t="shared" si="884"/>
        <v>0</v>
      </c>
      <c r="CZ239" s="19">
        <v>0</v>
      </c>
      <c r="DA239" s="19">
        <f t="shared" si="885"/>
        <v>0</v>
      </c>
      <c r="DB239" s="19">
        <v>0</v>
      </c>
      <c r="DC239" s="19">
        <f t="shared" si="886"/>
        <v>0</v>
      </c>
      <c r="DD239" s="19"/>
      <c r="DE239" s="19"/>
      <c r="DF239" s="21">
        <f t="shared" si="887"/>
        <v>5</v>
      </c>
      <c r="DG239" s="21">
        <f t="shared" si="888"/>
        <v>144999.85500000001</v>
      </c>
    </row>
    <row r="240" spans="1:111" ht="45" x14ac:dyDescent="0.25">
      <c r="A240" s="13">
        <v>235</v>
      </c>
      <c r="B240" s="22" t="s">
        <v>283</v>
      </c>
      <c r="C240" s="15">
        <f t="shared" si="788"/>
        <v>9657</v>
      </c>
      <c r="D240" s="16">
        <v>2.46</v>
      </c>
      <c r="E240" s="17">
        <v>1</v>
      </c>
      <c r="F240" s="15">
        <v>1.4</v>
      </c>
      <c r="G240" s="15">
        <v>1.68</v>
      </c>
      <c r="H240" s="15">
        <v>2.23</v>
      </c>
      <c r="I240" s="15">
        <v>2.39</v>
      </c>
      <c r="J240" s="18"/>
      <c r="K240" s="18">
        <f t="shared" si="841"/>
        <v>0</v>
      </c>
      <c r="L240" s="18"/>
      <c r="M240" s="18">
        <f t="shared" si="842"/>
        <v>0</v>
      </c>
      <c r="N240" s="19">
        <v>0</v>
      </c>
      <c r="O240" s="19">
        <f t="shared" si="843"/>
        <v>0</v>
      </c>
      <c r="P240" s="19">
        <v>0</v>
      </c>
      <c r="Q240" s="19">
        <f t="shared" si="844"/>
        <v>0</v>
      </c>
      <c r="R240" s="19">
        <v>0</v>
      </c>
      <c r="S240" s="19">
        <f t="shared" si="845"/>
        <v>0</v>
      </c>
      <c r="T240" s="19">
        <v>0</v>
      </c>
      <c r="U240" s="19">
        <f t="shared" si="846"/>
        <v>0</v>
      </c>
      <c r="V240" s="19">
        <v>0</v>
      </c>
      <c r="W240" s="19">
        <f t="shared" si="847"/>
        <v>0</v>
      </c>
      <c r="X240" s="19">
        <v>0</v>
      </c>
      <c r="Y240" s="19">
        <f t="shared" si="848"/>
        <v>0</v>
      </c>
      <c r="Z240" s="19">
        <v>0</v>
      </c>
      <c r="AA240" s="19">
        <f t="shared" si="849"/>
        <v>0</v>
      </c>
      <c r="AB240" s="19">
        <v>0</v>
      </c>
      <c r="AC240" s="19">
        <f t="shared" si="850"/>
        <v>0</v>
      </c>
      <c r="AD240" s="19"/>
      <c r="AE240" s="19">
        <f t="shared" si="785"/>
        <v>0</v>
      </c>
      <c r="AF240" s="19">
        <v>0</v>
      </c>
      <c r="AG240" s="19">
        <f t="shared" si="851"/>
        <v>0</v>
      </c>
      <c r="AH240" s="19">
        <v>0</v>
      </c>
      <c r="AI240" s="19">
        <f t="shared" si="852"/>
        <v>0</v>
      </c>
      <c r="AJ240" s="19"/>
      <c r="AK240" s="19">
        <f t="shared" si="853"/>
        <v>0</v>
      </c>
      <c r="AL240" s="19"/>
      <c r="AM240" s="19">
        <f t="shared" si="854"/>
        <v>0</v>
      </c>
      <c r="AN240" s="19"/>
      <c r="AO240" s="19">
        <f t="shared" si="786"/>
        <v>0</v>
      </c>
      <c r="AP240" s="19"/>
      <c r="AQ240" s="19">
        <f t="shared" si="787"/>
        <v>0</v>
      </c>
      <c r="AR240" s="19">
        <v>0</v>
      </c>
      <c r="AS240" s="19">
        <f t="shared" si="855"/>
        <v>0</v>
      </c>
      <c r="AT240" s="19">
        <v>0</v>
      </c>
      <c r="AU240" s="19">
        <f t="shared" si="856"/>
        <v>0</v>
      </c>
      <c r="AV240" s="19"/>
      <c r="AW240" s="19">
        <f t="shared" si="857"/>
        <v>0</v>
      </c>
      <c r="AX240" s="19">
        <v>0</v>
      </c>
      <c r="AY240" s="19">
        <f t="shared" si="858"/>
        <v>0</v>
      </c>
      <c r="AZ240" s="19"/>
      <c r="BA240" s="19">
        <f t="shared" si="859"/>
        <v>0</v>
      </c>
      <c r="BB240" s="19">
        <v>0</v>
      </c>
      <c r="BC240" s="19">
        <f t="shared" si="860"/>
        <v>0</v>
      </c>
      <c r="BD240" s="19"/>
      <c r="BE240" s="19">
        <f t="shared" si="861"/>
        <v>0</v>
      </c>
      <c r="BF240" s="19">
        <v>0</v>
      </c>
      <c r="BG240" s="19">
        <f t="shared" si="862"/>
        <v>0</v>
      </c>
      <c r="BH240" s="19">
        <v>0</v>
      </c>
      <c r="BI240" s="19">
        <f t="shared" si="863"/>
        <v>0</v>
      </c>
      <c r="BJ240" s="19">
        <v>0</v>
      </c>
      <c r="BK240" s="19">
        <f t="shared" si="864"/>
        <v>0</v>
      </c>
      <c r="BL240" s="19">
        <v>0</v>
      </c>
      <c r="BM240" s="19">
        <f t="shared" si="865"/>
        <v>0</v>
      </c>
      <c r="BN240" s="19">
        <v>0</v>
      </c>
      <c r="BO240" s="19">
        <f t="shared" si="866"/>
        <v>0</v>
      </c>
      <c r="BP240" s="19"/>
      <c r="BQ240" s="19">
        <f t="shared" si="867"/>
        <v>0</v>
      </c>
      <c r="BR240" s="19"/>
      <c r="BS240" s="19">
        <f t="shared" si="868"/>
        <v>0</v>
      </c>
      <c r="BT240" s="19">
        <v>0</v>
      </c>
      <c r="BU240" s="19">
        <f t="shared" si="869"/>
        <v>0</v>
      </c>
      <c r="BV240" s="19">
        <v>0</v>
      </c>
      <c r="BW240" s="19">
        <f t="shared" si="870"/>
        <v>0</v>
      </c>
      <c r="BX240" s="19">
        <v>0</v>
      </c>
      <c r="BY240" s="19">
        <f t="shared" si="871"/>
        <v>0</v>
      </c>
      <c r="BZ240" s="19"/>
      <c r="CA240" s="19">
        <f t="shared" si="872"/>
        <v>0</v>
      </c>
      <c r="CB240" s="19">
        <v>0</v>
      </c>
      <c r="CC240" s="19">
        <f t="shared" si="873"/>
        <v>0</v>
      </c>
      <c r="CD240" s="19"/>
      <c r="CE240" s="19">
        <f t="shared" si="874"/>
        <v>0</v>
      </c>
      <c r="CF240" s="19"/>
      <c r="CG240" s="19">
        <f t="shared" si="875"/>
        <v>0</v>
      </c>
      <c r="CH240" s="19"/>
      <c r="CI240" s="19">
        <f t="shared" si="876"/>
        <v>0</v>
      </c>
      <c r="CJ240" s="19">
        <v>0</v>
      </c>
      <c r="CK240" s="19">
        <f t="shared" si="877"/>
        <v>0</v>
      </c>
      <c r="CL240" s="19">
        <v>0</v>
      </c>
      <c r="CM240" s="19">
        <f t="shared" si="878"/>
        <v>0</v>
      </c>
      <c r="CN240" s="19">
        <v>0</v>
      </c>
      <c r="CO240" s="19">
        <f t="shared" si="879"/>
        <v>0</v>
      </c>
      <c r="CP240" s="19">
        <v>0</v>
      </c>
      <c r="CQ240" s="19">
        <f t="shared" si="880"/>
        <v>0</v>
      </c>
      <c r="CR240" s="19">
        <v>0</v>
      </c>
      <c r="CS240" s="19">
        <f t="shared" si="881"/>
        <v>0</v>
      </c>
      <c r="CT240" s="20">
        <v>0</v>
      </c>
      <c r="CU240" s="19">
        <f t="shared" si="882"/>
        <v>0</v>
      </c>
      <c r="CV240" s="19">
        <v>0</v>
      </c>
      <c r="CW240" s="19">
        <f t="shared" si="883"/>
        <v>0</v>
      </c>
      <c r="CX240" s="19"/>
      <c r="CY240" s="19">
        <f t="shared" si="884"/>
        <v>0</v>
      </c>
      <c r="CZ240" s="19">
        <v>0</v>
      </c>
      <c r="DA240" s="19">
        <f t="shared" si="885"/>
        <v>0</v>
      </c>
      <c r="DB240" s="19">
        <v>0</v>
      </c>
      <c r="DC240" s="19">
        <f t="shared" si="886"/>
        <v>0</v>
      </c>
      <c r="DD240" s="19"/>
      <c r="DE240" s="19"/>
      <c r="DF240" s="21">
        <f t="shared" si="887"/>
        <v>0</v>
      </c>
      <c r="DG240" s="21">
        <f t="shared" si="888"/>
        <v>0</v>
      </c>
    </row>
    <row r="241" spans="1:111" x14ac:dyDescent="0.25">
      <c r="A241" s="13">
        <v>236</v>
      </c>
      <c r="B241" s="14" t="s">
        <v>284</v>
      </c>
      <c r="C241" s="15">
        <f t="shared" si="788"/>
        <v>9657</v>
      </c>
      <c r="D241" s="16">
        <v>0.82</v>
      </c>
      <c r="E241" s="17">
        <v>1</v>
      </c>
      <c r="F241" s="15">
        <v>1.4</v>
      </c>
      <c r="G241" s="15">
        <v>1.68</v>
      </c>
      <c r="H241" s="15">
        <v>2.23</v>
      </c>
      <c r="I241" s="15">
        <v>2.39</v>
      </c>
      <c r="J241" s="18"/>
      <c r="K241" s="18">
        <f t="shared" si="841"/>
        <v>0</v>
      </c>
      <c r="L241" s="18"/>
      <c r="M241" s="18">
        <f t="shared" si="842"/>
        <v>0</v>
      </c>
      <c r="N241" s="19">
        <v>0</v>
      </c>
      <c r="O241" s="19">
        <f t="shared" si="843"/>
        <v>0</v>
      </c>
      <c r="P241" s="19">
        <v>0</v>
      </c>
      <c r="Q241" s="19">
        <f t="shared" si="844"/>
        <v>0</v>
      </c>
      <c r="R241" s="19">
        <v>0</v>
      </c>
      <c r="S241" s="19">
        <f t="shared" si="845"/>
        <v>0</v>
      </c>
      <c r="T241" s="19">
        <v>0</v>
      </c>
      <c r="U241" s="19">
        <f t="shared" si="846"/>
        <v>0</v>
      </c>
      <c r="V241" s="19">
        <v>0</v>
      </c>
      <c r="W241" s="19">
        <f t="shared" si="847"/>
        <v>0</v>
      </c>
      <c r="X241" s="19">
        <v>0</v>
      </c>
      <c r="Y241" s="19">
        <f t="shared" si="848"/>
        <v>0</v>
      </c>
      <c r="Z241" s="19">
        <v>0</v>
      </c>
      <c r="AA241" s="19">
        <f t="shared" si="849"/>
        <v>0</v>
      </c>
      <c r="AB241" s="19">
        <v>0</v>
      </c>
      <c r="AC241" s="19">
        <f t="shared" si="850"/>
        <v>0</v>
      </c>
      <c r="AD241" s="19"/>
      <c r="AE241" s="19">
        <f t="shared" si="785"/>
        <v>0</v>
      </c>
      <c r="AF241" s="19">
        <v>0</v>
      </c>
      <c r="AG241" s="19">
        <f t="shared" si="851"/>
        <v>0</v>
      </c>
      <c r="AH241" s="19">
        <v>0</v>
      </c>
      <c r="AI241" s="19">
        <f t="shared" si="852"/>
        <v>0</v>
      </c>
      <c r="AJ241" s="19"/>
      <c r="AK241" s="19">
        <f t="shared" si="853"/>
        <v>0</v>
      </c>
      <c r="AL241" s="19"/>
      <c r="AM241" s="19">
        <f t="shared" si="854"/>
        <v>0</v>
      </c>
      <c r="AN241" s="19"/>
      <c r="AO241" s="19">
        <f t="shared" si="786"/>
        <v>0</v>
      </c>
      <c r="AP241" s="19"/>
      <c r="AQ241" s="19">
        <f t="shared" si="787"/>
        <v>0</v>
      </c>
      <c r="AR241" s="19">
        <v>0</v>
      </c>
      <c r="AS241" s="19">
        <f t="shared" si="855"/>
        <v>0</v>
      </c>
      <c r="AT241" s="19">
        <v>0</v>
      </c>
      <c r="AU241" s="19">
        <f t="shared" si="856"/>
        <v>0</v>
      </c>
      <c r="AV241" s="19"/>
      <c r="AW241" s="19">
        <f t="shared" si="857"/>
        <v>0</v>
      </c>
      <c r="AX241" s="19">
        <v>0</v>
      </c>
      <c r="AY241" s="19">
        <f t="shared" si="858"/>
        <v>0</v>
      </c>
      <c r="AZ241" s="19"/>
      <c r="BA241" s="19">
        <f t="shared" si="859"/>
        <v>0</v>
      </c>
      <c r="BB241" s="19">
        <v>0</v>
      </c>
      <c r="BC241" s="19">
        <f t="shared" si="860"/>
        <v>0</v>
      </c>
      <c r="BD241" s="19"/>
      <c r="BE241" s="19">
        <f t="shared" si="861"/>
        <v>0</v>
      </c>
      <c r="BF241" s="19">
        <v>0</v>
      </c>
      <c r="BG241" s="19">
        <f t="shared" si="862"/>
        <v>0</v>
      </c>
      <c r="BH241" s="19">
        <v>0</v>
      </c>
      <c r="BI241" s="19">
        <f t="shared" si="863"/>
        <v>0</v>
      </c>
      <c r="BJ241" s="19">
        <v>0</v>
      </c>
      <c r="BK241" s="19">
        <f t="shared" si="864"/>
        <v>0</v>
      </c>
      <c r="BL241" s="19">
        <v>0</v>
      </c>
      <c r="BM241" s="19">
        <f t="shared" si="865"/>
        <v>0</v>
      </c>
      <c r="BN241" s="19">
        <v>0</v>
      </c>
      <c r="BO241" s="19">
        <f t="shared" si="866"/>
        <v>0</v>
      </c>
      <c r="BP241" s="19"/>
      <c r="BQ241" s="19">
        <f t="shared" si="867"/>
        <v>0</v>
      </c>
      <c r="BR241" s="19"/>
      <c r="BS241" s="19">
        <f t="shared" si="868"/>
        <v>0</v>
      </c>
      <c r="BT241" s="19">
        <v>0</v>
      </c>
      <c r="BU241" s="19">
        <f t="shared" si="869"/>
        <v>0</v>
      </c>
      <c r="BV241" s="19">
        <v>0</v>
      </c>
      <c r="BW241" s="19">
        <f t="shared" si="870"/>
        <v>0</v>
      </c>
      <c r="BX241" s="19">
        <v>0</v>
      </c>
      <c r="BY241" s="19">
        <f t="shared" si="871"/>
        <v>0</v>
      </c>
      <c r="BZ241" s="19"/>
      <c r="CA241" s="19">
        <f t="shared" si="872"/>
        <v>0</v>
      </c>
      <c r="CB241" s="19">
        <v>0</v>
      </c>
      <c r="CC241" s="19">
        <f t="shared" si="873"/>
        <v>0</v>
      </c>
      <c r="CD241" s="19"/>
      <c r="CE241" s="19">
        <f t="shared" si="874"/>
        <v>0</v>
      </c>
      <c r="CF241" s="19"/>
      <c r="CG241" s="19">
        <f t="shared" si="875"/>
        <v>0</v>
      </c>
      <c r="CH241" s="19"/>
      <c r="CI241" s="19">
        <f t="shared" si="876"/>
        <v>0</v>
      </c>
      <c r="CJ241" s="19">
        <v>0</v>
      </c>
      <c r="CK241" s="19">
        <f t="shared" si="877"/>
        <v>0</v>
      </c>
      <c r="CL241" s="19">
        <v>0</v>
      </c>
      <c r="CM241" s="19">
        <f t="shared" si="878"/>
        <v>0</v>
      </c>
      <c r="CN241" s="19">
        <v>0</v>
      </c>
      <c r="CO241" s="19">
        <f t="shared" si="879"/>
        <v>0</v>
      </c>
      <c r="CP241" s="19">
        <v>0</v>
      </c>
      <c r="CQ241" s="19">
        <f t="shared" si="880"/>
        <v>0</v>
      </c>
      <c r="CR241" s="19">
        <v>0</v>
      </c>
      <c r="CS241" s="19">
        <f t="shared" si="881"/>
        <v>0</v>
      </c>
      <c r="CT241" s="20">
        <v>0</v>
      </c>
      <c r="CU241" s="19">
        <f t="shared" si="882"/>
        <v>0</v>
      </c>
      <c r="CV241" s="19">
        <v>0</v>
      </c>
      <c r="CW241" s="19">
        <f t="shared" si="883"/>
        <v>0</v>
      </c>
      <c r="CX241" s="19"/>
      <c r="CY241" s="19">
        <f t="shared" si="884"/>
        <v>0</v>
      </c>
      <c r="CZ241" s="19">
        <v>0</v>
      </c>
      <c r="DA241" s="19">
        <f t="shared" si="885"/>
        <v>0</v>
      </c>
      <c r="DB241" s="19">
        <v>0</v>
      </c>
      <c r="DC241" s="19">
        <f t="shared" si="886"/>
        <v>0</v>
      </c>
      <c r="DD241" s="19"/>
      <c r="DE241" s="19"/>
      <c r="DF241" s="21">
        <f t="shared" si="887"/>
        <v>0</v>
      </c>
      <c r="DG241" s="21">
        <f t="shared" si="888"/>
        <v>0</v>
      </c>
    </row>
    <row r="242" spans="1:111" x14ac:dyDescent="0.25">
      <c r="A242" s="13">
        <v>45</v>
      </c>
      <c r="B242" s="22" t="s">
        <v>285</v>
      </c>
      <c r="C242" s="15">
        <f t="shared" si="788"/>
        <v>9657</v>
      </c>
      <c r="D242" s="16">
        <v>0.87</v>
      </c>
      <c r="E242" s="17">
        <v>1</v>
      </c>
      <c r="F242" s="15">
        <v>1.4</v>
      </c>
      <c r="G242" s="15">
        <v>1.68</v>
      </c>
      <c r="H242" s="15">
        <v>2.23</v>
      </c>
      <c r="I242" s="15">
        <v>2.39</v>
      </c>
      <c r="J242" s="18"/>
      <c r="K242" s="18">
        <f t="shared" si="841"/>
        <v>0</v>
      </c>
      <c r="L242" s="18"/>
      <c r="M242" s="18">
        <f t="shared" si="842"/>
        <v>0</v>
      </c>
      <c r="N242" s="19"/>
      <c r="O242" s="19">
        <f t="shared" si="843"/>
        <v>0</v>
      </c>
      <c r="P242" s="19"/>
      <c r="Q242" s="19">
        <f t="shared" si="844"/>
        <v>0</v>
      </c>
      <c r="R242" s="19"/>
      <c r="S242" s="19">
        <f t="shared" si="845"/>
        <v>0</v>
      </c>
      <c r="T242" s="19"/>
      <c r="U242" s="19">
        <f t="shared" si="846"/>
        <v>0</v>
      </c>
      <c r="V242" s="19"/>
      <c r="W242" s="19">
        <f t="shared" si="847"/>
        <v>0</v>
      </c>
      <c r="X242" s="19"/>
      <c r="Y242" s="19">
        <f t="shared" si="848"/>
        <v>0</v>
      </c>
      <c r="Z242" s="19"/>
      <c r="AA242" s="19">
        <f t="shared" si="849"/>
        <v>0</v>
      </c>
      <c r="AB242" s="19"/>
      <c r="AC242" s="19">
        <f t="shared" si="850"/>
        <v>0</v>
      </c>
      <c r="AD242" s="19"/>
      <c r="AE242" s="19">
        <f t="shared" si="785"/>
        <v>0</v>
      </c>
      <c r="AF242" s="19"/>
      <c r="AG242" s="19">
        <f t="shared" si="851"/>
        <v>0</v>
      </c>
      <c r="AH242" s="19"/>
      <c r="AI242" s="19">
        <f t="shared" si="852"/>
        <v>0</v>
      </c>
      <c r="AJ242" s="19"/>
      <c r="AK242" s="19">
        <f t="shared" si="853"/>
        <v>0</v>
      </c>
      <c r="AL242" s="19"/>
      <c r="AM242" s="19">
        <f t="shared" si="854"/>
        <v>0</v>
      </c>
      <c r="AN242" s="19"/>
      <c r="AO242" s="19">
        <f t="shared" si="786"/>
        <v>0</v>
      </c>
      <c r="AP242" s="19"/>
      <c r="AQ242" s="19">
        <f t="shared" si="787"/>
        <v>0</v>
      </c>
      <c r="AR242" s="19"/>
      <c r="AS242" s="19">
        <f t="shared" si="855"/>
        <v>0</v>
      </c>
      <c r="AT242" s="19"/>
      <c r="AU242" s="19">
        <f t="shared" si="856"/>
        <v>0</v>
      </c>
      <c r="AV242" s="19"/>
      <c r="AW242" s="19">
        <f t="shared" si="857"/>
        <v>0</v>
      </c>
      <c r="AX242" s="19"/>
      <c r="AY242" s="19">
        <f t="shared" si="858"/>
        <v>0</v>
      </c>
      <c r="AZ242" s="19"/>
      <c r="BA242" s="19">
        <f t="shared" si="859"/>
        <v>0</v>
      </c>
      <c r="BB242" s="19"/>
      <c r="BC242" s="19">
        <f t="shared" si="860"/>
        <v>0</v>
      </c>
      <c r="BD242" s="19"/>
      <c r="BE242" s="19">
        <f t="shared" si="861"/>
        <v>0</v>
      </c>
      <c r="BF242" s="19"/>
      <c r="BG242" s="19">
        <f t="shared" si="862"/>
        <v>0</v>
      </c>
      <c r="BH242" s="19"/>
      <c r="BI242" s="19">
        <f t="shared" si="863"/>
        <v>0</v>
      </c>
      <c r="BJ242" s="19"/>
      <c r="BK242" s="19">
        <f t="shared" si="864"/>
        <v>0</v>
      </c>
      <c r="BL242" s="19"/>
      <c r="BM242" s="19">
        <f t="shared" si="865"/>
        <v>0</v>
      </c>
      <c r="BN242" s="19"/>
      <c r="BO242" s="19">
        <f t="shared" si="866"/>
        <v>0</v>
      </c>
      <c r="BP242" s="19"/>
      <c r="BQ242" s="19">
        <f t="shared" si="867"/>
        <v>0</v>
      </c>
      <c r="BR242" s="19"/>
      <c r="BS242" s="19">
        <f t="shared" si="868"/>
        <v>0</v>
      </c>
      <c r="BT242" s="19"/>
      <c r="BU242" s="19">
        <f t="shared" si="869"/>
        <v>0</v>
      </c>
      <c r="BV242" s="19"/>
      <c r="BW242" s="19">
        <f t="shared" si="870"/>
        <v>0</v>
      </c>
      <c r="BX242" s="19"/>
      <c r="BY242" s="19">
        <f t="shared" si="871"/>
        <v>0</v>
      </c>
      <c r="BZ242" s="19"/>
      <c r="CA242" s="19">
        <f t="shared" si="872"/>
        <v>0</v>
      </c>
      <c r="CB242" s="19"/>
      <c r="CC242" s="19">
        <f t="shared" si="873"/>
        <v>0</v>
      </c>
      <c r="CD242" s="19"/>
      <c r="CE242" s="19">
        <f t="shared" si="874"/>
        <v>0</v>
      </c>
      <c r="CF242" s="19"/>
      <c r="CG242" s="19">
        <f t="shared" si="875"/>
        <v>0</v>
      </c>
      <c r="CH242" s="19"/>
      <c r="CI242" s="19">
        <f t="shared" si="876"/>
        <v>0</v>
      </c>
      <c r="CJ242" s="19"/>
      <c r="CK242" s="19">
        <f t="shared" si="877"/>
        <v>0</v>
      </c>
      <c r="CL242" s="19"/>
      <c r="CM242" s="19">
        <f t="shared" si="878"/>
        <v>0</v>
      </c>
      <c r="CN242" s="19"/>
      <c r="CO242" s="19">
        <f t="shared" si="879"/>
        <v>0</v>
      </c>
      <c r="CP242" s="19"/>
      <c r="CQ242" s="19">
        <f t="shared" si="880"/>
        <v>0</v>
      </c>
      <c r="CR242" s="19"/>
      <c r="CS242" s="19">
        <f t="shared" si="881"/>
        <v>0</v>
      </c>
      <c r="CT242" s="20"/>
      <c r="CU242" s="19">
        <f t="shared" si="882"/>
        <v>0</v>
      </c>
      <c r="CV242" s="19"/>
      <c r="CW242" s="19">
        <f t="shared" si="883"/>
        <v>0</v>
      </c>
      <c r="CX242" s="19"/>
      <c r="CY242" s="19">
        <f t="shared" si="884"/>
        <v>0</v>
      </c>
      <c r="CZ242" s="19"/>
      <c r="DA242" s="19">
        <f t="shared" si="885"/>
        <v>0</v>
      </c>
      <c r="DB242" s="19"/>
      <c r="DC242" s="19">
        <f t="shared" si="886"/>
        <v>0</v>
      </c>
      <c r="DD242" s="19"/>
      <c r="DE242" s="19"/>
      <c r="DF242" s="21">
        <f t="shared" si="887"/>
        <v>0</v>
      </c>
      <c r="DG242" s="21">
        <f t="shared" si="888"/>
        <v>0</v>
      </c>
    </row>
    <row r="243" spans="1:111" x14ac:dyDescent="0.25">
      <c r="A243" s="13">
        <v>237</v>
      </c>
      <c r="B243" s="14" t="s">
        <v>286</v>
      </c>
      <c r="C243" s="15">
        <f t="shared" si="788"/>
        <v>9657</v>
      </c>
      <c r="D243" s="16">
        <v>0.86</v>
      </c>
      <c r="E243" s="17">
        <v>1</v>
      </c>
      <c r="F243" s="15">
        <v>1.4</v>
      </c>
      <c r="G243" s="15">
        <v>1.68</v>
      </c>
      <c r="H243" s="15">
        <v>2.23</v>
      </c>
      <c r="I243" s="15">
        <v>2.39</v>
      </c>
      <c r="J243" s="18"/>
      <c r="K243" s="18">
        <f t="shared" si="841"/>
        <v>0</v>
      </c>
      <c r="L243" s="18"/>
      <c r="M243" s="18">
        <f t="shared" si="842"/>
        <v>0</v>
      </c>
      <c r="N243" s="19">
        <v>0</v>
      </c>
      <c r="O243" s="19">
        <f t="shared" si="843"/>
        <v>0</v>
      </c>
      <c r="P243" s="19">
        <v>0</v>
      </c>
      <c r="Q243" s="19">
        <f t="shared" si="844"/>
        <v>0</v>
      </c>
      <c r="R243" s="19">
        <v>0</v>
      </c>
      <c r="S243" s="19">
        <f t="shared" si="845"/>
        <v>0</v>
      </c>
      <c r="T243" s="19">
        <v>0</v>
      </c>
      <c r="U243" s="19">
        <f t="shared" si="846"/>
        <v>0</v>
      </c>
      <c r="V243" s="19">
        <v>0</v>
      </c>
      <c r="W243" s="19">
        <f t="shared" si="847"/>
        <v>0</v>
      </c>
      <c r="X243" s="19">
        <v>1</v>
      </c>
      <c r="Y243" s="19">
        <f t="shared" si="848"/>
        <v>11394.487440000001</v>
      </c>
      <c r="Z243" s="19">
        <v>0</v>
      </c>
      <c r="AA243" s="19">
        <f t="shared" si="849"/>
        <v>0</v>
      </c>
      <c r="AB243" s="19">
        <v>0</v>
      </c>
      <c r="AC243" s="19">
        <f t="shared" si="850"/>
        <v>0</v>
      </c>
      <c r="AD243" s="19"/>
      <c r="AE243" s="19">
        <f t="shared" si="785"/>
        <v>0</v>
      </c>
      <c r="AF243" s="19">
        <v>0</v>
      </c>
      <c r="AG243" s="19">
        <f t="shared" si="851"/>
        <v>0</v>
      </c>
      <c r="AH243" s="19">
        <v>0</v>
      </c>
      <c r="AI243" s="19">
        <f t="shared" si="852"/>
        <v>0</v>
      </c>
      <c r="AJ243" s="19"/>
      <c r="AK243" s="19">
        <f t="shared" si="853"/>
        <v>0</v>
      </c>
      <c r="AL243" s="19"/>
      <c r="AM243" s="19">
        <f t="shared" si="854"/>
        <v>0</v>
      </c>
      <c r="AN243" s="19"/>
      <c r="AO243" s="19">
        <f t="shared" si="786"/>
        <v>0</v>
      </c>
      <c r="AP243" s="19"/>
      <c r="AQ243" s="19">
        <f t="shared" si="787"/>
        <v>0</v>
      </c>
      <c r="AR243" s="19">
        <v>0</v>
      </c>
      <c r="AS243" s="19">
        <f t="shared" si="855"/>
        <v>0</v>
      </c>
      <c r="AT243" s="19">
        <v>0</v>
      </c>
      <c r="AU243" s="19">
        <f t="shared" si="856"/>
        <v>0</v>
      </c>
      <c r="AV243" s="19"/>
      <c r="AW243" s="19">
        <f t="shared" si="857"/>
        <v>0</v>
      </c>
      <c r="AX243" s="19">
        <v>0</v>
      </c>
      <c r="AY243" s="19">
        <f t="shared" si="858"/>
        <v>0</v>
      </c>
      <c r="AZ243" s="19"/>
      <c r="BA243" s="19">
        <f t="shared" si="859"/>
        <v>0</v>
      </c>
      <c r="BB243" s="19">
        <v>0</v>
      </c>
      <c r="BC243" s="19">
        <f t="shared" si="860"/>
        <v>0</v>
      </c>
      <c r="BD243" s="19"/>
      <c r="BE243" s="19">
        <f t="shared" si="861"/>
        <v>0</v>
      </c>
      <c r="BF243" s="19">
        <v>0</v>
      </c>
      <c r="BG243" s="19">
        <f t="shared" si="862"/>
        <v>0</v>
      </c>
      <c r="BH243" s="19">
        <v>0</v>
      </c>
      <c r="BI243" s="19">
        <f t="shared" si="863"/>
        <v>0</v>
      </c>
      <c r="BJ243" s="19">
        <v>0</v>
      </c>
      <c r="BK243" s="19">
        <f t="shared" si="864"/>
        <v>0</v>
      </c>
      <c r="BL243" s="19">
        <v>0</v>
      </c>
      <c r="BM243" s="19">
        <f t="shared" si="865"/>
        <v>0</v>
      </c>
      <c r="BN243" s="19">
        <v>0</v>
      </c>
      <c r="BO243" s="19">
        <f t="shared" si="866"/>
        <v>0</v>
      </c>
      <c r="BP243" s="19"/>
      <c r="BQ243" s="19">
        <f t="shared" si="867"/>
        <v>0</v>
      </c>
      <c r="BR243" s="19"/>
      <c r="BS243" s="19">
        <f t="shared" si="868"/>
        <v>0</v>
      </c>
      <c r="BT243" s="19">
        <v>2</v>
      </c>
      <c r="BU243" s="19">
        <f t="shared" si="869"/>
        <v>27346.769855999999</v>
      </c>
      <c r="BV243" s="19">
        <v>0</v>
      </c>
      <c r="BW243" s="19">
        <f t="shared" si="870"/>
        <v>0</v>
      </c>
      <c r="BX243" s="19">
        <v>0</v>
      </c>
      <c r="BY243" s="19">
        <f t="shared" si="871"/>
        <v>0</v>
      </c>
      <c r="BZ243" s="19"/>
      <c r="CA243" s="19">
        <f t="shared" si="872"/>
        <v>0</v>
      </c>
      <c r="CB243" s="19">
        <v>0</v>
      </c>
      <c r="CC243" s="19">
        <f t="shared" si="873"/>
        <v>0</v>
      </c>
      <c r="CD243" s="19"/>
      <c r="CE243" s="19">
        <f t="shared" si="874"/>
        <v>0</v>
      </c>
      <c r="CF243" s="19"/>
      <c r="CG243" s="19">
        <f t="shared" si="875"/>
        <v>0</v>
      </c>
      <c r="CH243" s="19"/>
      <c r="CI243" s="19">
        <f t="shared" si="876"/>
        <v>0</v>
      </c>
      <c r="CJ243" s="19">
        <v>0</v>
      </c>
      <c r="CK243" s="19">
        <f t="shared" si="877"/>
        <v>0</v>
      </c>
      <c r="CL243" s="19">
        <v>0</v>
      </c>
      <c r="CM243" s="19">
        <f t="shared" si="878"/>
        <v>0</v>
      </c>
      <c r="CN243" s="19">
        <v>0</v>
      </c>
      <c r="CO243" s="19">
        <f t="shared" si="879"/>
        <v>0</v>
      </c>
      <c r="CP243" s="19">
        <v>0</v>
      </c>
      <c r="CQ243" s="19">
        <f t="shared" si="880"/>
        <v>0</v>
      </c>
      <c r="CR243" s="19">
        <v>0</v>
      </c>
      <c r="CS243" s="19">
        <f t="shared" si="881"/>
        <v>0</v>
      </c>
      <c r="CT243" s="20">
        <v>0</v>
      </c>
      <c r="CU243" s="19">
        <f t="shared" si="882"/>
        <v>0</v>
      </c>
      <c r="CV243" s="19">
        <v>0</v>
      </c>
      <c r="CW243" s="19">
        <f t="shared" si="883"/>
        <v>0</v>
      </c>
      <c r="CX243" s="19"/>
      <c r="CY243" s="19">
        <f t="shared" si="884"/>
        <v>0</v>
      </c>
      <c r="CZ243" s="19">
        <v>0</v>
      </c>
      <c r="DA243" s="19">
        <f t="shared" si="885"/>
        <v>0</v>
      </c>
      <c r="DB243" s="19">
        <v>0</v>
      </c>
      <c r="DC243" s="19">
        <f t="shared" si="886"/>
        <v>0</v>
      </c>
      <c r="DD243" s="19"/>
      <c r="DE243" s="19"/>
      <c r="DF243" s="21">
        <f t="shared" si="887"/>
        <v>3</v>
      </c>
      <c r="DG243" s="21">
        <f t="shared" si="888"/>
        <v>38741.257295999996</v>
      </c>
    </row>
    <row r="244" spans="1:111" x14ac:dyDescent="0.25">
      <c r="A244" s="13">
        <v>238</v>
      </c>
      <c r="B244" s="14" t="s">
        <v>287</v>
      </c>
      <c r="C244" s="15">
        <f t="shared" si="788"/>
        <v>9657</v>
      </c>
      <c r="D244" s="16">
        <v>1.24</v>
      </c>
      <c r="E244" s="17">
        <v>1</v>
      </c>
      <c r="F244" s="15">
        <v>1.4</v>
      </c>
      <c r="G244" s="15">
        <v>1.68</v>
      </c>
      <c r="H244" s="15">
        <v>2.23</v>
      </c>
      <c r="I244" s="15">
        <v>2.39</v>
      </c>
      <c r="J244" s="18"/>
      <c r="K244" s="18">
        <f t="shared" si="841"/>
        <v>0</v>
      </c>
      <c r="L244" s="18"/>
      <c r="M244" s="18">
        <f t="shared" si="842"/>
        <v>0</v>
      </c>
      <c r="N244" s="19">
        <v>0</v>
      </c>
      <c r="O244" s="19">
        <f t="shared" si="843"/>
        <v>0</v>
      </c>
      <c r="P244" s="19">
        <v>0</v>
      </c>
      <c r="Q244" s="19">
        <f t="shared" si="844"/>
        <v>0</v>
      </c>
      <c r="R244" s="19">
        <v>0</v>
      </c>
      <c r="S244" s="19">
        <f t="shared" si="845"/>
        <v>0</v>
      </c>
      <c r="T244" s="19">
        <v>0</v>
      </c>
      <c r="U244" s="19">
        <f t="shared" si="846"/>
        <v>0</v>
      </c>
      <c r="V244" s="19">
        <v>0</v>
      </c>
      <c r="W244" s="19">
        <f t="shared" si="847"/>
        <v>0</v>
      </c>
      <c r="X244" s="19">
        <v>0</v>
      </c>
      <c r="Y244" s="19">
        <f t="shared" si="848"/>
        <v>0</v>
      </c>
      <c r="Z244" s="19">
        <v>0</v>
      </c>
      <c r="AA244" s="19">
        <f t="shared" si="849"/>
        <v>0</v>
      </c>
      <c r="AB244" s="19">
        <v>0</v>
      </c>
      <c r="AC244" s="19">
        <f t="shared" si="850"/>
        <v>0</v>
      </c>
      <c r="AD244" s="19"/>
      <c r="AE244" s="19">
        <f t="shared" si="785"/>
        <v>0</v>
      </c>
      <c r="AF244" s="19">
        <v>0</v>
      </c>
      <c r="AG244" s="19">
        <f t="shared" si="851"/>
        <v>0</v>
      </c>
      <c r="AH244" s="19">
        <v>0</v>
      </c>
      <c r="AI244" s="19">
        <f t="shared" si="852"/>
        <v>0</v>
      </c>
      <c r="AJ244" s="19"/>
      <c r="AK244" s="19">
        <f t="shared" si="853"/>
        <v>0</v>
      </c>
      <c r="AL244" s="19"/>
      <c r="AM244" s="19">
        <f t="shared" si="854"/>
        <v>0</v>
      </c>
      <c r="AN244" s="19"/>
      <c r="AO244" s="19">
        <f t="shared" si="786"/>
        <v>0</v>
      </c>
      <c r="AP244" s="19"/>
      <c r="AQ244" s="19">
        <f t="shared" si="787"/>
        <v>0</v>
      </c>
      <c r="AR244" s="19">
        <v>0</v>
      </c>
      <c r="AS244" s="19">
        <f t="shared" si="855"/>
        <v>0</v>
      </c>
      <c r="AT244" s="19">
        <v>0</v>
      </c>
      <c r="AU244" s="19">
        <f t="shared" si="856"/>
        <v>0</v>
      </c>
      <c r="AV244" s="19"/>
      <c r="AW244" s="19">
        <f t="shared" si="857"/>
        <v>0</v>
      </c>
      <c r="AX244" s="19">
        <v>0</v>
      </c>
      <c r="AY244" s="19">
        <f t="shared" si="858"/>
        <v>0</v>
      </c>
      <c r="AZ244" s="19"/>
      <c r="BA244" s="19">
        <f t="shared" si="859"/>
        <v>0</v>
      </c>
      <c r="BB244" s="19">
        <v>0</v>
      </c>
      <c r="BC244" s="19">
        <f t="shared" si="860"/>
        <v>0</v>
      </c>
      <c r="BD244" s="19"/>
      <c r="BE244" s="19">
        <f t="shared" si="861"/>
        <v>0</v>
      </c>
      <c r="BF244" s="19">
        <v>0</v>
      </c>
      <c r="BG244" s="19">
        <f t="shared" si="862"/>
        <v>0</v>
      </c>
      <c r="BH244" s="19">
        <v>0</v>
      </c>
      <c r="BI244" s="19">
        <f t="shared" si="863"/>
        <v>0</v>
      </c>
      <c r="BJ244" s="19">
        <v>0</v>
      </c>
      <c r="BK244" s="19">
        <f t="shared" si="864"/>
        <v>0</v>
      </c>
      <c r="BL244" s="19">
        <v>0</v>
      </c>
      <c r="BM244" s="19">
        <f t="shared" si="865"/>
        <v>0</v>
      </c>
      <c r="BN244" s="19">
        <v>0</v>
      </c>
      <c r="BO244" s="19">
        <f t="shared" si="866"/>
        <v>0</v>
      </c>
      <c r="BP244" s="19"/>
      <c r="BQ244" s="19">
        <f t="shared" si="867"/>
        <v>0</v>
      </c>
      <c r="BR244" s="19"/>
      <c r="BS244" s="19">
        <f t="shared" si="868"/>
        <v>0</v>
      </c>
      <c r="BT244" s="19">
        <v>0</v>
      </c>
      <c r="BU244" s="19">
        <f t="shared" si="869"/>
        <v>0</v>
      </c>
      <c r="BV244" s="19">
        <v>0</v>
      </c>
      <c r="BW244" s="19">
        <f t="shared" si="870"/>
        <v>0</v>
      </c>
      <c r="BX244" s="19">
        <v>0</v>
      </c>
      <c r="BY244" s="19">
        <f t="shared" si="871"/>
        <v>0</v>
      </c>
      <c r="BZ244" s="19"/>
      <c r="CA244" s="19">
        <f t="shared" si="872"/>
        <v>0</v>
      </c>
      <c r="CB244" s="19">
        <v>0</v>
      </c>
      <c r="CC244" s="19">
        <f t="shared" si="873"/>
        <v>0</v>
      </c>
      <c r="CD244" s="19"/>
      <c r="CE244" s="19">
        <f t="shared" si="874"/>
        <v>0</v>
      </c>
      <c r="CF244" s="19"/>
      <c r="CG244" s="19">
        <f t="shared" si="875"/>
        <v>0</v>
      </c>
      <c r="CH244" s="19"/>
      <c r="CI244" s="19">
        <f t="shared" si="876"/>
        <v>0</v>
      </c>
      <c r="CJ244" s="19">
        <v>0</v>
      </c>
      <c r="CK244" s="19">
        <f t="shared" si="877"/>
        <v>0</v>
      </c>
      <c r="CL244" s="19">
        <v>0</v>
      </c>
      <c r="CM244" s="19">
        <f t="shared" si="878"/>
        <v>0</v>
      </c>
      <c r="CN244" s="19">
        <v>0</v>
      </c>
      <c r="CO244" s="19">
        <f t="shared" si="879"/>
        <v>0</v>
      </c>
      <c r="CP244" s="19">
        <v>0</v>
      </c>
      <c r="CQ244" s="19">
        <f t="shared" si="880"/>
        <v>0</v>
      </c>
      <c r="CR244" s="19">
        <v>0</v>
      </c>
      <c r="CS244" s="19">
        <f t="shared" si="881"/>
        <v>0</v>
      </c>
      <c r="CT244" s="20">
        <v>0</v>
      </c>
      <c r="CU244" s="19">
        <f t="shared" si="882"/>
        <v>0</v>
      </c>
      <c r="CV244" s="19">
        <v>0</v>
      </c>
      <c r="CW244" s="19">
        <f t="shared" si="883"/>
        <v>0</v>
      </c>
      <c r="CX244" s="19"/>
      <c r="CY244" s="19">
        <f t="shared" si="884"/>
        <v>0</v>
      </c>
      <c r="CZ244" s="19">
        <v>0</v>
      </c>
      <c r="DA244" s="19">
        <f t="shared" si="885"/>
        <v>0</v>
      </c>
      <c r="DB244" s="19">
        <v>0</v>
      </c>
      <c r="DC244" s="19">
        <f t="shared" si="886"/>
        <v>0</v>
      </c>
      <c r="DD244" s="19"/>
      <c r="DE244" s="19"/>
      <c r="DF244" s="21">
        <f t="shared" si="887"/>
        <v>0</v>
      </c>
      <c r="DG244" s="21">
        <f t="shared" si="888"/>
        <v>0</v>
      </c>
    </row>
    <row r="245" spans="1:111" ht="30" x14ac:dyDescent="0.25">
      <c r="A245" s="13">
        <v>46</v>
      </c>
      <c r="B245" s="22" t="s">
        <v>288</v>
      </c>
      <c r="C245" s="15">
        <f t="shared" si="788"/>
        <v>9657</v>
      </c>
      <c r="D245" s="16">
        <v>0.88</v>
      </c>
      <c r="E245" s="17">
        <v>1</v>
      </c>
      <c r="F245" s="15">
        <v>1.4</v>
      </c>
      <c r="G245" s="15">
        <v>1.68</v>
      </c>
      <c r="H245" s="15">
        <v>2.23</v>
      </c>
      <c r="I245" s="15">
        <v>2.39</v>
      </c>
      <c r="J245" s="18"/>
      <c r="K245" s="18">
        <f t="shared" si="841"/>
        <v>0</v>
      </c>
      <c r="L245" s="18"/>
      <c r="M245" s="18">
        <f t="shared" si="842"/>
        <v>0</v>
      </c>
      <c r="N245" s="19"/>
      <c r="O245" s="19">
        <f t="shared" si="843"/>
        <v>0</v>
      </c>
      <c r="P245" s="19"/>
      <c r="Q245" s="19">
        <f t="shared" si="844"/>
        <v>0</v>
      </c>
      <c r="R245" s="19"/>
      <c r="S245" s="19">
        <f t="shared" si="845"/>
        <v>0</v>
      </c>
      <c r="T245" s="19"/>
      <c r="U245" s="19">
        <f t="shared" si="846"/>
        <v>0</v>
      </c>
      <c r="V245" s="19"/>
      <c r="W245" s="19">
        <f t="shared" si="847"/>
        <v>0</v>
      </c>
      <c r="X245" s="19"/>
      <c r="Y245" s="19">
        <f t="shared" si="848"/>
        <v>0</v>
      </c>
      <c r="Z245" s="19"/>
      <c r="AA245" s="19">
        <f t="shared" si="849"/>
        <v>0</v>
      </c>
      <c r="AB245" s="19"/>
      <c r="AC245" s="19">
        <f t="shared" si="850"/>
        <v>0</v>
      </c>
      <c r="AD245" s="19"/>
      <c r="AE245" s="19">
        <f t="shared" si="785"/>
        <v>0</v>
      </c>
      <c r="AF245" s="19"/>
      <c r="AG245" s="19">
        <f t="shared" si="851"/>
        <v>0</v>
      </c>
      <c r="AH245" s="19"/>
      <c r="AI245" s="19">
        <f t="shared" si="852"/>
        <v>0</v>
      </c>
      <c r="AJ245" s="19"/>
      <c r="AK245" s="19">
        <f t="shared" si="853"/>
        <v>0</v>
      </c>
      <c r="AL245" s="19"/>
      <c r="AM245" s="19">
        <f t="shared" si="854"/>
        <v>0</v>
      </c>
      <c r="AN245" s="19"/>
      <c r="AO245" s="19">
        <f t="shared" si="786"/>
        <v>0</v>
      </c>
      <c r="AP245" s="19"/>
      <c r="AQ245" s="19">
        <f t="shared" si="787"/>
        <v>0</v>
      </c>
      <c r="AR245" s="19"/>
      <c r="AS245" s="19">
        <f t="shared" si="855"/>
        <v>0</v>
      </c>
      <c r="AT245" s="19"/>
      <c r="AU245" s="19">
        <f t="shared" si="856"/>
        <v>0</v>
      </c>
      <c r="AV245" s="19"/>
      <c r="AW245" s="19">
        <f t="shared" si="857"/>
        <v>0</v>
      </c>
      <c r="AX245" s="19"/>
      <c r="AY245" s="19">
        <f t="shared" si="858"/>
        <v>0</v>
      </c>
      <c r="AZ245" s="19"/>
      <c r="BA245" s="19">
        <f t="shared" si="859"/>
        <v>0</v>
      </c>
      <c r="BB245" s="19"/>
      <c r="BC245" s="19">
        <f t="shared" si="860"/>
        <v>0</v>
      </c>
      <c r="BD245" s="19"/>
      <c r="BE245" s="19">
        <f t="shared" si="861"/>
        <v>0</v>
      </c>
      <c r="BF245" s="19"/>
      <c r="BG245" s="19">
        <f t="shared" si="862"/>
        <v>0</v>
      </c>
      <c r="BH245" s="19"/>
      <c r="BI245" s="19">
        <f t="shared" si="863"/>
        <v>0</v>
      </c>
      <c r="BJ245" s="19"/>
      <c r="BK245" s="19">
        <f t="shared" si="864"/>
        <v>0</v>
      </c>
      <c r="BL245" s="19"/>
      <c r="BM245" s="19">
        <f t="shared" si="865"/>
        <v>0</v>
      </c>
      <c r="BN245" s="19"/>
      <c r="BO245" s="19">
        <f t="shared" si="866"/>
        <v>0</v>
      </c>
      <c r="BP245" s="19"/>
      <c r="BQ245" s="19">
        <f t="shared" si="867"/>
        <v>0</v>
      </c>
      <c r="BR245" s="19"/>
      <c r="BS245" s="19">
        <f t="shared" si="868"/>
        <v>0</v>
      </c>
      <c r="BT245" s="19"/>
      <c r="BU245" s="19">
        <f t="shared" si="869"/>
        <v>0</v>
      </c>
      <c r="BV245" s="19"/>
      <c r="BW245" s="19">
        <f t="shared" si="870"/>
        <v>0</v>
      </c>
      <c r="BX245" s="19"/>
      <c r="BY245" s="19">
        <f t="shared" si="871"/>
        <v>0</v>
      </c>
      <c r="BZ245" s="19"/>
      <c r="CA245" s="19">
        <f t="shared" si="872"/>
        <v>0</v>
      </c>
      <c r="CB245" s="19"/>
      <c r="CC245" s="19">
        <f t="shared" si="873"/>
        <v>0</v>
      </c>
      <c r="CD245" s="19"/>
      <c r="CE245" s="19">
        <f t="shared" si="874"/>
        <v>0</v>
      </c>
      <c r="CF245" s="19"/>
      <c r="CG245" s="19">
        <f t="shared" si="875"/>
        <v>0</v>
      </c>
      <c r="CH245" s="19"/>
      <c r="CI245" s="19">
        <f t="shared" si="876"/>
        <v>0</v>
      </c>
      <c r="CJ245" s="19"/>
      <c r="CK245" s="19">
        <f t="shared" si="877"/>
        <v>0</v>
      </c>
      <c r="CL245" s="19"/>
      <c r="CM245" s="19">
        <f t="shared" si="878"/>
        <v>0</v>
      </c>
      <c r="CN245" s="19"/>
      <c r="CO245" s="19">
        <f t="shared" si="879"/>
        <v>0</v>
      </c>
      <c r="CP245" s="19"/>
      <c r="CQ245" s="19">
        <f t="shared" si="880"/>
        <v>0</v>
      </c>
      <c r="CR245" s="19"/>
      <c r="CS245" s="19">
        <f t="shared" si="881"/>
        <v>0</v>
      </c>
      <c r="CT245" s="20"/>
      <c r="CU245" s="19">
        <f t="shared" si="882"/>
        <v>0</v>
      </c>
      <c r="CV245" s="19"/>
      <c r="CW245" s="19">
        <f t="shared" si="883"/>
        <v>0</v>
      </c>
      <c r="CX245" s="19"/>
      <c r="CY245" s="19">
        <f t="shared" si="884"/>
        <v>0</v>
      </c>
      <c r="CZ245" s="19"/>
      <c r="DA245" s="19">
        <f t="shared" si="885"/>
        <v>0</v>
      </c>
      <c r="DB245" s="19"/>
      <c r="DC245" s="19">
        <f t="shared" si="886"/>
        <v>0</v>
      </c>
      <c r="DD245" s="19"/>
      <c r="DE245" s="19"/>
      <c r="DF245" s="21">
        <f t="shared" si="887"/>
        <v>0</v>
      </c>
      <c r="DG245" s="21">
        <f t="shared" si="888"/>
        <v>0</v>
      </c>
    </row>
    <row r="246" spans="1:111" ht="30" x14ac:dyDescent="0.25">
      <c r="A246" s="13">
        <v>47</v>
      </c>
      <c r="B246" s="22" t="s">
        <v>289</v>
      </c>
      <c r="C246" s="15">
        <f t="shared" si="788"/>
        <v>9657</v>
      </c>
      <c r="D246" s="16">
        <v>1.27</v>
      </c>
      <c r="E246" s="17">
        <v>1</v>
      </c>
      <c r="F246" s="15">
        <v>1.4</v>
      </c>
      <c r="G246" s="15">
        <v>1.68</v>
      </c>
      <c r="H246" s="15">
        <v>2.23</v>
      </c>
      <c r="I246" s="15">
        <v>2.39</v>
      </c>
      <c r="J246" s="18"/>
      <c r="K246" s="18">
        <f t="shared" si="841"/>
        <v>0</v>
      </c>
      <c r="L246" s="18"/>
      <c r="M246" s="18">
        <f t="shared" si="842"/>
        <v>0</v>
      </c>
      <c r="N246" s="19"/>
      <c r="O246" s="19">
        <f t="shared" si="843"/>
        <v>0</v>
      </c>
      <c r="P246" s="19"/>
      <c r="Q246" s="19">
        <f t="shared" si="844"/>
        <v>0</v>
      </c>
      <c r="R246" s="19"/>
      <c r="S246" s="19">
        <f t="shared" si="845"/>
        <v>0</v>
      </c>
      <c r="T246" s="19"/>
      <c r="U246" s="19">
        <f t="shared" si="846"/>
        <v>0</v>
      </c>
      <c r="V246" s="19"/>
      <c r="W246" s="19">
        <f t="shared" si="847"/>
        <v>0</v>
      </c>
      <c r="X246" s="19"/>
      <c r="Y246" s="19">
        <f t="shared" si="848"/>
        <v>0</v>
      </c>
      <c r="Z246" s="19"/>
      <c r="AA246" s="19">
        <f t="shared" si="849"/>
        <v>0</v>
      </c>
      <c r="AB246" s="19"/>
      <c r="AC246" s="19">
        <f t="shared" si="850"/>
        <v>0</v>
      </c>
      <c r="AD246" s="19"/>
      <c r="AE246" s="19">
        <f t="shared" si="785"/>
        <v>0</v>
      </c>
      <c r="AF246" s="19"/>
      <c r="AG246" s="19">
        <f t="shared" si="851"/>
        <v>0</v>
      </c>
      <c r="AH246" s="19"/>
      <c r="AI246" s="19">
        <f t="shared" si="852"/>
        <v>0</v>
      </c>
      <c r="AJ246" s="19"/>
      <c r="AK246" s="19">
        <f t="shared" si="853"/>
        <v>0</v>
      </c>
      <c r="AL246" s="19"/>
      <c r="AM246" s="19">
        <f t="shared" si="854"/>
        <v>0</v>
      </c>
      <c r="AN246" s="19"/>
      <c r="AO246" s="19">
        <f t="shared" si="786"/>
        <v>0</v>
      </c>
      <c r="AP246" s="19"/>
      <c r="AQ246" s="19">
        <f t="shared" si="787"/>
        <v>0</v>
      </c>
      <c r="AR246" s="19"/>
      <c r="AS246" s="19">
        <f t="shared" si="855"/>
        <v>0</v>
      </c>
      <c r="AT246" s="19"/>
      <c r="AU246" s="19">
        <f t="shared" si="856"/>
        <v>0</v>
      </c>
      <c r="AV246" s="19"/>
      <c r="AW246" s="19">
        <f t="shared" si="857"/>
        <v>0</v>
      </c>
      <c r="AX246" s="19"/>
      <c r="AY246" s="19">
        <f t="shared" si="858"/>
        <v>0</v>
      </c>
      <c r="AZ246" s="19"/>
      <c r="BA246" s="19">
        <f t="shared" si="859"/>
        <v>0</v>
      </c>
      <c r="BB246" s="19"/>
      <c r="BC246" s="19">
        <f t="shared" si="860"/>
        <v>0</v>
      </c>
      <c r="BD246" s="19"/>
      <c r="BE246" s="19">
        <f t="shared" si="861"/>
        <v>0</v>
      </c>
      <c r="BF246" s="19"/>
      <c r="BG246" s="19">
        <f t="shared" si="862"/>
        <v>0</v>
      </c>
      <c r="BH246" s="19"/>
      <c r="BI246" s="19">
        <f t="shared" si="863"/>
        <v>0</v>
      </c>
      <c r="BJ246" s="19"/>
      <c r="BK246" s="19">
        <f t="shared" si="864"/>
        <v>0</v>
      </c>
      <c r="BL246" s="19"/>
      <c r="BM246" s="19">
        <f t="shared" si="865"/>
        <v>0</v>
      </c>
      <c r="BN246" s="19"/>
      <c r="BO246" s="19">
        <f t="shared" si="866"/>
        <v>0</v>
      </c>
      <c r="BP246" s="19"/>
      <c r="BQ246" s="19">
        <f t="shared" si="867"/>
        <v>0</v>
      </c>
      <c r="BR246" s="19"/>
      <c r="BS246" s="19">
        <f t="shared" si="868"/>
        <v>0</v>
      </c>
      <c r="BT246" s="19"/>
      <c r="BU246" s="19">
        <f t="shared" si="869"/>
        <v>0</v>
      </c>
      <c r="BV246" s="19"/>
      <c r="BW246" s="19">
        <f t="shared" si="870"/>
        <v>0</v>
      </c>
      <c r="BX246" s="19"/>
      <c r="BY246" s="19">
        <f t="shared" si="871"/>
        <v>0</v>
      </c>
      <c r="BZ246" s="19"/>
      <c r="CA246" s="19">
        <f t="shared" si="872"/>
        <v>0</v>
      </c>
      <c r="CB246" s="19"/>
      <c r="CC246" s="19">
        <f t="shared" si="873"/>
        <v>0</v>
      </c>
      <c r="CD246" s="19"/>
      <c r="CE246" s="19">
        <f t="shared" si="874"/>
        <v>0</v>
      </c>
      <c r="CF246" s="19"/>
      <c r="CG246" s="19">
        <f t="shared" si="875"/>
        <v>0</v>
      </c>
      <c r="CH246" s="19"/>
      <c r="CI246" s="19">
        <f t="shared" si="876"/>
        <v>0</v>
      </c>
      <c r="CJ246" s="19"/>
      <c r="CK246" s="19">
        <f t="shared" si="877"/>
        <v>0</v>
      </c>
      <c r="CL246" s="19"/>
      <c r="CM246" s="19">
        <f t="shared" si="878"/>
        <v>0</v>
      </c>
      <c r="CN246" s="19"/>
      <c r="CO246" s="19">
        <f t="shared" si="879"/>
        <v>0</v>
      </c>
      <c r="CP246" s="19"/>
      <c r="CQ246" s="19">
        <f t="shared" si="880"/>
        <v>0</v>
      </c>
      <c r="CR246" s="19"/>
      <c r="CS246" s="19">
        <f t="shared" si="881"/>
        <v>0</v>
      </c>
      <c r="CT246" s="20"/>
      <c r="CU246" s="19">
        <f t="shared" si="882"/>
        <v>0</v>
      </c>
      <c r="CV246" s="19"/>
      <c r="CW246" s="19">
        <f t="shared" si="883"/>
        <v>0</v>
      </c>
      <c r="CX246" s="19"/>
      <c r="CY246" s="19">
        <f t="shared" si="884"/>
        <v>0</v>
      </c>
      <c r="CZ246" s="19"/>
      <c r="DA246" s="19">
        <f t="shared" si="885"/>
        <v>0</v>
      </c>
      <c r="DB246" s="19"/>
      <c r="DC246" s="19">
        <f t="shared" si="886"/>
        <v>0</v>
      </c>
      <c r="DD246" s="19"/>
      <c r="DE246" s="19"/>
      <c r="DF246" s="21">
        <f t="shared" si="887"/>
        <v>0</v>
      </c>
      <c r="DG246" s="21">
        <f t="shared" si="888"/>
        <v>0</v>
      </c>
    </row>
    <row r="247" spans="1:111" ht="30" x14ac:dyDescent="0.25">
      <c r="A247" s="13">
        <v>239</v>
      </c>
      <c r="B247" s="22" t="s">
        <v>290</v>
      </c>
      <c r="C247" s="15">
        <f t="shared" si="788"/>
        <v>9657</v>
      </c>
      <c r="D247" s="16">
        <v>1.1299999999999999</v>
      </c>
      <c r="E247" s="17">
        <v>1</v>
      </c>
      <c r="F247" s="15">
        <v>1.4</v>
      </c>
      <c r="G247" s="15">
        <v>1.68</v>
      </c>
      <c r="H247" s="15">
        <v>2.23</v>
      </c>
      <c r="I247" s="15">
        <v>2.39</v>
      </c>
      <c r="J247" s="18"/>
      <c r="K247" s="18">
        <f t="shared" si="841"/>
        <v>0</v>
      </c>
      <c r="L247" s="18"/>
      <c r="M247" s="18">
        <f t="shared" si="842"/>
        <v>0</v>
      </c>
      <c r="N247" s="19">
        <v>0</v>
      </c>
      <c r="O247" s="19">
        <f t="shared" si="843"/>
        <v>0</v>
      </c>
      <c r="P247" s="19">
        <v>0</v>
      </c>
      <c r="Q247" s="19">
        <f t="shared" si="844"/>
        <v>0</v>
      </c>
      <c r="R247" s="19">
        <v>0</v>
      </c>
      <c r="S247" s="19">
        <f t="shared" si="845"/>
        <v>0</v>
      </c>
      <c r="T247" s="19">
        <v>0</v>
      </c>
      <c r="U247" s="19">
        <f t="shared" si="846"/>
        <v>0</v>
      </c>
      <c r="V247" s="19">
        <v>0</v>
      </c>
      <c r="W247" s="19">
        <f t="shared" si="847"/>
        <v>0</v>
      </c>
      <c r="X247" s="19">
        <v>0</v>
      </c>
      <c r="Y247" s="19">
        <f t="shared" si="848"/>
        <v>0</v>
      </c>
      <c r="Z247" s="19">
        <v>0</v>
      </c>
      <c r="AA247" s="19">
        <f t="shared" si="849"/>
        <v>0</v>
      </c>
      <c r="AB247" s="19">
        <v>0</v>
      </c>
      <c r="AC247" s="19">
        <f t="shared" si="850"/>
        <v>0</v>
      </c>
      <c r="AD247" s="19"/>
      <c r="AE247" s="19">
        <f t="shared" si="785"/>
        <v>0</v>
      </c>
      <c r="AF247" s="19">
        <v>0</v>
      </c>
      <c r="AG247" s="19">
        <f t="shared" si="851"/>
        <v>0</v>
      </c>
      <c r="AH247" s="19">
        <v>0</v>
      </c>
      <c r="AI247" s="19">
        <f t="shared" si="852"/>
        <v>0</v>
      </c>
      <c r="AJ247" s="19"/>
      <c r="AK247" s="19">
        <f t="shared" si="853"/>
        <v>0</v>
      </c>
      <c r="AL247" s="19"/>
      <c r="AM247" s="19">
        <f t="shared" si="854"/>
        <v>0</v>
      </c>
      <c r="AN247" s="19"/>
      <c r="AO247" s="19">
        <f t="shared" si="786"/>
        <v>0</v>
      </c>
      <c r="AP247" s="19"/>
      <c r="AQ247" s="19">
        <f t="shared" si="787"/>
        <v>0</v>
      </c>
      <c r="AR247" s="19">
        <v>0</v>
      </c>
      <c r="AS247" s="19">
        <f t="shared" si="855"/>
        <v>0</v>
      </c>
      <c r="AT247" s="19">
        <v>0</v>
      </c>
      <c r="AU247" s="19">
        <f t="shared" si="856"/>
        <v>0</v>
      </c>
      <c r="AV247" s="19"/>
      <c r="AW247" s="19">
        <f t="shared" si="857"/>
        <v>0</v>
      </c>
      <c r="AX247" s="19">
        <v>0</v>
      </c>
      <c r="AY247" s="19">
        <f t="shared" si="858"/>
        <v>0</v>
      </c>
      <c r="AZ247" s="19"/>
      <c r="BA247" s="19">
        <f t="shared" si="859"/>
        <v>0</v>
      </c>
      <c r="BB247" s="19">
        <v>0</v>
      </c>
      <c r="BC247" s="19">
        <f t="shared" si="860"/>
        <v>0</v>
      </c>
      <c r="BD247" s="19"/>
      <c r="BE247" s="19">
        <f t="shared" si="861"/>
        <v>0</v>
      </c>
      <c r="BF247" s="19">
        <v>0</v>
      </c>
      <c r="BG247" s="19">
        <f t="shared" si="862"/>
        <v>0</v>
      </c>
      <c r="BH247" s="19">
        <v>0</v>
      </c>
      <c r="BI247" s="19">
        <f t="shared" si="863"/>
        <v>0</v>
      </c>
      <c r="BJ247" s="19">
        <v>0</v>
      </c>
      <c r="BK247" s="19">
        <f t="shared" si="864"/>
        <v>0</v>
      </c>
      <c r="BL247" s="19">
        <v>0</v>
      </c>
      <c r="BM247" s="19">
        <f t="shared" si="865"/>
        <v>0</v>
      </c>
      <c r="BN247" s="19">
        <v>0</v>
      </c>
      <c r="BO247" s="19">
        <f t="shared" si="866"/>
        <v>0</v>
      </c>
      <c r="BP247" s="19"/>
      <c r="BQ247" s="19">
        <f t="shared" si="867"/>
        <v>0</v>
      </c>
      <c r="BR247" s="19"/>
      <c r="BS247" s="19">
        <f t="shared" si="868"/>
        <v>0</v>
      </c>
      <c r="BT247" s="19">
        <v>0</v>
      </c>
      <c r="BU247" s="19">
        <f t="shared" si="869"/>
        <v>0</v>
      </c>
      <c r="BV247" s="19">
        <v>0</v>
      </c>
      <c r="BW247" s="19">
        <f t="shared" si="870"/>
        <v>0</v>
      </c>
      <c r="BX247" s="19">
        <v>0</v>
      </c>
      <c r="BY247" s="19">
        <f t="shared" si="871"/>
        <v>0</v>
      </c>
      <c r="BZ247" s="19"/>
      <c r="CA247" s="19">
        <f t="shared" si="872"/>
        <v>0</v>
      </c>
      <c r="CB247" s="19">
        <v>0</v>
      </c>
      <c r="CC247" s="19">
        <f t="shared" si="873"/>
        <v>0</v>
      </c>
      <c r="CD247" s="19"/>
      <c r="CE247" s="19">
        <f t="shared" si="874"/>
        <v>0</v>
      </c>
      <c r="CF247" s="19"/>
      <c r="CG247" s="19">
        <f t="shared" si="875"/>
        <v>0</v>
      </c>
      <c r="CH247" s="19"/>
      <c r="CI247" s="19">
        <f t="shared" si="876"/>
        <v>0</v>
      </c>
      <c r="CJ247" s="19">
        <v>0</v>
      </c>
      <c r="CK247" s="19">
        <f t="shared" si="877"/>
        <v>0</v>
      </c>
      <c r="CL247" s="19">
        <v>0</v>
      </c>
      <c r="CM247" s="19">
        <f t="shared" si="878"/>
        <v>0</v>
      </c>
      <c r="CN247" s="19">
        <v>0</v>
      </c>
      <c r="CO247" s="19">
        <f t="shared" si="879"/>
        <v>0</v>
      </c>
      <c r="CP247" s="19">
        <v>0</v>
      </c>
      <c r="CQ247" s="19">
        <f t="shared" si="880"/>
        <v>0</v>
      </c>
      <c r="CR247" s="19">
        <v>0</v>
      </c>
      <c r="CS247" s="19">
        <f t="shared" si="881"/>
        <v>0</v>
      </c>
      <c r="CT247" s="20">
        <v>0</v>
      </c>
      <c r="CU247" s="19">
        <f t="shared" si="882"/>
        <v>0</v>
      </c>
      <c r="CV247" s="19">
        <v>0</v>
      </c>
      <c r="CW247" s="19">
        <f t="shared" si="883"/>
        <v>0</v>
      </c>
      <c r="CX247" s="19"/>
      <c r="CY247" s="19">
        <f t="shared" si="884"/>
        <v>0</v>
      </c>
      <c r="CZ247" s="19">
        <v>0</v>
      </c>
      <c r="DA247" s="19">
        <f t="shared" si="885"/>
        <v>0</v>
      </c>
      <c r="DB247" s="19">
        <v>0</v>
      </c>
      <c r="DC247" s="19">
        <f t="shared" si="886"/>
        <v>0</v>
      </c>
      <c r="DD247" s="19"/>
      <c r="DE247" s="19"/>
      <c r="DF247" s="21">
        <f t="shared" si="887"/>
        <v>0</v>
      </c>
      <c r="DG247" s="21">
        <f t="shared" si="888"/>
        <v>0</v>
      </c>
    </row>
    <row r="248" spans="1:111" ht="30" x14ac:dyDescent="0.25">
      <c r="A248" s="13">
        <v>240</v>
      </c>
      <c r="B248" s="22" t="s">
        <v>291</v>
      </c>
      <c r="C248" s="15">
        <f t="shared" si="788"/>
        <v>9657</v>
      </c>
      <c r="D248" s="16">
        <v>1.19</v>
      </c>
      <c r="E248" s="17">
        <v>1</v>
      </c>
      <c r="F248" s="15">
        <v>1.4</v>
      </c>
      <c r="G248" s="15">
        <v>1.68</v>
      </c>
      <c r="H248" s="15">
        <v>2.23</v>
      </c>
      <c r="I248" s="15">
        <v>2.39</v>
      </c>
      <c r="J248" s="18"/>
      <c r="K248" s="18">
        <f t="shared" si="841"/>
        <v>0</v>
      </c>
      <c r="L248" s="18"/>
      <c r="M248" s="18">
        <f t="shared" si="842"/>
        <v>0</v>
      </c>
      <c r="N248" s="19">
        <v>0</v>
      </c>
      <c r="O248" s="19">
        <f t="shared" si="843"/>
        <v>0</v>
      </c>
      <c r="P248" s="19">
        <v>0</v>
      </c>
      <c r="Q248" s="19">
        <f t="shared" si="844"/>
        <v>0</v>
      </c>
      <c r="R248" s="19">
        <v>0</v>
      </c>
      <c r="S248" s="19">
        <f t="shared" si="845"/>
        <v>0</v>
      </c>
      <c r="T248" s="19">
        <v>0</v>
      </c>
      <c r="U248" s="19">
        <f t="shared" si="846"/>
        <v>0</v>
      </c>
      <c r="V248" s="19">
        <v>0</v>
      </c>
      <c r="W248" s="19">
        <f t="shared" si="847"/>
        <v>0</v>
      </c>
      <c r="X248" s="19">
        <v>0</v>
      </c>
      <c r="Y248" s="19">
        <f t="shared" si="848"/>
        <v>0</v>
      </c>
      <c r="Z248" s="19">
        <v>0</v>
      </c>
      <c r="AA248" s="19">
        <f t="shared" si="849"/>
        <v>0</v>
      </c>
      <c r="AB248" s="19">
        <v>0</v>
      </c>
      <c r="AC248" s="19">
        <f t="shared" si="850"/>
        <v>0</v>
      </c>
      <c r="AD248" s="19"/>
      <c r="AE248" s="19">
        <f t="shared" si="785"/>
        <v>0</v>
      </c>
      <c r="AF248" s="19">
        <v>0</v>
      </c>
      <c r="AG248" s="19">
        <f t="shared" si="851"/>
        <v>0</v>
      </c>
      <c r="AH248" s="19">
        <v>0</v>
      </c>
      <c r="AI248" s="19">
        <f t="shared" si="852"/>
        <v>0</v>
      </c>
      <c r="AJ248" s="19"/>
      <c r="AK248" s="19">
        <f t="shared" si="853"/>
        <v>0</v>
      </c>
      <c r="AL248" s="19"/>
      <c r="AM248" s="19">
        <f t="shared" si="854"/>
        <v>0</v>
      </c>
      <c r="AN248" s="19"/>
      <c r="AO248" s="19">
        <f t="shared" si="786"/>
        <v>0</v>
      </c>
      <c r="AP248" s="19"/>
      <c r="AQ248" s="19">
        <f t="shared" si="787"/>
        <v>0</v>
      </c>
      <c r="AR248" s="19">
        <v>0</v>
      </c>
      <c r="AS248" s="19">
        <f t="shared" si="855"/>
        <v>0</v>
      </c>
      <c r="AT248" s="19">
        <v>0</v>
      </c>
      <c r="AU248" s="19">
        <f t="shared" si="856"/>
        <v>0</v>
      </c>
      <c r="AV248" s="19"/>
      <c r="AW248" s="19">
        <f t="shared" si="857"/>
        <v>0</v>
      </c>
      <c r="AX248" s="19">
        <v>0</v>
      </c>
      <c r="AY248" s="19">
        <f t="shared" si="858"/>
        <v>0</v>
      </c>
      <c r="AZ248" s="19"/>
      <c r="BA248" s="19">
        <f t="shared" si="859"/>
        <v>0</v>
      </c>
      <c r="BB248" s="19">
        <v>0</v>
      </c>
      <c r="BC248" s="19">
        <f t="shared" si="860"/>
        <v>0</v>
      </c>
      <c r="BD248" s="19"/>
      <c r="BE248" s="19">
        <f t="shared" si="861"/>
        <v>0</v>
      </c>
      <c r="BF248" s="19">
        <v>0</v>
      </c>
      <c r="BG248" s="19">
        <f t="shared" si="862"/>
        <v>0</v>
      </c>
      <c r="BH248" s="19">
        <v>0</v>
      </c>
      <c r="BI248" s="19">
        <f t="shared" si="863"/>
        <v>0</v>
      </c>
      <c r="BJ248" s="19">
        <v>0</v>
      </c>
      <c r="BK248" s="19">
        <f t="shared" si="864"/>
        <v>0</v>
      </c>
      <c r="BL248" s="19">
        <v>0</v>
      </c>
      <c r="BM248" s="19">
        <f t="shared" si="865"/>
        <v>0</v>
      </c>
      <c r="BN248" s="19">
        <v>0</v>
      </c>
      <c r="BO248" s="19">
        <f t="shared" si="866"/>
        <v>0</v>
      </c>
      <c r="BP248" s="19"/>
      <c r="BQ248" s="19">
        <f t="shared" si="867"/>
        <v>0</v>
      </c>
      <c r="BR248" s="19"/>
      <c r="BS248" s="19">
        <f t="shared" si="868"/>
        <v>0</v>
      </c>
      <c r="BT248" s="19">
        <v>0</v>
      </c>
      <c r="BU248" s="19">
        <f t="shared" si="869"/>
        <v>0</v>
      </c>
      <c r="BV248" s="19">
        <v>0</v>
      </c>
      <c r="BW248" s="19">
        <f t="shared" si="870"/>
        <v>0</v>
      </c>
      <c r="BX248" s="19">
        <v>0</v>
      </c>
      <c r="BY248" s="19">
        <f t="shared" si="871"/>
        <v>0</v>
      </c>
      <c r="BZ248" s="19"/>
      <c r="CA248" s="19">
        <f t="shared" si="872"/>
        <v>0</v>
      </c>
      <c r="CB248" s="19">
        <v>0</v>
      </c>
      <c r="CC248" s="19">
        <f t="shared" si="873"/>
        <v>0</v>
      </c>
      <c r="CD248" s="19"/>
      <c r="CE248" s="19">
        <f t="shared" si="874"/>
        <v>0</v>
      </c>
      <c r="CF248" s="19"/>
      <c r="CG248" s="19">
        <f t="shared" si="875"/>
        <v>0</v>
      </c>
      <c r="CH248" s="19"/>
      <c r="CI248" s="19">
        <f t="shared" si="876"/>
        <v>0</v>
      </c>
      <c r="CJ248" s="19">
        <v>0</v>
      </c>
      <c r="CK248" s="19">
        <f t="shared" si="877"/>
        <v>0</v>
      </c>
      <c r="CL248" s="19">
        <v>0</v>
      </c>
      <c r="CM248" s="19">
        <f t="shared" si="878"/>
        <v>0</v>
      </c>
      <c r="CN248" s="19">
        <v>0</v>
      </c>
      <c r="CO248" s="19">
        <f t="shared" si="879"/>
        <v>0</v>
      </c>
      <c r="CP248" s="19">
        <v>0</v>
      </c>
      <c r="CQ248" s="19">
        <f t="shared" si="880"/>
        <v>0</v>
      </c>
      <c r="CR248" s="19">
        <v>0</v>
      </c>
      <c r="CS248" s="19">
        <f t="shared" si="881"/>
        <v>0</v>
      </c>
      <c r="CT248" s="20">
        <v>0</v>
      </c>
      <c r="CU248" s="19">
        <f t="shared" si="882"/>
        <v>0</v>
      </c>
      <c r="CV248" s="19">
        <v>0</v>
      </c>
      <c r="CW248" s="19">
        <f t="shared" si="883"/>
        <v>0</v>
      </c>
      <c r="CX248" s="19"/>
      <c r="CY248" s="19">
        <f t="shared" si="884"/>
        <v>0</v>
      </c>
      <c r="CZ248" s="19">
        <v>0</v>
      </c>
      <c r="DA248" s="19">
        <f t="shared" si="885"/>
        <v>0</v>
      </c>
      <c r="DB248" s="19">
        <v>0</v>
      </c>
      <c r="DC248" s="19">
        <f t="shared" si="886"/>
        <v>0</v>
      </c>
      <c r="DD248" s="19"/>
      <c r="DE248" s="19"/>
      <c r="DF248" s="21">
        <f t="shared" si="887"/>
        <v>0</v>
      </c>
      <c r="DG248" s="21">
        <f t="shared" si="888"/>
        <v>0</v>
      </c>
    </row>
    <row r="249" spans="1:111" ht="30" x14ac:dyDescent="0.25">
      <c r="A249" s="13">
        <v>241</v>
      </c>
      <c r="B249" s="22" t="s">
        <v>292</v>
      </c>
      <c r="C249" s="15">
        <f t="shared" si="788"/>
        <v>9657</v>
      </c>
      <c r="D249" s="16">
        <v>2.13</v>
      </c>
      <c r="E249" s="17">
        <v>1</v>
      </c>
      <c r="F249" s="15">
        <v>1.4</v>
      </c>
      <c r="G249" s="15">
        <v>1.68</v>
      </c>
      <c r="H249" s="15">
        <v>2.23</v>
      </c>
      <c r="I249" s="15">
        <v>2.39</v>
      </c>
      <c r="J249" s="18"/>
      <c r="K249" s="18">
        <f t="shared" si="841"/>
        <v>0</v>
      </c>
      <c r="L249" s="18"/>
      <c r="M249" s="18">
        <f t="shared" si="842"/>
        <v>0</v>
      </c>
      <c r="N249" s="19">
        <v>0</v>
      </c>
      <c r="O249" s="19">
        <f t="shared" si="843"/>
        <v>0</v>
      </c>
      <c r="P249" s="19">
        <v>0</v>
      </c>
      <c r="Q249" s="19">
        <f t="shared" si="844"/>
        <v>0</v>
      </c>
      <c r="R249" s="19">
        <v>0</v>
      </c>
      <c r="S249" s="19">
        <f t="shared" si="845"/>
        <v>0</v>
      </c>
      <c r="T249" s="19">
        <v>0</v>
      </c>
      <c r="U249" s="19">
        <f t="shared" si="846"/>
        <v>0</v>
      </c>
      <c r="V249" s="19">
        <v>0</v>
      </c>
      <c r="W249" s="19">
        <f t="shared" si="847"/>
        <v>0</v>
      </c>
      <c r="X249" s="19">
        <v>0</v>
      </c>
      <c r="Y249" s="19">
        <f t="shared" si="848"/>
        <v>0</v>
      </c>
      <c r="Z249" s="19">
        <v>0</v>
      </c>
      <c r="AA249" s="19">
        <f t="shared" si="849"/>
        <v>0</v>
      </c>
      <c r="AB249" s="19">
        <v>0</v>
      </c>
      <c r="AC249" s="19">
        <f t="shared" si="850"/>
        <v>0</v>
      </c>
      <c r="AD249" s="19"/>
      <c r="AE249" s="19">
        <f t="shared" si="785"/>
        <v>0</v>
      </c>
      <c r="AF249" s="19">
        <v>0</v>
      </c>
      <c r="AG249" s="19">
        <f t="shared" si="851"/>
        <v>0</v>
      </c>
      <c r="AH249" s="19">
        <v>0</v>
      </c>
      <c r="AI249" s="19">
        <f t="shared" si="852"/>
        <v>0</v>
      </c>
      <c r="AJ249" s="19"/>
      <c r="AK249" s="19">
        <f t="shared" si="853"/>
        <v>0</v>
      </c>
      <c r="AL249" s="19"/>
      <c r="AM249" s="19">
        <f t="shared" si="854"/>
        <v>0</v>
      </c>
      <c r="AN249" s="19"/>
      <c r="AO249" s="19">
        <f t="shared" si="786"/>
        <v>0</v>
      </c>
      <c r="AP249" s="19"/>
      <c r="AQ249" s="19">
        <f t="shared" si="787"/>
        <v>0</v>
      </c>
      <c r="AR249" s="19">
        <v>0</v>
      </c>
      <c r="AS249" s="19">
        <f t="shared" si="855"/>
        <v>0</v>
      </c>
      <c r="AT249" s="19">
        <v>0</v>
      </c>
      <c r="AU249" s="19">
        <f t="shared" si="856"/>
        <v>0</v>
      </c>
      <c r="AV249" s="19"/>
      <c r="AW249" s="19">
        <f t="shared" si="857"/>
        <v>0</v>
      </c>
      <c r="AX249" s="19">
        <v>0</v>
      </c>
      <c r="AY249" s="19">
        <f t="shared" si="858"/>
        <v>0</v>
      </c>
      <c r="AZ249" s="19"/>
      <c r="BA249" s="19">
        <f t="shared" si="859"/>
        <v>0</v>
      </c>
      <c r="BB249" s="19">
        <v>0</v>
      </c>
      <c r="BC249" s="19">
        <f t="shared" si="860"/>
        <v>0</v>
      </c>
      <c r="BD249" s="19"/>
      <c r="BE249" s="19">
        <f t="shared" si="861"/>
        <v>0</v>
      </c>
      <c r="BF249" s="19">
        <v>0</v>
      </c>
      <c r="BG249" s="19">
        <f t="shared" si="862"/>
        <v>0</v>
      </c>
      <c r="BH249" s="19">
        <v>0</v>
      </c>
      <c r="BI249" s="19">
        <f t="shared" si="863"/>
        <v>0</v>
      </c>
      <c r="BJ249" s="19">
        <v>0</v>
      </c>
      <c r="BK249" s="19">
        <f t="shared" si="864"/>
        <v>0</v>
      </c>
      <c r="BL249" s="19">
        <v>0</v>
      </c>
      <c r="BM249" s="19">
        <f t="shared" si="865"/>
        <v>0</v>
      </c>
      <c r="BN249" s="19">
        <v>0</v>
      </c>
      <c r="BO249" s="19">
        <f t="shared" si="866"/>
        <v>0</v>
      </c>
      <c r="BP249" s="19"/>
      <c r="BQ249" s="19">
        <f t="shared" si="867"/>
        <v>0</v>
      </c>
      <c r="BR249" s="19"/>
      <c r="BS249" s="19">
        <f t="shared" si="868"/>
        <v>0</v>
      </c>
      <c r="BT249" s="19">
        <v>0</v>
      </c>
      <c r="BU249" s="19">
        <f t="shared" si="869"/>
        <v>0</v>
      </c>
      <c r="BV249" s="19">
        <v>0</v>
      </c>
      <c r="BW249" s="19">
        <f t="shared" si="870"/>
        <v>0</v>
      </c>
      <c r="BX249" s="19">
        <v>0</v>
      </c>
      <c r="BY249" s="19">
        <f t="shared" si="871"/>
        <v>0</v>
      </c>
      <c r="BZ249" s="19"/>
      <c r="CA249" s="19">
        <f t="shared" si="872"/>
        <v>0</v>
      </c>
      <c r="CB249" s="19">
        <v>0</v>
      </c>
      <c r="CC249" s="19">
        <f t="shared" si="873"/>
        <v>0</v>
      </c>
      <c r="CD249" s="19"/>
      <c r="CE249" s="19">
        <f t="shared" si="874"/>
        <v>0</v>
      </c>
      <c r="CF249" s="19"/>
      <c r="CG249" s="19">
        <f t="shared" si="875"/>
        <v>0</v>
      </c>
      <c r="CH249" s="19"/>
      <c r="CI249" s="19">
        <f t="shared" si="876"/>
        <v>0</v>
      </c>
      <c r="CJ249" s="19">
        <v>0</v>
      </c>
      <c r="CK249" s="19">
        <f t="shared" si="877"/>
        <v>0</v>
      </c>
      <c r="CL249" s="19">
        <v>0</v>
      </c>
      <c r="CM249" s="19">
        <f t="shared" si="878"/>
        <v>0</v>
      </c>
      <c r="CN249" s="19">
        <v>0</v>
      </c>
      <c r="CO249" s="19">
        <f t="shared" si="879"/>
        <v>0</v>
      </c>
      <c r="CP249" s="19">
        <v>0</v>
      </c>
      <c r="CQ249" s="19">
        <f t="shared" si="880"/>
        <v>0</v>
      </c>
      <c r="CR249" s="19">
        <v>0</v>
      </c>
      <c r="CS249" s="19">
        <f t="shared" si="881"/>
        <v>0</v>
      </c>
      <c r="CT249" s="20">
        <v>0</v>
      </c>
      <c r="CU249" s="19">
        <f t="shared" si="882"/>
        <v>0</v>
      </c>
      <c r="CV249" s="19">
        <v>0</v>
      </c>
      <c r="CW249" s="19">
        <f t="shared" si="883"/>
        <v>0</v>
      </c>
      <c r="CX249" s="19"/>
      <c r="CY249" s="19">
        <f t="shared" si="884"/>
        <v>0</v>
      </c>
      <c r="CZ249" s="19">
        <v>0</v>
      </c>
      <c r="DA249" s="19">
        <f t="shared" si="885"/>
        <v>0</v>
      </c>
      <c r="DB249" s="19">
        <v>0</v>
      </c>
      <c r="DC249" s="19">
        <f t="shared" si="886"/>
        <v>0</v>
      </c>
      <c r="DD249" s="19"/>
      <c r="DE249" s="19"/>
      <c r="DF249" s="21">
        <f t="shared" si="887"/>
        <v>0</v>
      </c>
      <c r="DG249" s="21">
        <f t="shared" si="888"/>
        <v>0</v>
      </c>
    </row>
    <row r="250" spans="1:111" s="50" customFormat="1" ht="14.25" x14ac:dyDescent="0.2">
      <c r="A250" s="49">
        <v>33</v>
      </c>
      <c r="B250" s="11" t="s">
        <v>293</v>
      </c>
      <c r="C250" s="33">
        <f t="shared" si="788"/>
        <v>9657</v>
      </c>
      <c r="D250" s="32">
        <v>1.9</v>
      </c>
      <c r="E250" s="48">
        <v>1</v>
      </c>
      <c r="F250" s="33">
        <v>1.4</v>
      </c>
      <c r="G250" s="33">
        <v>1.68</v>
      </c>
      <c r="H250" s="33">
        <v>2.23</v>
      </c>
      <c r="I250" s="33">
        <v>2.39</v>
      </c>
      <c r="J250" s="25">
        <f>J251+J252</f>
        <v>0</v>
      </c>
      <c r="K250" s="25">
        <f t="shared" ref="K250:BX250" si="889">K251+K252</f>
        <v>0</v>
      </c>
      <c r="L250" s="25">
        <f t="shared" si="889"/>
        <v>0</v>
      </c>
      <c r="M250" s="25">
        <f t="shared" si="889"/>
        <v>0</v>
      </c>
      <c r="N250" s="25">
        <f t="shared" si="889"/>
        <v>0</v>
      </c>
      <c r="O250" s="25">
        <f t="shared" si="889"/>
        <v>0</v>
      </c>
      <c r="P250" s="25">
        <f t="shared" si="889"/>
        <v>0</v>
      </c>
      <c r="Q250" s="25">
        <f t="shared" si="889"/>
        <v>0</v>
      </c>
      <c r="R250" s="25">
        <f t="shared" si="889"/>
        <v>0</v>
      </c>
      <c r="S250" s="25">
        <f t="shared" si="889"/>
        <v>0</v>
      </c>
      <c r="T250" s="25">
        <f t="shared" si="889"/>
        <v>0</v>
      </c>
      <c r="U250" s="25">
        <f t="shared" si="889"/>
        <v>0</v>
      </c>
      <c r="V250" s="25">
        <f t="shared" si="889"/>
        <v>0</v>
      </c>
      <c r="W250" s="25">
        <f t="shared" si="889"/>
        <v>0</v>
      </c>
      <c r="X250" s="25">
        <f t="shared" si="889"/>
        <v>10</v>
      </c>
      <c r="Y250" s="25">
        <f t="shared" si="889"/>
        <v>155018.02679999996</v>
      </c>
      <c r="Z250" s="25">
        <f t="shared" si="889"/>
        <v>2</v>
      </c>
      <c r="AA250" s="25">
        <f t="shared" si="889"/>
        <v>31003.605359999994</v>
      </c>
      <c r="AB250" s="25">
        <f t="shared" si="889"/>
        <v>0</v>
      </c>
      <c r="AC250" s="25">
        <f t="shared" si="889"/>
        <v>0</v>
      </c>
      <c r="AD250" s="25">
        <f t="shared" si="889"/>
        <v>0</v>
      </c>
      <c r="AE250" s="25">
        <f t="shared" si="889"/>
        <v>0</v>
      </c>
      <c r="AF250" s="25">
        <f t="shared" si="889"/>
        <v>0</v>
      </c>
      <c r="AG250" s="25">
        <f t="shared" si="889"/>
        <v>0</v>
      </c>
      <c r="AH250" s="25">
        <f t="shared" si="889"/>
        <v>0</v>
      </c>
      <c r="AI250" s="25">
        <f t="shared" si="889"/>
        <v>0</v>
      </c>
      <c r="AJ250" s="25">
        <f t="shared" si="889"/>
        <v>0</v>
      </c>
      <c r="AK250" s="25">
        <f t="shared" si="889"/>
        <v>0</v>
      </c>
      <c r="AL250" s="25">
        <f t="shared" si="889"/>
        <v>0</v>
      </c>
      <c r="AM250" s="25">
        <f t="shared" si="889"/>
        <v>0</v>
      </c>
      <c r="AN250" s="25">
        <f t="shared" si="889"/>
        <v>0</v>
      </c>
      <c r="AO250" s="25">
        <f t="shared" si="889"/>
        <v>0</v>
      </c>
      <c r="AP250" s="25">
        <f t="shared" si="889"/>
        <v>2</v>
      </c>
      <c r="AQ250" s="25">
        <f t="shared" si="889"/>
        <v>31003.605360000001</v>
      </c>
      <c r="AR250" s="25">
        <f t="shared" si="889"/>
        <v>0</v>
      </c>
      <c r="AS250" s="25">
        <f t="shared" si="889"/>
        <v>0</v>
      </c>
      <c r="AT250" s="25">
        <f t="shared" si="889"/>
        <v>0</v>
      </c>
      <c r="AU250" s="25">
        <f t="shared" si="889"/>
        <v>0</v>
      </c>
      <c r="AV250" s="25">
        <f t="shared" si="889"/>
        <v>0</v>
      </c>
      <c r="AW250" s="25">
        <f t="shared" si="889"/>
        <v>0</v>
      </c>
      <c r="AX250" s="25">
        <f t="shared" si="889"/>
        <v>0</v>
      </c>
      <c r="AY250" s="25">
        <f t="shared" si="889"/>
        <v>0</v>
      </c>
      <c r="AZ250" s="25">
        <f t="shared" si="889"/>
        <v>0</v>
      </c>
      <c r="BA250" s="25">
        <f t="shared" si="889"/>
        <v>0</v>
      </c>
      <c r="BB250" s="25">
        <f t="shared" si="889"/>
        <v>0</v>
      </c>
      <c r="BC250" s="25">
        <f t="shared" si="889"/>
        <v>0</v>
      </c>
      <c r="BD250" s="25">
        <f t="shared" si="889"/>
        <v>0</v>
      </c>
      <c r="BE250" s="25">
        <f t="shared" si="889"/>
        <v>0</v>
      </c>
      <c r="BF250" s="25">
        <f t="shared" si="889"/>
        <v>0</v>
      </c>
      <c r="BG250" s="25">
        <f t="shared" si="889"/>
        <v>0</v>
      </c>
      <c r="BH250" s="25">
        <f t="shared" si="889"/>
        <v>0</v>
      </c>
      <c r="BI250" s="25">
        <f t="shared" si="889"/>
        <v>0</v>
      </c>
      <c r="BJ250" s="25">
        <f t="shared" si="889"/>
        <v>0</v>
      </c>
      <c r="BK250" s="25">
        <f t="shared" si="889"/>
        <v>0</v>
      </c>
      <c r="BL250" s="25">
        <f t="shared" si="889"/>
        <v>0</v>
      </c>
      <c r="BM250" s="25">
        <f t="shared" si="889"/>
        <v>0</v>
      </c>
      <c r="BN250" s="25">
        <f t="shared" si="889"/>
        <v>0</v>
      </c>
      <c r="BO250" s="25">
        <f t="shared" si="889"/>
        <v>0</v>
      </c>
      <c r="BP250" s="25">
        <f t="shared" si="889"/>
        <v>0</v>
      </c>
      <c r="BQ250" s="25">
        <f t="shared" si="889"/>
        <v>0</v>
      </c>
      <c r="BR250" s="25">
        <f t="shared" si="889"/>
        <v>0</v>
      </c>
      <c r="BS250" s="25">
        <f t="shared" si="889"/>
        <v>0</v>
      </c>
      <c r="BT250" s="25">
        <f t="shared" si="889"/>
        <v>0</v>
      </c>
      <c r="BU250" s="25">
        <f t="shared" si="889"/>
        <v>0</v>
      </c>
      <c r="BV250" s="25">
        <f t="shared" si="889"/>
        <v>0</v>
      </c>
      <c r="BW250" s="25">
        <f t="shared" si="889"/>
        <v>0</v>
      </c>
      <c r="BX250" s="25">
        <f t="shared" si="889"/>
        <v>0</v>
      </c>
      <c r="BY250" s="25">
        <f t="shared" ref="BY250:DG250" si="890">BY251+BY252</f>
        <v>0</v>
      </c>
      <c r="BZ250" s="25">
        <f t="shared" si="890"/>
        <v>0</v>
      </c>
      <c r="CA250" s="25">
        <f t="shared" si="890"/>
        <v>0</v>
      </c>
      <c r="CB250" s="25">
        <f t="shared" si="890"/>
        <v>3</v>
      </c>
      <c r="CC250" s="25">
        <f t="shared" si="890"/>
        <v>55806.489647999995</v>
      </c>
      <c r="CD250" s="25">
        <f t="shared" si="890"/>
        <v>0</v>
      </c>
      <c r="CE250" s="25">
        <f t="shared" si="890"/>
        <v>0</v>
      </c>
      <c r="CF250" s="25">
        <f t="shared" si="890"/>
        <v>0</v>
      </c>
      <c r="CG250" s="25">
        <f t="shared" si="890"/>
        <v>0</v>
      </c>
      <c r="CH250" s="25">
        <f t="shared" si="890"/>
        <v>0</v>
      </c>
      <c r="CI250" s="25">
        <f t="shared" si="890"/>
        <v>0</v>
      </c>
      <c r="CJ250" s="25">
        <f t="shared" si="890"/>
        <v>0</v>
      </c>
      <c r="CK250" s="25">
        <f t="shared" si="890"/>
        <v>0</v>
      </c>
      <c r="CL250" s="25">
        <f t="shared" si="890"/>
        <v>0</v>
      </c>
      <c r="CM250" s="25">
        <f t="shared" si="890"/>
        <v>0</v>
      </c>
      <c r="CN250" s="25">
        <f t="shared" si="890"/>
        <v>0</v>
      </c>
      <c r="CO250" s="25">
        <f t="shared" si="890"/>
        <v>0</v>
      </c>
      <c r="CP250" s="25">
        <f t="shared" si="890"/>
        <v>0</v>
      </c>
      <c r="CQ250" s="25">
        <f t="shared" si="890"/>
        <v>0</v>
      </c>
      <c r="CR250" s="25">
        <f t="shared" si="890"/>
        <v>0</v>
      </c>
      <c r="CS250" s="25">
        <f t="shared" si="890"/>
        <v>0</v>
      </c>
      <c r="CT250" s="25">
        <f t="shared" si="890"/>
        <v>0</v>
      </c>
      <c r="CU250" s="25">
        <f t="shared" si="890"/>
        <v>0</v>
      </c>
      <c r="CV250" s="25">
        <f t="shared" si="890"/>
        <v>0</v>
      </c>
      <c r="CW250" s="25">
        <f t="shared" si="890"/>
        <v>0</v>
      </c>
      <c r="CX250" s="25">
        <f t="shared" si="890"/>
        <v>3</v>
      </c>
      <c r="CY250" s="25">
        <f t="shared" si="890"/>
        <v>55806.489647999995</v>
      </c>
      <c r="CZ250" s="25">
        <f t="shared" si="890"/>
        <v>0</v>
      </c>
      <c r="DA250" s="25">
        <f t="shared" si="890"/>
        <v>0</v>
      </c>
      <c r="DB250" s="25">
        <f t="shared" si="890"/>
        <v>0</v>
      </c>
      <c r="DC250" s="25">
        <f t="shared" si="890"/>
        <v>0</v>
      </c>
      <c r="DD250" s="25"/>
      <c r="DE250" s="25"/>
      <c r="DF250" s="25">
        <f t="shared" si="890"/>
        <v>20</v>
      </c>
      <c r="DG250" s="25">
        <f t="shared" si="890"/>
        <v>328638.21681599994</v>
      </c>
    </row>
    <row r="251" spans="1:111" x14ac:dyDescent="0.25">
      <c r="A251" s="13">
        <v>242</v>
      </c>
      <c r="B251" s="22" t="s">
        <v>294</v>
      </c>
      <c r="C251" s="15">
        <f t="shared" si="788"/>
        <v>9657</v>
      </c>
      <c r="D251" s="16">
        <v>1.17</v>
      </c>
      <c r="E251" s="17">
        <v>1</v>
      </c>
      <c r="F251" s="15">
        <v>1.4</v>
      </c>
      <c r="G251" s="15">
        <v>1.68</v>
      </c>
      <c r="H251" s="15">
        <v>2.23</v>
      </c>
      <c r="I251" s="15">
        <v>2.39</v>
      </c>
      <c r="J251" s="18"/>
      <c r="K251" s="18">
        <f>SUM(J251*C251*D251*E251*F251*$K$6)</f>
        <v>0</v>
      </c>
      <c r="L251" s="18"/>
      <c r="M251" s="18">
        <f>L251*C251*D251*E251*F251*$M$6</f>
        <v>0</v>
      </c>
      <c r="N251" s="19">
        <v>0</v>
      </c>
      <c r="O251" s="19">
        <f>N251*C251*D251*E251*F251*$O$6</f>
        <v>0</v>
      </c>
      <c r="P251" s="19">
        <v>0</v>
      </c>
      <c r="Q251" s="19">
        <f>P251*C251*D251*E251*F251*$Q$6</f>
        <v>0</v>
      </c>
      <c r="R251" s="19">
        <v>0</v>
      </c>
      <c r="S251" s="19">
        <f>R251*C251*D251*E251*F251*$S$6</f>
        <v>0</v>
      </c>
      <c r="T251" s="19">
        <v>0</v>
      </c>
      <c r="U251" s="19">
        <f>T251*C251*D251*E251*F251*$U$6</f>
        <v>0</v>
      </c>
      <c r="V251" s="19">
        <v>0</v>
      </c>
      <c r="W251" s="19">
        <f>V251*C251*D251*E251*F251*$W$6</f>
        <v>0</v>
      </c>
      <c r="X251" s="19">
        <v>10</v>
      </c>
      <c r="Y251" s="19">
        <f>X251*C251*D251*E251*F251*$Y$6</f>
        <v>155018.02679999996</v>
      </c>
      <c r="Z251" s="19">
        <v>2</v>
      </c>
      <c r="AA251" s="19">
        <f>Z251*C251*D251*E251*F251*$AA$6</f>
        <v>31003.605359999994</v>
      </c>
      <c r="AB251" s="19">
        <v>0</v>
      </c>
      <c r="AC251" s="19">
        <f>AB251*C251*D251*E251*F251*$AC$6</f>
        <v>0</v>
      </c>
      <c r="AD251" s="19"/>
      <c r="AE251" s="19">
        <f t="shared" si="785"/>
        <v>0</v>
      </c>
      <c r="AF251" s="19">
        <v>0</v>
      </c>
      <c r="AG251" s="19">
        <f>AF251*C251*D251*E251*F251*$AG$6</f>
        <v>0</v>
      </c>
      <c r="AH251" s="19">
        <v>0</v>
      </c>
      <c r="AI251" s="19">
        <f>AH251*C251*D251*E251*F251*$AI$6</f>
        <v>0</v>
      </c>
      <c r="AJ251" s="19"/>
      <c r="AK251" s="19">
        <f>AJ251*C251*D251*E251*F251*$AK$6</f>
        <v>0</v>
      </c>
      <c r="AL251" s="19"/>
      <c r="AM251" s="19">
        <f>AL251*C251*D251*E251*F251*$AM$6</f>
        <v>0</v>
      </c>
      <c r="AN251" s="19"/>
      <c r="AO251" s="19">
        <f t="shared" si="786"/>
        <v>0</v>
      </c>
      <c r="AP251" s="19">
        <v>2</v>
      </c>
      <c r="AQ251" s="19">
        <f t="shared" si="787"/>
        <v>31003.605360000001</v>
      </c>
      <c r="AR251" s="19">
        <v>0</v>
      </c>
      <c r="AS251" s="19">
        <f>AR251*C251*D251*E251*F251*$AS$6</f>
        <v>0</v>
      </c>
      <c r="AT251" s="19">
        <v>0</v>
      </c>
      <c r="AU251" s="19">
        <f>AT251*C251*D251*E251*F251*$AU$6</f>
        <v>0</v>
      </c>
      <c r="AV251" s="19"/>
      <c r="AW251" s="19">
        <f>AV251*C251*D251*E251*F251*$AW$6</f>
        <v>0</v>
      </c>
      <c r="AX251" s="19">
        <v>0</v>
      </c>
      <c r="AY251" s="19">
        <f>AX251*C251*D251*E251*F251*$AY$6</f>
        <v>0</v>
      </c>
      <c r="AZ251" s="19"/>
      <c r="BA251" s="19">
        <f>AZ251*C251*D251*E251*F251*$BA$6</f>
        <v>0</v>
      </c>
      <c r="BB251" s="19">
        <v>0</v>
      </c>
      <c r="BC251" s="19">
        <f>BB251*C251*D251*E251*F251*$BC$6</f>
        <v>0</v>
      </c>
      <c r="BD251" s="19"/>
      <c r="BE251" s="19">
        <f>BD251*C251*D251*E251*F251*$BE$6</f>
        <v>0</v>
      </c>
      <c r="BF251" s="19">
        <v>0</v>
      </c>
      <c r="BG251" s="19">
        <f>BF251*C251*D251*E251*F251*$BG$6</f>
        <v>0</v>
      </c>
      <c r="BH251" s="19">
        <v>0</v>
      </c>
      <c r="BI251" s="19">
        <f>BH251*C251*D251*E251*G251*$BI$6</f>
        <v>0</v>
      </c>
      <c r="BJ251" s="19"/>
      <c r="BK251" s="19">
        <f>BJ251*C251*D251*E251*G251*$BK$6</f>
        <v>0</v>
      </c>
      <c r="BL251" s="19">
        <v>0</v>
      </c>
      <c r="BM251" s="19">
        <f>BL251*C251*D251*E251*G251*$BM$6</f>
        <v>0</v>
      </c>
      <c r="BN251" s="19">
        <v>0</v>
      </c>
      <c r="BO251" s="19">
        <f>BN251*C251*D251*E251*G251*$BO$6</f>
        <v>0</v>
      </c>
      <c r="BP251" s="26"/>
      <c r="BQ251" s="19">
        <f>SUM(BP251*$BQ$6*C251*D251*E251*G251)</f>
        <v>0</v>
      </c>
      <c r="BR251" s="26"/>
      <c r="BS251" s="19">
        <f>SUM(BR251*$BS$6*C251*D251*E251*G251)</f>
        <v>0</v>
      </c>
      <c r="BT251" s="19">
        <v>0</v>
      </c>
      <c r="BU251" s="19">
        <f>BT251*C251*D251*E251*G251*$BU$6</f>
        <v>0</v>
      </c>
      <c r="BV251" s="19">
        <v>0</v>
      </c>
      <c r="BW251" s="19">
        <f>BV251*C251*D251*E251*G251*$BW$6</f>
        <v>0</v>
      </c>
      <c r="BX251" s="19">
        <v>0</v>
      </c>
      <c r="BY251" s="19">
        <f>BX251*C251*D251*E251*G251*$BY$6</f>
        <v>0</v>
      </c>
      <c r="BZ251" s="19"/>
      <c r="CA251" s="19">
        <f>C251*D251*E251*G251*BZ251*$CA$6</f>
        <v>0</v>
      </c>
      <c r="CB251" s="19">
        <v>3</v>
      </c>
      <c r="CC251" s="19">
        <f>CB251*C251*D251*E251*G251*$CC$6</f>
        <v>55806.489647999995</v>
      </c>
      <c r="CD251" s="19"/>
      <c r="CE251" s="19">
        <f>SUM(CD251*$CE$6*C251*D251*E251*G251)</f>
        <v>0</v>
      </c>
      <c r="CF251" s="19"/>
      <c r="CG251" s="19">
        <f>SUM(CF251*$CG$6*C251*D251*E251*G251)</f>
        <v>0</v>
      </c>
      <c r="CH251" s="19"/>
      <c r="CI251" s="19">
        <f>CH251*C251*D251*E251*G251*$CI$6</f>
        <v>0</v>
      </c>
      <c r="CJ251" s="19">
        <v>0</v>
      </c>
      <c r="CK251" s="19">
        <f>CJ251*C251*D251*E251*G251*$CK$6</f>
        <v>0</v>
      </c>
      <c r="CL251" s="19">
        <v>0</v>
      </c>
      <c r="CM251" s="19">
        <f>CL251*C251*D251*E251*G251*$CM$6</f>
        <v>0</v>
      </c>
      <c r="CN251" s="19">
        <v>0</v>
      </c>
      <c r="CO251" s="19">
        <f>CN251*C251*D251*E251*G251*$CO$6</f>
        <v>0</v>
      </c>
      <c r="CP251" s="19">
        <v>0</v>
      </c>
      <c r="CQ251" s="19">
        <f>CP251*C251*D251*E251*G251*$CQ$6</f>
        <v>0</v>
      </c>
      <c r="CR251" s="19">
        <v>0</v>
      </c>
      <c r="CS251" s="19">
        <f>CR251*C251*D251*E251*G251*$CS$6</f>
        <v>0</v>
      </c>
      <c r="CT251" s="20">
        <v>0</v>
      </c>
      <c r="CU251" s="19">
        <f>CT251*C251*D251*E251*G251*$CU$6</f>
        <v>0</v>
      </c>
      <c r="CV251" s="19">
        <v>0</v>
      </c>
      <c r="CW251" s="19">
        <f>CV251*C251*D251*E251*G251*$CW$6</f>
        <v>0</v>
      </c>
      <c r="CX251" s="19">
        <v>3</v>
      </c>
      <c r="CY251" s="19">
        <f>CX251*C251*D251*E251*G251*$CY$6</f>
        <v>55806.489647999995</v>
      </c>
      <c r="CZ251" s="19">
        <v>0</v>
      </c>
      <c r="DA251" s="19">
        <f>CZ251*C251*D251*E251*H251*$DA$6</f>
        <v>0</v>
      </c>
      <c r="DB251" s="19">
        <v>0</v>
      </c>
      <c r="DC251" s="19">
        <f>DB251*C251*D251*E251*I251*$DC$6</f>
        <v>0</v>
      </c>
      <c r="DD251" s="19"/>
      <c r="DE251" s="19"/>
      <c r="DF251" s="21">
        <f t="shared" ref="DF251:DF252" si="891">SUM(J251,L251,N251,P251,R251,T251,V251,X251,Z251,AB251,AF251,AH251,AJ251,AL251,AN251,AP251,AR251,AT251,AV251,AX251,AZ251,BB251,BD251,BF251,BH251,BJ251,BL251,BN251,BP251,BR251,BT251,BV251,BX251,BZ251,CB251,CD251,CF251,CH251,CJ251,CL251,CN251,CP251,CR251,CT251,CV251,CX251,CZ251,DB251,AD251,DD251)</f>
        <v>20</v>
      </c>
      <c r="DG251" s="21">
        <f t="shared" ref="DG251:DG252" si="892">SUM(K251,M251,O251,Q251,S251,U251,W251,Y251,AA251,AC251,AG251,AI251,AK251,AM251,AO251,AQ251,AS251,AU251,AW251,AY251,BA251,BC251,BE251,BG251,BI251,BK251,BM251,BO251,BQ251,BS251,BU251,BW251,BY251,CA251,CC251,CE251,CG251,CI251,CK251,CM251,CO251,CQ251,CS251,CU251,CW251,CY251,DA251,DC251,AE251,DE251)</f>
        <v>328638.21681599994</v>
      </c>
    </row>
    <row r="252" spans="1:111" x14ac:dyDescent="0.25">
      <c r="A252" s="13">
        <v>243</v>
      </c>
      <c r="B252" s="22" t="s">
        <v>295</v>
      </c>
      <c r="C252" s="15">
        <f t="shared" si="788"/>
        <v>9657</v>
      </c>
      <c r="D252" s="16">
        <v>1.9</v>
      </c>
      <c r="E252" s="17">
        <v>1</v>
      </c>
      <c r="F252" s="15">
        <v>1.4</v>
      </c>
      <c r="G252" s="15">
        <v>1.68</v>
      </c>
      <c r="H252" s="15">
        <v>2.23</v>
      </c>
      <c r="I252" s="15">
        <v>2.39</v>
      </c>
      <c r="J252" s="18"/>
      <c r="K252" s="18">
        <f>SUM(J252*C252*D252*E252*F252*$K$6)</f>
        <v>0</v>
      </c>
      <c r="L252" s="18"/>
      <c r="M252" s="18">
        <f>L252*C252*D252*E252*F252*$M$6</f>
        <v>0</v>
      </c>
      <c r="N252" s="19">
        <v>0</v>
      </c>
      <c r="O252" s="19">
        <f>N252*C252*D252*E252*F252*$O$6</f>
        <v>0</v>
      </c>
      <c r="P252" s="19">
        <v>0</v>
      </c>
      <c r="Q252" s="19">
        <f>P252*C252*D252*E252*F252*$Q$6</f>
        <v>0</v>
      </c>
      <c r="R252" s="19">
        <v>0</v>
      </c>
      <c r="S252" s="19">
        <f>R252*C252*D252*E252*F252*$S$6</f>
        <v>0</v>
      </c>
      <c r="T252" s="19">
        <v>0</v>
      </c>
      <c r="U252" s="19">
        <f>T252*C252*D252*E252*F252*$U$6</f>
        <v>0</v>
      </c>
      <c r="V252" s="19">
        <v>0</v>
      </c>
      <c r="W252" s="19">
        <f>V252*C252*D252*E252*F252*$W$6</f>
        <v>0</v>
      </c>
      <c r="X252" s="19"/>
      <c r="Y252" s="19">
        <f>X252*C252*D252*E252*F252*$Y$6</f>
        <v>0</v>
      </c>
      <c r="Z252" s="19"/>
      <c r="AA252" s="19">
        <f>Z252*C252*D252*E252*F252*$AA$6</f>
        <v>0</v>
      </c>
      <c r="AB252" s="19">
        <v>0</v>
      </c>
      <c r="AC252" s="19">
        <f>AB252*C252*D252*E252*F252*$AC$6</f>
        <v>0</v>
      </c>
      <c r="AD252" s="19"/>
      <c r="AE252" s="19">
        <f t="shared" si="785"/>
        <v>0</v>
      </c>
      <c r="AF252" s="19">
        <v>0</v>
      </c>
      <c r="AG252" s="19">
        <f>AF252*C252*D252*E252*F252*$AG$6</f>
        <v>0</v>
      </c>
      <c r="AH252" s="19">
        <v>0</v>
      </c>
      <c r="AI252" s="19">
        <f>AH252*C252*D252*E252*F252*$AI$6</f>
        <v>0</v>
      </c>
      <c r="AJ252" s="19"/>
      <c r="AK252" s="19">
        <f>AJ252*C252*D252*E252*F252*$AK$6</f>
        <v>0</v>
      </c>
      <c r="AL252" s="19"/>
      <c r="AM252" s="19">
        <f>AL252*C252*D252*E252*F252*$AM$6</f>
        <v>0</v>
      </c>
      <c r="AN252" s="19"/>
      <c r="AO252" s="19">
        <f t="shared" si="786"/>
        <v>0</v>
      </c>
      <c r="AP252" s="19"/>
      <c r="AQ252" s="19">
        <f t="shared" si="787"/>
        <v>0</v>
      </c>
      <c r="AR252" s="19">
        <v>0</v>
      </c>
      <c r="AS252" s="19">
        <f>AR252*C252*D252*E252*F252*$AS$6</f>
        <v>0</v>
      </c>
      <c r="AT252" s="19">
        <v>0</v>
      </c>
      <c r="AU252" s="19">
        <f>AT252*C252*D252*E252*F252*$AU$6</f>
        <v>0</v>
      </c>
      <c r="AV252" s="19"/>
      <c r="AW252" s="19">
        <f>AV252*C252*D252*E252*F252*$AW$6</f>
        <v>0</v>
      </c>
      <c r="AX252" s="19">
        <v>0</v>
      </c>
      <c r="AY252" s="19">
        <f>AX252*C252*D252*E252*F252*$AY$6</f>
        <v>0</v>
      </c>
      <c r="AZ252" s="19"/>
      <c r="BA252" s="19">
        <f>AZ252*C252*D252*E252*F252*$BA$6</f>
        <v>0</v>
      </c>
      <c r="BB252" s="19">
        <v>0</v>
      </c>
      <c r="BC252" s="19">
        <f>BB252*C252*D252*E252*F252*$BC$6</f>
        <v>0</v>
      </c>
      <c r="BD252" s="19"/>
      <c r="BE252" s="19">
        <f>BD252*C252*D252*E252*F252*$BE$6</f>
        <v>0</v>
      </c>
      <c r="BF252" s="19">
        <v>0</v>
      </c>
      <c r="BG252" s="19">
        <f>BF252*C252*D252*E252*F252*$BG$6</f>
        <v>0</v>
      </c>
      <c r="BH252" s="19">
        <v>0</v>
      </c>
      <c r="BI252" s="19">
        <f>BH252*C252*D252*E252*G252*$BI$6</f>
        <v>0</v>
      </c>
      <c r="BJ252" s="19"/>
      <c r="BK252" s="19">
        <f>BJ252*C252*D252*E252*G252*$BK$6</f>
        <v>0</v>
      </c>
      <c r="BL252" s="19">
        <v>0</v>
      </c>
      <c r="BM252" s="19">
        <f>BL252*C252*D252*E252*G252*$BM$6</f>
        <v>0</v>
      </c>
      <c r="BN252" s="19">
        <v>0</v>
      </c>
      <c r="BO252" s="19">
        <f>BN252*C252*D252*E252*G252*$BO$6</f>
        <v>0</v>
      </c>
      <c r="BP252" s="19"/>
      <c r="BQ252" s="19">
        <f>SUM(BP252*$BQ$6*C252*D252*E252*G252)</f>
        <v>0</v>
      </c>
      <c r="BR252" s="19"/>
      <c r="BS252" s="19">
        <f>SUM(BR252*$BS$6*C252*D252*E252*G252)</f>
        <v>0</v>
      </c>
      <c r="BT252" s="19">
        <v>0</v>
      </c>
      <c r="BU252" s="19">
        <f>BT252*C252*D252*E252*G252*$BU$6</f>
        <v>0</v>
      </c>
      <c r="BV252" s="19">
        <v>0</v>
      </c>
      <c r="BW252" s="19">
        <f>BV252*C252*D252*E252*G252*$BW$6</f>
        <v>0</v>
      </c>
      <c r="BX252" s="19">
        <v>0</v>
      </c>
      <c r="BY252" s="19">
        <f>BX252*C252*D252*E252*G252*$BY$6</f>
        <v>0</v>
      </c>
      <c r="BZ252" s="19"/>
      <c r="CA252" s="19">
        <f>C252*D252*E252*G252*BZ252*$CA$6</f>
        <v>0</v>
      </c>
      <c r="CB252" s="19"/>
      <c r="CC252" s="19">
        <f>CB252*C252*D252*E252*G252*$CC$6</f>
        <v>0</v>
      </c>
      <c r="CD252" s="19"/>
      <c r="CE252" s="19">
        <f>SUM(CD252*$CE$6*C252*D252*E252*G252)</f>
        <v>0</v>
      </c>
      <c r="CF252" s="19"/>
      <c r="CG252" s="19">
        <f>SUM(CF252*$CG$6*C252*D252*E252*G252)</f>
        <v>0</v>
      </c>
      <c r="CH252" s="19"/>
      <c r="CI252" s="19">
        <f>CH252*C252*D252*E252*G252*$CI$6</f>
        <v>0</v>
      </c>
      <c r="CJ252" s="19">
        <v>0</v>
      </c>
      <c r="CK252" s="19">
        <f>CJ252*C252*D252*E252*G252*$CK$6</f>
        <v>0</v>
      </c>
      <c r="CL252" s="19">
        <v>0</v>
      </c>
      <c r="CM252" s="19">
        <f>CL252*C252*D252*E252*G252*$CM$6</f>
        <v>0</v>
      </c>
      <c r="CN252" s="19">
        <v>0</v>
      </c>
      <c r="CO252" s="19">
        <f>CN252*C252*D252*E252*G252*$CO$6</f>
        <v>0</v>
      </c>
      <c r="CP252" s="19">
        <v>0</v>
      </c>
      <c r="CQ252" s="19">
        <f>CP252*C252*D252*E252*G252*$CQ$6</f>
        <v>0</v>
      </c>
      <c r="CR252" s="19">
        <v>0</v>
      </c>
      <c r="CS252" s="19">
        <f>CR252*C252*D252*E252*G252*$CS$6</f>
        <v>0</v>
      </c>
      <c r="CT252" s="20">
        <v>0</v>
      </c>
      <c r="CU252" s="19">
        <f>CT252*C252*D252*E252*G252*$CU$6</f>
        <v>0</v>
      </c>
      <c r="CV252" s="19">
        <v>0</v>
      </c>
      <c r="CW252" s="19">
        <f>CV252*C252*D252*E252*G252*$CW$6</f>
        <v>0</v>
      </c>
      <c r="CX252" s="19"/>
      <c r="CY252" s="19">
        <f>CX252*C252*D252*E252*G252*$CY$6</f>
        <v>0</v>
      </c>
      <c r="CZ252" s="19">
        <v>0</v>
      </c>
      <c r="DA252" s="19">
        <f>CZ252*C252*D252*E252*H252*$DA$6</f>
        <v>0</v>
      </c>
      <c r="DB252" s="19">
        <v>0</v>
      </c>
      <c r="DC252" s="19">
        <f>DB252*C252*D252*E252*I252*$DC$6</f>
        <v>0</v>
      </c>
      <c r="DD252" s="19"/>
      <c r="DE252" s="19"/>
      <c r="DF252" s="21">
        <f t="shared" si="891"/>
        <v>0</v>
      </c>
      <c r="DG252" s="21">
        <f t="shared" si="892"/>
        <v>0</v>
      </c>
    </row>
    <row r="253" spans="1:111" s="50" customFormat="1" ht="14.25" x14ac:dyDescent="0.2">
      <c r="A253" s="49">
        <v>34</v>
      </c>
      <c r="B253" s="11" t="s">
        <v>296</v>
      </c>
      <c r="C253" s="33">
        <f t="shared" si="788"/>
        <v>9657</v>
      </c>
      <c r="D253" s="32">
        <v>1.18</v>
      </c>
      <c r="E253" s="48">
        <v>1</v>
      </c>
      <c r="F253" s="33">
        <v>1.4</v>
      </c>
      <c r="G253" s="33">
        <v>1.68</v>
      </c>
      <c r="H253" s="33">
        <v>2.23</v>
      </c>
      <c r="I253" s="33">
        <v>2.39</v>
      </c>
      <c r="J253" s="25">
        <f>SUM(J254:J259)</f>
        <v>0</v>
      </c>
      <c r="K253" s="25">
        <f t="shared" ref="K253:BX253" si="893">SUM(K254:K259)</f>
        <v>0</v>
      </c>
      <c r="L253" s="25">
        <f t="shared" si="893"/>
        <v>0</v>
      </c>
      <c r="M253" s="25">
        <f t="shared" si="893"/>
        <v>0</v>
      </c>
      <c r="N253" s="25">
        <f t="shared" si="893"/>
        <v>0</v>
      </c>
      <c r="O253" s="25">
        <f t="shared" si="893"/>
        <v>0</v>
      </c>
      <c r="P253" s="25">
        <f t="shared" si="893"/>
        <v>0</v>
      </c>
      <c r="Q253" s="25">
        <f t="shared" si="893"/>
        <v>0</v>
      </c>
      <c r="R253" s="25">
        <f t="shared" si="893"/>
        <v>0</v>
      </c>
      <c r="S253" s="25">
        <f t="shared" si="893"/>
        <v>0</v>
      </c>
      <c r="T253" s="25">
        <f t="shared" si="893"/>
        <v>0</v>
      </c>
      <c r="U253" s="25">
        <f t="shared" si="893"/>
        <v>0</v>
      </c>
      <c r="V253" s="25">
        <f t="shared" si="893"/>
        <v>0</v>
      </c>
      <c r="W253" s="25">
        <f t="shared" si="893"/>
        <v>0</v>
      </c>
      <c r="X253" s="25">
        <f t="shared" si="893"/>
        <v>0</v>
      </c>
      <c r="Y253" s="25">
        <f t="shared" si="893"/>
        <v>0</v>
      </c>
      <c r="Z253" s="25">
        <f t="shared" si="893"/>
        <v>0</v>
      </c>
      <c r="AA253" s="25">
        <f t="shared" si="893"/>
        <v>0</v>
      </c>
      <c r="AB253" s="25">
        <f t="shared" si="893"/>
        <v>0</v>
      </c>
      <c r="AC253" s="25">
        <f t="shared" si="893"/>
        <v>0</v>
      </c>
      <c r="AD253" s="25">
        <f t="shared" si="893"/>
        <v>0</v>
      </c>
      <c r="AE253" s="25">
        <f t="shared" si="893"/>
        <v>0</v>
      </c>
      <c r="AF253" s="25">
        <f t="shared" si="893"/>
        <v>0</v>
      </c>
      <c r="AG253" s="25">
        <f t="shared" si="893"/>
        <v>0</v>
      </c>
      <c r="AH253" s="25">
        <f t="shared" si="893"/>
        <v>0</v>
      </c>
      <c r="AI253" s="25">
        <f t="shared" si="893"/>
        <v>0</v>
      </c>
      <c r="AJ253" s="25">
        <f t="shared" si="893"/>
        <v>0</v>
      </c>
      <c r="AK253" s="25">
        <f t="shared" si="893"/>
        <v>0</v>
      </c>
      <c r="AL253" s="25">
        <f t="shared" si="893"/>
        <v>0</v>
      </c>
      <c r="AM253" s="25">
        <f t="shared" si="893"/>
        <v>0</v>
      </c>
      <c r="AN253" s="25">
        <f t="shared" si="893"/>
        <v>0</v>
      </c>
      <c r="AO253" s="25">
        <f t="shared" si="893"/>
        <v>0</v>
      </c>
      <c r="AP253" s="25">
        <f t="shared" si="893"/>
        <v>0</v>
      </c>
      <c r="AQ253" s="25">
        <f t="shared" si="893"/>
        <v>0</v>
      </c>
      <c r="AR253" s="25">
        <f t="shared" si="893"/>
        <v>387</v>
      </c>
      <c r="AS253" s="25">
        <f t="shared" si="893"/>
        <v>6161930.0618399996</v>
      </c>
      <c r="AT253" s="25">
        <f t="shared" si="893"/>
        <v>0</v>
      </c>
      <c r="AU253" s="25">
        <f t="shared" si="893"/>
        <v>0</v>
      </c>
      <c r="AV253" s="25">
        <f t="shared" si="893"/>
        <v>0</v>
      </c>
      <c r="AW253" s="25">
        <f t="shared" si="893"/>
        <v>0</v>
      </c>
      <c r="AX253" s="25">
        <f t="shared" si="893"/>
        <v>0</v>
      </c>
      <c r="AY253" s="25">
        <f t="shared" si="893"/>
        <v>0</v>
      </c>
      <c r="AZ253" s="25">
        <f t="shared" si="893"/>
        <v>0</v>
      </c>
      <c r="BA253" s="25">
        <f t="shared" si="893"/>
        <v>0</v>
      </c>
      <c r="BB253" s="25">
        <f t="shared" si="893"/>
        <v>0</v>
      </c>
      <c r="BC253" s="25">
        <f t="shared" si="893"/>
        <v>0</v>
      </c>
      <c r="BD253" s="25">
        <f t="shared" si="893"/>
        <v>0</v>
      </c>
      <c r="BE253" s="25">
        <f t="shared" si="893"/>
        <v>0</v>
      </c>
      <c r="BF253" s="25">
        <f t="shared" si="893"/>
        <v>0</v>
      </c>
      <c r="BG253" s="25">
        <f t="shared" si="893"/>
        <v>0</v>
      </c>
      <c r="BH253" s="25">
        <f t="shared" si="893"/>
        <v>0</v>
      </c>
      <c r="BI253" s="25">
        <f t="shared" si="893"/>
        <v>0</v>
      </c>
      <c r="BJ253" s="25">
        <f t="shared" si="893"/>
        <v>0</v>
      </c>
      <c r="BK253" s="25">
        <f t="shared" si="893"/>
        <v>0</v>
      </c>
      <c r="BL253" s="25">
        <f t="shared" si="893"/>
        <v>0</v>
      </c>
      <c r="BM253" s="25">
        <f t="shared" si="893"/>
        <v>0</v>
      </c>
      <c r="BN253" s="25">
        <f t="shared" si="893"/>
        <v>0</v>
      </c>
      <c r="BO253" s="25">
        <f t="shared" si="893"/>
        <v>0</v>
      </c>
      <c r="BP253" s="25">
        <f t="shared" si="893"/>
        <v>0</v>
      </c>
      <c r="BQ253" s="25">
        <f t="shared" si="893"/>
        <v>0</v>
      </c>
      <c r="BR253" s="25">
        <f t="shared" si="893"/>
        <v>0</v>
      </c>
      <c r="BS253" s="25">
        <f t="shared" si="893"/>
        <v>0</v>
      </c>
      <c r="BT253" s="25">
        <f t="shared" si="893"/>
        <v>4</v>
      </c>
      <c r="BU253" s="25">
        <f t="shared" si="893"/>
        <v>56601.453887999996</v>
      </c>
      <c r="BV253" s="25">
        <f t="shared" si="893"/>
        <v>0</v>
      </c>
      <c r="BW253" s="25">
        <f t="shared" si="893"/>
        <v>0</v>
      </c>
      <c r="BX253" s="25">
        <f t="shared" si="893"/>
        <v>0</v>
      </c>
      <c r="BY253" s="25">
        <f t="shared" ref="BY253:DG253" si="894">SUM(BY254:BY259)</f>
        <v>0</v>
      </c>
      <c r="BZ253" s="25">
        <f t="shared" si="894"/>
        <v>0</v>
      </c>
      <c r="CA253" s="25">
        <f t="shared" si="894"/>
        <v>0</v>
      </c>
      <c r="CB253" s="25">
        <f t="shared" si="894"/>
        <v>11</v>
      </c>
      <c r="CC253" s="25">
        <f t="shared" si="894"/>
        <v>155653.998192</v>
      </c>
      <c r="CD253" s="25">
        <f t="shared" si="894"/>
        <v>0</v>
      </c>
      <c r="CE253" s="25">
        <f t="shared" si="894"/>
        <v>0</v>
      </c>
      <c r="CF253" s="25">
        <f t="shared" si="894"/>
        <v>0</v>
      </c>
      <c r="CG253" s="25">
        <f t="shared" si="894"/>
        <v>0</v>
      </c>
      <c r="CH253" s="25">
        <f t="shared" si="894"/>
        <v>0</v>
      </c>
      <c r="CI253" s="25">
        <f t="shared" si="894"/>
        <v>0</v>
      </c>
      <c r="CJ253" s="25">
        <f t="shared" si="894"/>
        <v>0</v>
      </c>
      <c r="CK253" s="25">
        <f t="shared" si="894"/>
        <v>0</v>
      </c>
      <c r="CL253" s="25">
        <f t="shared" si="894"/>
        <v>0</v>
      </c>
      <c r="CM253" s="25">
        <f t="shared" si="894"/>
        <v>0</v>
      </c>
      <c r="CN253" s="25">
        <f t="shared" si="894"/>
        <v>0</v>
      </c>
      <c r="CO253" s="25">
        <f t="shared" si="894"/>
        <v>0</v>
      </c>
      <c r="CP253" s="25">
        <f t="shared" si="894"/>
        <v>200</v>
      </c>
      <c r="CQ253" s="25">
        <f t="shared" si="894"/>
        <v>3075051.4704</v>
      </c>
      <c r="CR253" s="25">
        <f t="shared" si="894"/>
        <v>0</v>
      </c>
      <c r="CS253" s="25">
        <f t="shared" si="894"/>
        <v>0</v>
      </c>
      <c r="CT253" s="25">
        <f t="shared" si="894"/>
        <v>0</v>
      </c>
      <c r="CU253" s="25">
        <f t="shared" si="894"/>
        <v>0</v>
      </c>
      <c r="CV253" s="25">
        <f t="shared" si="894"/>
        <v>0</v>
      </c>
      <c r="CW253" s="25">
        <f t="shared" si="894"/>
        <v>0</v>
      </c>
      <c r="CX253" s="25">
        <f t="shared" si="894"/>
        <v>0</v>
      </c>
      <c r="CY253" s="25">
        <f t="shared" si="894"/>
        <v>0</v>
      </c>
      <c r="CZ253" s="25">
        <f t="shared" si="894"/>
        <v>3</v>
      </c>
      <c r="DA253" s="25">
        <f t="shared" si="894"/>
        <v>86248.115550000002</v>
      </c>
      <c r="DB253" s="25">
        <f t="shared" si="894"/>
        <v>0</v>
      </c>
      <c r="DC253" s="25">
        <f t="shared" si="894"/>
        <v>0</v>
      </c>
      <c r="DD253" s="25"/>
      <c r="DE253" s="25"/>
      <c r="DF253" s="25">
        <f t="shared" si="894"/>
        <v>605</v>
      </c>
      <c r="DG253" s="25">
        <f t="shared" si="894"/>
        <v>9535485.0998700019</v>
      </c>
    </row>
    <row r="254" spans="1:111" ht="45" x14ac:dyDescent="0.25">
      <c r="A254" s="13">
        <v>244</v>
      </c>
      <c r="B254" s="14" t="s">
        <v>297</v>
      </c>
      <c r="C254" s="15">
        <f t="shared" si="788"/>
        <v>9657</v>
      </c>
      <c r="D254" s="16">
        <v>0.89</v>
      </c>
      <c r="E254" s="17">
        <v>1</v>
      </c>
      <c r="F254" s="15">
        <v>1.4</v>
      </c>
      <c r="G254" s="15">
        <v>1.68</v>
      </c>
      <c r="H254" s="15">
        <v>2.23</v>
      </c>
      <c r="I254" s="15">
        <v>2.39</v>
      </c>
      <c r="J254" s="18"/>
      <c r="K254" s="18">
        <f t="shared" ref="K254:K259" si="895">SUM(J254*C254*D254*E254*F254*$K$6)</f>
        <v>0</v>
      </c>
      <c r="L254" s="18"/>
      <c r="M254" s="18">
        <f t="shared" ref="M254:M259" si="896">L254*C254*D254*E254*F254*$M$6</f>
        <v>0</v>
      </c>
      <c r="N254" s="19">
        <v>0</v>
      </c>
      <c r="O254" s="19">
        <f t="shared" ref="O254:O259" si="897">N254*C254*D254*E254*F254*$O$6</f>
        <v>0</v>
      </c>
      <c r="P254" s="19">
        <v>0</v>
      </c>
      <c r="Q254" s="19">
        <f t="shared" ref="Q254:Q259" si="898">P254*C254*D254*E254*F254*$Q$6</f>
        <v>0</v>
      </c>
      <c r="R254" s="19">
        <v>0</v>
      </c>
      <c r="S254" s="19">
        <f t="shared" ref="S254:S259" si="899">R254*C254*D254*E254*F254*$S$6</f>
        <v>0</v>
      </c>
      <c r="T254" s="19">
        <v>0</v>
      </c>
      <c r="U254" s="19">
        <f t="shared" ref="U254:U259" si="900">T254*C254*D254*E254*F254*$U$6</f>
        <v>0</v>
      </c>
      <c r="V254" s="19">
        <v>0</v>
      </c>
      <c r="W254" s="19">
        <f t="shared" ref="W254:W259" si="901">V254*C254*D254*E254*F254*$W$6</f>
        <v>0</v>
      </c>
      <c r="X254" s="19">
        <v>0</v>
      </c>
      <c r="Y254" s="19">
        <f t="shared" ref="Y254:Y259" si="902">X254*C254*D254*E254*F254*$Y$6</f>
        <v>0</v>
      </c>
      <c r="Z254" s="19">
        <v>0</v>
      </c>
      <c r="AA254" s="19">
        <f t="shared" ref="AA254:AA259" si="903">Z254*C254*D254*E254*F254*$AA$6</f>
        <v>0</v>
      </c>
      <c r="AB254" s="19">
        <v>0</v>
      </c>
      <c r="AC254" s="19">
        <f t="shared" ref="AC254:AC259" si="904">AB254*C254*D254*E254*F254*$AC$6</f>
        <v>0</v>
      </c>
      <c r="AD254" s="19"/>
      <c r="AE254" s="19">
        <f t="shared" si="785"/>
        <v>0</v>
      </c>
      <c r="AF254" s="19">
        <v>0</v>
      </c>
      <c r="AG254" s="19">
        <f t="shared" ref="AG254:AG259" si="905">AF254*C254*D254*E254*F254*$AG$6</f>
        <v>0</v>
      </c>
      <c r="AH254" s="19">
        <v>0</v>
      </c>
      <c r="AI254" s="19">
        <f t="shared" ref="AI254:AI259" si="906">AH254*C254*D254*E254*F254*$AI$6</f>
        <v>0</v>
      </c>
      <c r="AJ254" s="19"/>
      <c r="AK254" s="19">
        <f t="shared" ref="AK254:AK259" si="907">AJ254*C254*D254*E254*F254*$AK$6</f>
        <v>0</v>
      </c>
      <c r="AL254" s="19"/>
      <c r="AM254" s="19">
        <f t="shared" ref="AM254:AM259" si="908">AL254*C254*D254*E254*F254*$AM$6</f>
        <v>0</v>
      </c>
      <c r="AN254" s="19"/>
      <c r="AO254" s="19">
        <f t="shared" si="786"/>
        <v>0</v>
      </c>
      <c r="AP254" s="19"/>
      <c r="AQ254" s="19">
        <f t="shared" si="787"/>
        <v>0</v>
      </c>
      <c r="AR254" s="19">
        <v>150</v>
      </c>
      <c r="AS254" s="19">
        <f t="shared" ref="AS254:AS259" si="909">AR254*C254*D254*E254*F254*$AS$6</f>
        <v>1949284.764</v>
      </c>
      <c r="AT254" s="19">
        <v>0</v>
      </c>
      <c r="AU254" s="19">
        <f t="shared" ref="AU254:AU259" si="910">AT254*C254*D254*E254*F254*$AU$6</f>
        <v>0</v>
      </c>
      <c r="AV254" s="19"/>
      <c r="AW254" s="19">
        <f t="shared" ref="AW254:AW259" si="911">AV254*C254*D254*E254*F254*$AW$6</f>
        <v>0</v>
      </c>
      <c r="AX254" s="19">
        <v>0</v>
      </c>
      <c r="AY254" s="19">
        <f t="shared" ref="AY254:AY259" si="912">AX254*C254*D254*E254*F254*$AY$6</f>
        <v>0</v>
      </c>
      <c r="AZ254" s="19"/>
      <c r="BA254" s="19">
        <f t="shared" ref="BA254:BA259" si="913">AZ254*C254*D254*E254*F254*$BA$6</f>
        <v>0</v>
      </c>
      <c r="BB254" s="19">
        <v>0</v>
      </c>
      <c r="BC254" s="19">
        <f t="shared" ref="BC254:BC259" si="914">BB254*C254*D254*E254*F254*$BC$6</f>
        <v>0</v>
      </c>
      <c r="BD254" s="19"/>
      <c r="BE254" s="19">
        <f t="shared" ref="BE254:BE259" si="915">BD254*C254*D254*E254*F254*$BE$6</f>
        <v>0</v>
      </c>
      <c r="BF254" s="19">
        <v>0</v>
      </c>
      <c r="BG254" s="19">
        <f t="shared" ref="BG254:BG259" si="916">BF254*C254*D254*E254*F254*$BG$6</f>
        <v>0</v>
      </c>
      <c r="BH254" s="19">
        <v>0</v>
      </c>
      <c r="BI254" s="19">
        <f t="shared" ref="BI254:BI259" si="917">BH254*C254*D254*E254*G254*$BI$6</f>
        <v>0</v>
      </c>
      <c r="BJ254" s="19">
        <v>0</v>
      </c>
      <c r="BK254" s="19">
        <f t="shared" ref="BK254:BK259" si="918">BJ254*C254*D254*E254*G254*$BK$6</f>
        <v>0</v>
      </c>
      <c r="BL254" s="19">
        <v>0</v>
      </c>
      <c r="BM254" s="19">
        <f t="shared" ref="BM254:BM259" si="919">BL254*C254*D254*E254*G254*$BM$6</f>
        <v>0</v>
      </c>
      <c r="BN254" s="19"/>
      <c r="BO254" s="19">
        <f t="shared" ref="BO254:BO259" si="920">BN254*C254*D254*E254*G254*$BO$6</f>
        <v>0</v>
      </c>
      <c r="BP254" s="26"/>
      <c r="BQ254" s="19">
        <f t="shared" ref="BQ254:BQ259" si="921">SUM(BP254*$BQ$6*C254*D254*E254*G254)</f>
        <v>0</v>
      </c>
      <c r="BR254" s="26"/>
      <c r="BS254" s="19">
        <f t="shared" ref="BS254:BS259" si="922">SUM(BR254*$BS$6*C254*D254*E254*G254)</f>
        <v>0</v>
      </c>
      <c r="BT254" s="19">
        <v>4</v>
      </c>
      <c r="BU254" s="19">
        <f t="shared" ref="BU254:BU259" si="923">BT254*C254*D254*E254*G254*$BU$6</f>
        <v>56601.453887999996</v>
      </c>
      <c r="BV254" s="19">
        <v>0</v>
      </c>
      <c r="BW254" s="19">
        <f t="shared" ref="BW254:BW259" si="924">BV254*C254*D254*E254*G254*$BW$6</f>
        <v>0</v>
      </c>
      <c r="BX254" s="19">
        <v>0</v>
      </c>
      <c r="BY254" s="19">
        <f t="shared" ref="BY254:BY259" si="925">BX254*C254*D254*E254*G254*$BY$6</f>
        <v>0</v>
      </c>
      <c r="BZ254" s="19"/>
      <c r="CA254" s="19">
        <f t="shared" ref="CA254:CA259" si="926">C254*D254*E254*G254*BZ254*$CA$6</f>
        <v>0</v>
      </c>
      <c r="CB254" s="19">
        <v>11</v>
      </c>
      <c r="CC254" s="19">
        <f t="shared" ref="CC254:CC259" si="927">CB254*C254*D254*E254*G254*$CC$6</f>
        <v>155653.998192</v>
      </c>
      <c r="CD254" s="19"/>
      <c r="CE254" s="19">
        <f t="shared" ref="CE254:CE259" si="928">SUM(CD254*$CE$6*C254*D254*E254*G254)</f>
        <v>0</v>
      </c>
      <c r="CF254" s="19"/>
      <c r="CG254" s="19">
        <f t="shared" ref="CG254:CG259" si="929">SUM(CF254*$CG$6*C254*D254*E254*G254)</f>
        <v>0</v>
      </c>
      <c r="CH254" s="19"/>
      <c r="CI254" s="19">
        <f t="shared" ref="CI254:CI259" si="930">CH254*C254*D254*E254*G254*$CI$6</f>
        <v>0</v>
      </c>
      <c r="CJ254" s="19">
        <v>0</v>
      </c>
      <c r="CK254" s="19">
        <f t="shared" ref="CK254:CK259" si="931">CJ254*C254*D254*E254*G254*$CK$6</f>
        <v>0</v>
      </c>
      <c r="CL254" s="19">
        <v>0</v>
      </c>
      <c r="CM254" s="19">
        <f t="shared" ref="CM254:CM259" si="932">CL254*C254*D254*E254*G254*$CM$6</f>
        <v>0</v>
      </c>
      <c r="CN254" s="19">
        <v>0</v>
      </c>
      <c r="CO254" s="19">
        <f t="shared" ref="CO254:CO259" si="933">CN254*C254*D254*E254*G254*$CO$6</f>
        <v>0</v>
      </c>
      <c r="CP254" s="19">
        <v>140</v>
      </c>
      <c r="CQ254" s="19">
        <f t="shared" ref="CQ254:CQ259" si="934">CP254*C254*D254*E254*G254*$CQ$6</f>
        <v>2183198.9356800001</v>
      </c>
      <c r="CR254" s="19">
        <v>0</v>
      </c>
      <c r="CS254" s="19">
        <f t="shared" ref="CS254:CS259" si="935">CR254*C254*D254*E254*G254*$CS$6</f>
        <v>0</v>
      </c>
      <c r="CT254" s="20">
        <v>0</v>
      </c>
      <c r="CU254" s="19">
        <f t="shared" ref="CU254:CU259" si="936">CT254*C254*D254*E254*G254*$CU$6</f>
        <v>0</v>
      </c>
      <c r="CV254" s="19">
        <v>0</v>
      </c>
      <c r="CW254" s="19">
        <f t="shared" ref="CW254:CW259" si="937">CV254*C254*D254*E254*G254*$CW$6</f>
        <v>0</v>
      </c>
      <c r="CX254" s="19"/>
      <c r="CY254" s="19">
        <f t="shared" ref="CY254:CY259" si="938">CX254*C254*D254*E254*G254*$CY$6</f>
        <v>0</v>
      </c>
      <c r="CZ254" s="19">
        <v>3</v>
      </c>
      <c r="DA254" s="19">
        <f t="shared" ref="DA254:DA259" si="939">CZ254*C254*D254*E254*H254*$DA$6</f>
        <v>86248.115550000002</v>
      </c>
      <c r="DB254" s="19"/>
      <c r="DC254" s="19">
        <f t="shared" ref="DC254:DC259" si="940">DB254*C254*D254*E254*I254*$DC$6</f>
        <v>0</v>
      </c>
      <c r="DD254" s="19"/>
      <c r="DE254" s="19"/>
      <c r="DF254" s="21">
        <f t="shared" ref="DF254:DF259" si="941">SUM(J254,L254,N254,P254,R254,T254,V254,X254,Z254,AB254,AF254,AH254,AJ254,AL254,AN254,AP254,AR254,AT254,AV254,AX254,AZ254,BB254,BD254,BF254,BH254,BJ254,BL254,BN254,BP254,BR254,BT254,BV254,BX254,BZ254,CB254,CD254,CF254,CH254,CJ254,CL254,CN254,CP254,CR254,CT254,CV254,CX254,CZ254,DB254,AD254,DD254)</f>
        <v>308</v>
      </c>
      <c r="DG254" s="21">
        <f t="shared" ref="DG254:DG259" si="942">SUM(K254,M254,O254,Q254,S254,U254,W254,Y254,AA254,AC254,AG254,AI254,AK254,AM254,AO254,AQ254,AS254,AU254,AW254,AY254,BA254,BC254,BE254,BG254,BI254,BK254,BM254,BO254,BQ254,BS254,BU254,BW254,BY254,CA254,CC254,CE254,CG254,CI254,CK254,CM254,CO254,CQ254,CS254,CU254,CW254,CY254,DA254,DC254,AE254,DE254)</f>
        <v>4430987.267310001</v>
      </c>
    </row>
    <row r="255" spans="1:111" ht="45" x14ac:dyDescent="0.25">
      <c r="A255" s="13">
        <v>166</v>
      </c>
      <c r="B255" s="14" t="s">
        <v>298</v>
      </c>
      <c r="C255" s="15">
        <f t="shared" si="788"/>
        <v>9657</v>
      </c>
      <c r="D255" s="16">
        <v>0.99</v>
      </c>
      <c r="E255" s="17">
        <v>1</v>
      </c>
      <c r="F255" s="15">
        <v>1.4</v>
      </c>
      <c r="G255" s="15">
        <v>1.68</v>
      </c>
      <c r="H255" s="15">
        <v>2.23</v>
      </c>
      <c r="I255" s="15">
        <v>2.39</v>
      </c>
      <c r="J255" s="18"/>
      <c r="K255" s="18">
        <f t="shared" si="895"/>
        <v>0</v>
      </c>
      <c r="L255" s="18"/>
      <c r="M255" s="18">
        <f t="shared" si="896"/>
        <v>0</v>
      </c>
      <c r="N255" s="19"/>
      <c r="O255" s="19">
        <f t="shared" si="897"/>
        <v>0</v>
      </c>
      <c r="P255" s="19"/>
      <c r="Q255" s="19">
        <f t="shared" si="898"/>
        <v>0</v>
      </c>
      <c r="R255" s="19"/>
      <c r="S255" s="19">
        <f t="shared" si="899"/>
        <v>0</v>
      </c>
      <c r="T255" s="19"/>
      <c r="U255" s="19">
        <f t="shared" si="900"/>
        <v>0</v>
      </c>
      <c r="V255" s="19"/>
      <c r="W255" s="19">
        <f t="shared" si="901"/>
        <v>0</v>
      </c>
      <c r="X255" s="19"/>
      <c r="Y255" s="19">
        <f t="shared" si="902"/>
        <v>0</v>
      </c>
      <c r="Z255" s="19"/>
      <c r="AA255" s="19">
        <f t="shared" si="903"/>
        <v>0</v>
      </c>
      <c r="AB255" s="19"/>
      <c r="AC255" s="19">
        <f t="shared" si="904"/>
        <v>0</v>
      </c>
      <c r="AD255" s="19"/>
      <c r="AE255" s="19">
        <f t="shared" si="785"/>
        <v>0</v>
      </c>
      <c r="AF255" s="19"/>
      <c r="AG255" s="19">
        <f t="shared" si="905"/>
        <v>0</v>
      </c>
      <c r="AH255" s="19"/>
      <c r="AI255" s="19">
        <f t="shared" si="906"/>
        <v>0</v>
      </c>
      <c r="AJ255" s="19"/>
      <c r="AK255" s="19">
        <f t="shared" si="907"/>
        <v>0</v>
      </c>
      <c r="AL255" s="19"/>
      <c r="AM255" s="19">
        <f t="shared" si="908"/>
        <v>0</v>
      </c>
      <c r="AN255" s="19"/>
      <c r="AO255" s="19">
        <f t="shared" si="786"/>
        <v>0</v>
      </c>
      <c r="AP255" s="19"/>
      <c r="AQ255" s="19">
        <f t="shared" si="787"/>
        <v>0</v>
      </c>
      <c r="AR255" s="19">
        <v>20</v>
      </c>
      <c r="AS255" s="19">
        <f t="shared" si="909"/>
        <v>289107.4032</v>
      </c>
      <c r="AT255" s="19"/>
      <c r="AU255" s="19">
        <f t="shared" si="910"/>
        <v>0</v>
      </c>
      <c r="AV255" s="19"/>
      <c r="AW255" s="19">
        <f t="shared" si="911"/>
        <v>0</v>
      </c>
      <c r="AX255" s="19"/>
      <c r="AY255" s="19">
        <f t="shared" si="912"/>
        <v>0</v>
      </c>
      <c r="AZ255" s="19"/>
      <c r="BA255" s="19">
        <f t="shared" si="913"/>
        <v>0</v>
      </c>
      <c r="BB255" s="19"/>
      <c r="BC255" s="19">
        <f t="shared" si="914"/>
        <v>0</v>
      </c>
      <c r="BD255" s="19"/>
      <c r="BE255" s="19">
        <f t="shared" si="915"/>
        <v>0</v>
      </c>
      <c r="BF255" s="19"/>
      <c r="BG255" s="19">
        <f t="shared" si="916"/>
        <v>0</v>
      </c>
      <c r="BH255" s="19"/>
      <c r="BI255" s="19">
        <f t="shared" si="917"/>
        <v>0</v>
      </c>
      <c r="BJ255" s="19"/>
      <c r="BK255" s="19">
        <f t="shared" si="918"/>
        <v>0</v>
      </c>
      <c r="BL255" s="19"/>
      <c r="BM255" s="19">
        <f t="shared" si="919"/>
        <v>0</v>
      </c>
      <c r="BN255" s="19"/>
      <c r="BO255" s="19">
        <f t="shared" si="920"/>
        <v>0</v>
      </c>
      <c r="BP255" s="19"/>
      <c r="BQ255" s="19">
        <f t="shared" si="921"/>
        <v>0</v>
      </c>
      <c r="BR255" s="19"/>
      <c r="BS255" s="19">
        <f t="shared" si="922"/>
        <v>0</v>
      </c>
      <c r="BT255" s="19"/>
      <c r="BU255" s="19">
        <f t="shared" si="923"/>
        <v>0</v>
      </c>
      <c r="BV255" s="19"/>
      <c r="BW255" s="19">
        <f t="shared" si="924"/>
        <v>0</v>
      </c>
      <c r="BX255" s="19"/>
      <c r="BY255" s="19">
        <f t="shared" si="925"/>
        <v>0</v>
      </c>
      <c r="BZ255" s="19"/>
      <c r="CA255" s="19">
        <f t="shared" si="926"/>
        <v>0</v>
      </c>
      <c r="CB255" s="19"/>
      <c r="CC255" s="19">
        <f t="shared" si="927"/>
        <v>0</v>
      </c>
      <c r="CD255" s="19"/>
      <c r="CE255" s="19">
        <f t="shared" si="928"/>
        <v>0</v>
      </c>
      <c r="CF255" s="19"/>
      <c r="CG255" s="19">
        <f t="shared" si="929"/>
        <v>0</v>
      </c>
      <c r="CH255" s="19"/>
      <c r="CI255" s="19">
        <f t="shared" si="930"/>
        <v>0</v>
      </c>
      <c r="CJ255" s="19"/>
      <c r="CK255" s="19">
        <f t="shared" si="931"/>
        <v>0</v>
      </c>
      <c r="CL255" s="19"/>
      <c r="CM255" s="19">
        <f t="shared" si="932"/>
        <v>0</v>
      </c>
      <c r="CN255" s="19"/>
      <c r="CO255" s="19">
        <f t="shared" si="933"/>
        <v>0</v>
      </c>
      <c r="CP255" s="19">
        <v>26</v>
      </c>
      <c r="CQ255" s="19">
        <f t="shared" si="934"/>
        <v>451007.548992</v>
      </c>
      <c r="CR255" s="19"/>
      <c r="CS255" s="19">
        <f t="shared" si="935"/>
        <v>0</v>
      </c>
      <c r="CT255" s="20"/>
      <c r="CU255" s="19">
        <f t="shared" si="936"/>
        <v>0</v>
      </c>
      <c r="CV255" s="19"/>
      <c r="CW255" s="19">
        <f t="shared" si="937"/>
        <v>0</v>
      </c>
      <c r="CX255" s="19"/>
      <c r="CY255" s="19">
        <f t="shared" si="938"/>
        <v>0</v>
      </c>
      <c r="CZ255" s="19"/>
      <c r="DA255" s="19">
        <f t="shared" si="939"/>
        <v>0</v>
      </c>
      <c r="DB255" s="19"/>
      <c r="DC255" s="19">
        <f t="shared" si="940"/>
        <v>0</v>
      </c>
      <c r="DD255" s="19"/>
      <c r="DE255" s="19"/>
      <c r="DF255" s="21">
        <f t="shared" si="941"/>
        <v>46</v>
      </c>
      <c r="DG255" s="21">
        <f t="shared" si="942"/>
        <v>740114.952192</v>
      </c>
    </row>
    <row r="256" spans="1:111" ht="30" x14ac:dyDescent="0.25">
      <c r="A256" s="13">
        <v>245</v>
      </c>
      <c r="B256" s="14" t="s">
        <v>299</v>
      </c>
      <c r="C256" s="15">
        <f t="shared" si="788"/>
        <v>9657</v>
      </c>
      <c r="D256" s="16">
        <v>0.74</v>
      </c>
      <c r="E256" s="17">
        <v>1</v>
      </c>
      <c r="F256" s="15">
        <v>1.4</v>
      </c>
      <c r="G256" s="15">
        <v>1.68</v>
      </c>
      <c r="H256" s="15">
        <v>2.23</v>
      </c>
      <c r="I256" s="15">
        <v>2.39</v>
      </c>
      <c r="J256" s="18"/>
      <c r="K256" s="18">
        <f t="shared" si="895"/>
        <v>0</v>
      </c>
      <c r="L256" s="18"/>
      <c r="M256" s="18">
        <f t="shared" si="896"/>
        <v>0</v>
      </c>
      <c r="N256" s="19">
        <v>0</v>
      </c>
      <c r="O256" s="19">
        <f t="shared" si="897"/>
        <v>0</v>
      </c>
      <c r="P256" s="19">
        <v>0</v>
      </c>
      <c r="Q256" s="19">
        <f t="shared" si="898"/>
        <v>0</v>
      </c>
      <c r="R256" s="19">
        <v>0</v>
      </c>
      <c r="S256" s="19">
        <f t="shared" si="899"/>
        <v>0</v>
      </c>
      <c r="T256" s="19">
        <v>0</v>
      </c>
      <c r="U256" s="19">
        <f t="shared" si="900"/>
        <v>0</v>
      </c>
      <c r="V256" s="19">
        <v>0</v>
      </c>
      <c r="W256" s="19">
        <f t="shared" si="901"/>
        <v>0</v>
      </c>
      <c r="X256" s="19">
        <v>0</v>
      </c>
      <c r="Y256" s="19">
        <f t="shared" si="902"/>
        <v>0</v>
      </c>
      <c r="Z256" s="19">
        <v>0</v>
      </c>
      <c r="AA256" s="19">
        <f t="shared" si="903"/>
        <v>0</v>
      </c>
      <c r="AB256" s="19">
        <v>0</v>
      </c>
      <c r="AC256" s="19">
        <f t="shared" si="904"/>
        <v>0</v>
      </c>
      <c r="AD256" s="19"/>
      <c r="AE256" s="19">
        <f t="shared" si="785"/>
        <v>0</v>
      </c>
      <c r="AF256" s="19">
        <v>0</v>
      </c>
      <c r="AG256" s="19">
        <f t="shared" si="905"/>
        <v>0</v>
      </c>
      <c r="AH256" s="19">
        <v>0</v>
      </c>
      <c r="AI256" s="19">
        <f t="shared" si="906"/>
        <v>0</v>
      </c>
      <c r="AJ256" s="19"/>
      <c r="AK256" s="19">
        <f t="shared" si="907"/>
        <v>0</v>
      </c>
      <c r="AL256" s="19"/>
      <c r="AM256" s="19">
        <f t="shared" si="908"/>
        <v>0</v>
      </c>
      <c r="AN256" s="19"/>
      <c r="AO256" s="19">
        <f t="shared" si="786"/>
        <v>0</v>
      </c>
      <c r="AP256" s="19"/>
      <c r="AQ256" s="19">
        <f t="shared" si="787"/>
        <v>0</v>
      </c>
      <c r="AR256" s="19">
        <v>68</v>
      </c>
      <c r="AS256" s="19">
        <f t="shared" si="909"/>
        <v>734741.64287999994</v>
      </c>
      <c r="AT256" s="19">
        <v>0</v>
      </c>
      <c r="AU256" s="19">
        <f t="shared" si="910"/>
        <v>0</v>
      </c>
      <c r="AV256" s="19"/>
      <c r="AW256" s="19">
        <f t="shared" si="911"/>
        <v>0</v>
      </c>
      <c r="AX256" s="19">
        <v>0</v>
      </c>
      <c r="AY256" s="19">
        <f t="shared" si="912"/>
        <v>0</v>
      </c>
      <c r="AZ256" s="19"/>
      <c r="BA256" s="19">
        <f t="shared" si="913"/>
        <v>0</v>
      </c>
      <c r="BB256" s="19">
        <v>0</v>
      </c>
      <c r="BC256" s="19">
        <f t="shared" si="914"/>
        <v>0</v>
      </c>
      <c r="BD256" s="19"/>
      <c r="BE256" s="19">
        <f t="shared" si="915"/>
        <v>0</v>
      </c>
      <c r="BF256" s="19">
        <v>0</v>
      </c>
      <c r="BG256" s="19">
        <f t="shared" si="916"/>
        <v>0</v>
      </c>
      <c r="BH256" s="19">
        <v>0</v>
      </c>
      <c r="BI256" s="19">
        <f t="shared" si="917"/>
        <v>0</v>
      </c>
      <c r="BJ256" s="19">
        <v>0</v>
      </c>
      <c r="BK256" s="19">
        <f t="shared" si="918"/>
        <v>0</v>
      </c>
      <c r="BL256" s="19">
        <v>0</v>
      </c>
      <c r="BM256" s="19">
        <f t="shared" si="919"/>
        <v>0</v>
      </c>
      <c r="BN256" s="19">
        <v>0</v>
      </c>
      <c r="BO256" s="19">
        <f t="shared" si="920"/>
        <v>0</v>
      </c>
      <c r="BP256" s="19"/>
      <c r="BQ256" s="19">
        <f t="shared" si="921"/>
        <v>0</v>
      </c>
      <c r="BR256" s="19"/>
      <c r="BS256" s="19">
        <f t="shared" si="922"/>
        <v>0</v>
      </c>
      <c r="BT256" s="19">
        <v>0</v>
      </c>
      <c r="BU256" s="19">
        <f t="shared" si="923"/>
        <v>0</v>
      </c>
      <c r="BV256" s="19">
        <v>0</v>
      </c>
      <c r="BW256" s="19">
        <f t="shared" si="924"/>
        <v>0</v>
      </c>
      <c r="BX256" s="19">
        <v>0</v>
      </c>
      <c r="BY256" s="19">
        <f t="shared" si="925"/>
        <v>0</v>
      </c>
      <c r="BZ256" s="19"/>
      <c r="CA256" s="19">
        <f t="shared" si="926"/>
        <v>0</v>
      </c>
      <c r="CB256" s="19">
        <v>0</v>
      </c>
      <c r="CC256" s="19">
        <f t="shared" si="927"/>
        <v>0</v>
      </c>
      <c r="CD256" s="19"/>
      <c r="CE256" s="19">
        <f t="shared" si="928"/>
        <v>0</v>
      </c>
      <c r="CF256" s="19"/>
      <c r="CG256" s="19">
        <f t="shared" si="929"/>
        <v>0</v>
      </c>
      <c r="CH256" s="19"/>
      <c r="CI256" s="19">
        <f t="shared" si="930"/>
        <v>0</v>
      </c>
      <c r="CJ256" s="19">
        <v>0</v>
      </c>
      <c r="CK256" s="19">
        <f t="shared" si="931"/>
        <v>0</v>
      </c>
      <c r="CL256" s="19">
        <v>0</v>
      </c>
      <c r="CM256" s="19">
        <f t="shared" si="932"/>
        <v>0</v>
      </c>
      <c r="CN256" s="19">
        <v>0</v>
      </c>
      <c r="CO256" s="19">
        <f t="shared" si="933"/>
        <v>0</v>
      </c>
      <c r="CP256" s="19">
        <v>34</v>
      </c>
      <c r="CQ256" s="19">
        <f t="shared" si="934"/>
        <v>440844.98572800006</v>
      </c>
      <c r="CR256" s="19">
        <v>0</v>
      </c>
      <c r="CS256" s="19">
        <f t="shared" si="935"/>
        <v>0</v>
      </c>
      <c r="CT256" s="20">
        <v>0</v>
      </c>
      <c r="CU256" s="19">
        <f t="shared" si="936"/>
        <v>0</v>
      </c>
      <c r="CV256" s="19">
        <v>0</v>
      </c>
      <c r="CW256" s="19">
        <f t="shared" si="937"/>
        <v>0</v>
      </c>
      <c r="CX256" s="19"/>
      <c r="CY256" s="19">
        <f t="shared" si="938"/>
        <v>0</v>
      </c>
      <c r="CZ256" s="19">
        <v>0</v>
      </c>
      <c r="DA256" s="19">
        <f t="shared" si="939"/>
        <v>0</v>
      </c>
      <c r="DB256" s="19">
        <v>0</v>
      </c>
      <c r="DC256" s="19">
        <f t="shared" si="940"/>
        <v>0</v>
      </c>
      <c r="DD256" s="19"/>
      <c r="DE256" s="19"/>
      <c r="DF256" s="21">
        <f t="shared" si="941"/>
        <v>102</v>
      </c>
      <c r="DG256" s="21">
        <f t="shared" si="942"/>
        <v>1175586.628608</v>
      </c>
    </row>
    <row r="257" spans="1:111" ht="30" x14ac:dyDescent="0.25">
      <c r="A257" s="13">
        <v>246</v>
      </c>
      <c r="B257" s="14" t="s">
        <v>300</v>
      </c>
      <c r="C257" s="15">
        <f t="shared" si="788"/>
        <v>9657</v>
      </c>
      <c r="D257" s="16">
        <v>1.27</v>
      </c>
      <c r="E257" s="17">
        <v>1</v>
      </c>
      <c r="F257" s="15">
        <v>1.4</v>
      </c>
      <c r="G257" s="15">
        <v>1.68</v>
      </c>
      <c r="H257" s="15">
        <v>2.23</v>
      </c>
      <c r="I257" s="15">
        <v>2.39</v>
      </c>
      <c r="J257" s="18"/>
      <c r="K257" s="18">
        <f t="shared" si="895"/>
        <v>0</v>
      </c>
      <c r="L257" s="18"/>
      <c r="M257" s="18">
        <f t="shared" si="896"/>
        <v>0</v>
      </c>
      <c r="N257" s="19">
        <v>0</v>
      </c>
      <c r="O257" s="19">
        <f t="shared" si="897"/>
        <v>0</v>
      </c>
      <c r="P257" s="19">
        <v>0</v>
      </c>
      <c r="Q257" s="19">
        <f t="shared" si="898"/>
        <v>0</v>
      </c>
      <c r="R257" s="19">
        <v>0</v>
      </c>
      <c r="S257" s="19">
        <f t="shared" si="899"/>
        <v>0</v>
      </c>
      <c r="T257" s="19">
        <v>0</v>
      </c>
      <c r="U257" s="19">
        <f t="shared" si="900"/>
        <v>0</v>
      </c>
      <c r="V257" s="19">
        <v>0</v>
      </c>
      <c r="W257" s="19">
        <f t="shared" si="901"/>
        <v>0</v>
      </c>
      <c r="X257" s="19">
        <v>0</v>
      </c>
      <c r="Y257" s="19">
        <f t="shared" si="902"/>
        <v>0</v>
      </c>
      <c r="Z257" s="19">
        <v>0</v>
      </c>
      <c r="AA257" s="19">
        <f t="shared" si="903"/>
        <v>0</v>
      </c>
      <c r="AB257" s="19">
        <v>0</v>
      </c>
      <c r="AC257" s="19">
        <f t="shared" si="904"/>
        <v>0</v>
      </c>
      <c r="AD257" s="19"/>
      <c r="AE257" s="19">
        <f t="shared" si="785"/>
        <v>0</v>
      </c>
      <c r="AF257" s="19">
        <v>0</v>
      </c>
      <c r="AG257" s="19">
        <f t="shared" si="905"/>
        <v>0</v>
      </c>
      <c r="AH257" s="19">
        <v>0</v>
      </c>
      <c r="AI257" s="19">
        <f t="shared" si="906"/>
        <v>0</v>
      </c>
      <c r="AJ257" s="19"/>
      <c r="AK257" s="19">
        <f t="shared" si="907"/>
        <v>0</v>
      </c>
      <c r="AL257" s="19"/>
      <c r="AM257" s="19">
        <f t="shared" si="908"/>
        <v>0</v>
      </c>
      <c r="AN257" s="19"/>
      <c r="AO257" s="19">
        <f t="shared" si="786"/>
        <v>0</v>
      </c>
      <c r="AP257" s="19"/>
      <c r="AQ257" s="19">
        <f t="shared" si="787"/>
        <v>0</v>
      </c>
      <c r="AR257" s="19">
        <v>68</v>
      </c>
      <c r="AS257" s="19">
        <f t="shared" si="909"/>
        <v>1260975.5222399998</v>
      </c>
      <c r="AT257" s="19">
        <v>0</v>
      </c>
      <c r="AU257" s="19">
        <f t="shared" si="910"/>
        <v>0</v>
      </c>
      <c r="AV257" s="19"/>
      <c r="AW257" s="19">
        <f t="shared" si="911"/>
        <v>0</v>
      </c>
      <c r="AX257" s="19">
        <v>0</v>
      </c>
      <c r="AY257" s="19">
        <f t="shared" si="912"/>
        <v>0</v>
      </c>
      <c r="AZ257" s="19"/>
      <c r="BA257" s="19">
        <f t="shared" si="913"/>
        <v>0</v>
      </c>
      <c r="BB257" s="19">
        <v>0</v>
      </c>
      <c r="BC257" s="19">
        <f t="shared" si="914"/>
        <v>0</v>
      </c>
      <c r="BD257" s="19"/>
      <c r="BE257" s="19">
        <f t="shared" si="915"/>
        <v>0</v>
      </c>
      <c r="BF257" s="19">
        <v>0</v>
      </c>
      <c r="BG257" s="19">
        <f t="shared" si="916"/>
        <v>0</v>
      </c>
      <c r="BH257" s="19">
        <v>0</v>
      </c>
      <c r="BI257" s="19">
        <f t="shared" si="917"/>
        <v>0</v>
      </c>
      <c r="BJ257" s="19">
        <v>0</v>
      </c>
      <c r="BK257" s="19">
        <f t="shared" si="918"/>
        <v>0</v>
      </c>
      <c r="BL257" s="19">
        <v>0</v>
      </c>
      <c r="BM257" s="19">
        <f t="shared" si="919"/>
        <v>0</v>
      </c>
      <c r="BN257" s="19">
        <v>0</v>
      </c>
      <c r="BO257" s="19">
        <f t="shared" si="920"/>
        <v>0</v>
      </c>
      <c r="BP257" s="19"/>
      <c r="BQ257" s="19">
        <f t="shared" si="921"/>
        <v>0</v>
      </c>
      <c r="BR257" s="19"/>
      <c r="BS257" s="19">
        <f t="shared" si="922"/>
        <v>0</v>
      </c>
      <c r="BT257" s="19">
        <v>0</v>
      </c>
      <c r="BU257" s="19">
        <f t="shared" si="923"/>
        <v>0</v>
      </c>
      <c r="BV257" s="19">
        <v>0</v>
      </c>
      <c r="BW257" s="19">
        <f t="shared" si="924"/>
        <v>0</v>
      </c>
      <c r="BX257" s="19">
        <v>0</v>
      </c>
      <c r="BY257" s="19">
        <f t="shared" si="925"/>
        <v>0</v>
      </c>
      <c r="BZ257" s="19"/>
      <c r="CA257" s="19">
        <f t="shared" si="926"/>
        <v>0</v>
      </c>
      <c r="CB257" s="19">
        <v>0</v>
      </c>
      <c r="CC257" s="19">
        <f t="shared" si="927"/>
        <v>0</v>
      </c>
      <c r="CD257" s="19"/>
      <c r="CE257" s="19">
        <f t="shared" si="928"/>
        <v>0</v>
      </c>
      <c r="CF257" s="19"/>
      <c r="CG257" s="19">
        <f t="shared" si="929"/>
        <v>0</v>
      </c>
      <c r="CH257" s="19"/>
      <c r="CI257" s="19">
        <f t="shared" si="930"/>
        <v>0</v>
      </c>
      <c r="CJ257" s="19">
        <v>0</v>
      </c>
      <c r="CK257" s="19">
        <f t="shared" si="931"/>
        <v>0</v>
      </c>
      <c r="CL257" s="19">
        <v>0</v>
      </c>
      <c r="CM257" s="19">
        <f t="shared" si="932"/>
        <v>0</v>
      </c>
      <c r="CN257" s="19">
        <v>0</v>
      </c>
      <c r="CO257" s="19">
        <f t="shared" si="933"/>
        <v>0</v>
      </c>
      <c r="CP257" s="19">
        <v>0</v>
      </c>
      <c r="CQ257" s="19">
        <f t="shared" si="934"/>
        <v>0</v>
      </c>
      <c r="CR257" s="19">
        <v>0</v>
      </c>
      <c r="CS257" s="19">
        <f t="shared" si="935"/>
        <v>0</v>
      </c>
      <c r="CT257" s="20">
        <v>0</v>
      </c>
      <c r="CU257" s="19">
        <f t="shared" si="936"/>
        <v>0</v>
      </c>
      <c r="CV257" s="19">
        <v>0</v>
      </c>
      <c r="CW257" s="19">
        <f t="shared" si="937"/>
        <v>0</v>
      </c>
      <c r="CX257" s="19"/>
      <c r="CY257" s="19">
        <f t="shared" si="938"/>
        <v>0</v>
      </c>
      <c r="CZ257" s="19">
        <v>0</v>
      </c>
      <c r="DA257" s="19">
        <f t="shared" si="939"/>
        <v>0</v>
      </c>
      <c r="DB257" s="19">
        <v>0</v>
      </c>
      <c r="DC257" s="19">
        <f t="shared" si="940"/>
        <v>0</v>
      </c>
      <c r="DD257" s="19"/>
      <c r="DE257" s="19"/>
      <c r="DF257" s="21">
        <f t="shared" si="941"/>
        <v>68</v>
      </c>
      <c r="DG257" s="21">
        <f t="shared" si="942"/>
        <v>1260975.5222399998</v>
      </c>
    </row>
    <row r="258" spans="1:111" ht="30" x14ac:dyDescent="0.25">
      <c r="A258" s="13">
        <v>247</v>
      </c>
      <c r="B258" s="14" t="s">
        <v>301</v>
      </c>
      <c r="C258" s="15">
        <f t="shared" si="788"/>
        <v>9657</v>
      </c>
      <c r="D258" s="16">
        <v>1.63</v>
      </c>
      <c r="E258" s="17">
        <v>1</v>
      </c>
      <c r="F258" s="15">
        <v>1.4</v>
      </c>
      <c r="G258" s="15">
        <v>1.68</v>
      </c>
      <c r="H258" s="15">
        <v>2.23</v>
      </c>
      <c r="I258" s="15">
        <v>2.39</v>
      </c>
      <c r="J258" s="18"/>
      <c r="K258" s="18">
        <f t="shared" si="895"/>
        <v>0</v>
      </c>
      <c r="L258" s="18"/>
      <c r="M258" s="18">
        <f t="shared" si="896"/>
        <v>0</v>
      </c>
      <c r="N258" s="19">
        <v>0</v>
      </c>
      <c r="O258" s="19">
        <f t="shared" si="897"/>
        <v>0</v>
      </c>
      <c r="P258" s="19">
        <v>0</v>
      </c>
      <c r="Q258" s="19">
        <f t="shared" si="898"/>
        <v>0</v>
      </c>
      <c r="R258" s="19">
        <v>0</v>
      </c>
      <c r="S258" s="19">
        <f t="shared" si="899"/>
        <v>0</v>
      </c>
      <c r="T258" s="19">
        <v>0</v>
      </c>
      <c r="U258" s="19">
        <f t="shared" si="900"/>
        <v>0</v>
      </c>
      <c r="V258" s="19">
        <v>0</v>
      </c>
      <c r="W258" s="19">
        <f t="shared" si="901"/>
        <v>0</v>
      </c>
      <c r="X258" s="19">
        <v>0</v>
      </c>
      <c r="Y258" s="19">
        <f t="shared" si="902"/>
        <v>0</v>
      </c>
      <c r="Z258" s="19">
        <v>0</v>
      </c>
      <c r="AA258" s="19">
        <f t="shared" si="903"/>
        <v>0</v>
      </c>
      <c r="AB258" s="19">
        <v>0</v>
      </c>
      <c r="AC258" s="19">
        <f t="shared" si="904"/>
        <v>0</v>
      </c>
      <c r="AD258" s="19"/>
      <c r="AE258" s="19">
        <f t="shared" si="785"/>
        <v>0</v>
      </c>
      <c r="AF258" s="19">
        <v>0</v>
      </c>
      <c r="AG258" s="19">
        <f t="shared" si="905"/>
        <v>0</v>
      </c>
      <c r="AH258" s="19">
        <v>0</v>
      </c>
      <c r="AI258" s="19">
        <f t="shared" si="906"/>
        <v>0</v>
      </c>
      <c r="AJ258" s="19"/>
      <c r="AK258" s="19">
        <f t="shared" si="907"/>
        <v>0</v>
      </c>
      <c r="AL258" s="19"/>
      <c r="AM258" s="19">
        <f t="shared" si="908"/>
        <v>0</v>
      </c>
      <c r="AN258" s="19"/>
      <c r="AO258" s="19">
        <f t="shared" si="786"/>
        <v>0</v>
      </c>
      <c r="AP258" s="19"/>
      <c r="AQ258" s="19">
        <f t="shared" si="787"/>
        <v>0</v>
      </c>
      <c r="AR258" s="19">
        <v>81</v>
      </c>
      <c r="AS258" s="19">
        <f t="shared" si="909"/>
        <v>1927820.7295200001</v>
      </c>
      <c r="AT258" s="19">
        <v>0</v>
      </c>
      <c r="AU258" s="19">
        <f t="shared" si="910"/>
        <v>0</v>
      </c>
      <c r="AV258" s="19"/>
      <c r="AW258" s="19">
        <f t="shared" si="911"/>
        <v>0</v>
      </c>
      <c r="AX258" s="19">
        <v>0</v>
      </c>
      <c r="AY258" s="19">
        <f t="shared" si="912"/>
        <v>0</v>
      </c>
      <c r="AZ258" s="19"/>
      <c r="BA258" s="19">
        <f t="shared" si="913"/>
        <v>0</v>
      </c>
      <c r="BB258" s="19">
        <v>0</v>
      </c>
      <c r="BC258" s="19">
        <f t="shared" si="914"/>
        <v>0</v>
      </c>
      <c r="BD258" s="19"/>
      <c r="BE258" s="19">
        <f t="shared" si="915"/>
        <v>0</v>
      </c>
      <c r="BF258" s="19">
        <v>0</v>
      </c>
      <c r="BG258" s="19">
        <f t="shared" si="916"/>
        <v>0</v>
      </c>
      <c r="BH258" s="19">
        <v>0</v>
      </c>
      <c r="BI258" s="19">
        <f t="shared" si="917"/>
        <v>0</v>
      </c>
      <c r="BJ258" s="19">
        <v>0</v>
      </c>
      <c r="BK258" s="19">
        <f t="shared" si="918"/>
        <v>0</v>
      </c>
      <c r="BL258" s="19">
        <v>0</v>
      </c>
      <c r="BM258" s="19">
        <f t="shared" si="919"/>
        <v>0</v>
      </c>
      <c r="BN258" s="19">
        <v>0</v>
      </c>
      <c r="BO258" s="19">
        <f t="shared" si="920"/>
        <v>0</v>
      </c>
      <c r="BP258" s="19"/>
      <c r="BQ258" s="19">
        <f t="shared" si="921"/>
        <v>0</v>
      </c>
      <c r="BR258" s="19"/>
      <c r="BS258" s="19">
        <f t="shared" si="922"/>
        <v>0</v>
      </c>
      <c r="BT258" s="19">
        <v>0</v>
      </c>
      <c r="BU258" s="19">
        <f t="shared" si="923"/>
        <v>0</v>
      </c>
      <c r="BV258" s="19">
        <v>0</v>
      </c>
      <c r="BW258" s="19">
        <f t="shared" si="924"/>
        <v>0</v>
      </c>
      <c r="BX258" s="19">
        <v>0</v>
      </c>
      <c r="BY258" s="19">
        <f t="shared" si="925"/>
        <v>0</v>
      </c>
      <c r="BZ258" s="19"/>
      <c r="CA258" s="19">
        <f t="shared" si="926"/>
        <v>0</v>
      </c>
      <c r="CB258" s="19">
        <v>0</v>
      </c>
      <c r="CC258" s="19">
        <f t="shared" si="927"/>
        <v>0</v>
      </c>
      <c r="CD258" s="19"/>
      <c r="CE258" s="19">
        <f t="shared" si="928"/>
        <v>0</v>
      </c>
      <c r="CF258" s="19"/>
      <c r="CG258" s="19">
        <f t="shared" si="929"/>
        <v>0</v>
      </c>
      <c r="CH258" s="19"/>
      <c r="CI258" s="19">
        <f t="shared" si="930"/>
        <v>0</v>
      </c>
      <c r="CJ258" s="19">
        <v>0</v>
      </c>
      <c r="CK258" s="19">
        <f t="shared" si="931"/>
        <v>0</v>
      </c>
      <c r="CL258" s="19">
        <v>0</v>
      </c>
      <c r="CM258" s="19">
        <f t="shared" si="932"/>
        <v>0</v>
      </c>
      <c r="CN258" s="19">
        <v>0</v>
      </c>
      <c r="CO258" s="19">
        <f t="shared" si="933"/>
        <v>0</v>
      </c>
      <c r="CP258" s="19">
        <v>0</v>
      </c>
      <c r="CQ258" s="19">
        <f t="shared" si="934"/>
        <v>0</v>
      </c>
      <c r="CR258" s="19">
        <v>0</v>
      </c>
      <c r="CS258" s="19">
        <f t="shared" si="935"/>
        <v>0</v>
      </c>
      <c r="CT258" s="20">
        <v>0</v>
      </c>
      <c r="CU258" s="19">
        <f t="shared" si="936"/>
        <v>0</v>
      </c>
      <c r="CV258" s="19">
        <v>0</v>
      </c>
      <c r="CW258" s="19">
        <f t="shared" si="937"/>
        <v>0</v>
      </c>
      <c r="CX258" s="19"/>
      <c r="CY258" s="19">
        <f t="shared" si="938"/>
        <v>0</v>
      </c>
      <c r="CZ258" s="19">
        <v>0</v>
      </c>
      <c r="DA258" s="19">
        <f t="shared" si="939"/>
        <v>0</v>
      </c>
      <c r="DB258" s="19">
        <v>0</v>
      </c>
      <c r="DC258" s="19">
        <f t="shared" si="940"/>
        <v>0</v>
      </c>
      <c r="DD258" s="19"/>
      <c r="DE258" s="19"/>
      <c r="DF258" s="21">
        <f t="shared" si="941"/>
        <v>81</v>
      </c>
      <c r="DG258" s="21">
        <f t="shared" si="942"/>
        <v>1927820.7295200001</v>
      </c>
    </row>
    <row r="259" spans="1:111" ht="30" x14ac:dyDescent="0.25">
      <c r="A259" s="13">
        <v>248</v>
      </c>
      <c r="B259" s="14" t="s">
        <v>302</v>
      </c>
      <c r="C259" s="15">
        <f t="shared" si="788"/>
        <v>9657</v>
      </c>
      <c r="D259" s="16">
        <v>1.9</v>
      </c>
      <c r="E259" s="17">
        <v>1</v>
      </c>
      <c r="F259" s="15">
        <v>1.4</v>
      </c>
      <c r="G259" s="15">
        <v>1.68</v>
      </c>
      <c r="H259" s="15">
        <v>2.23</v>
      </c>
      <c r="I259" s="15">
        <v>2.39</v>
      </c>
      <c r="J259" s="18"/>
      <c r="K259" s="18">
        <f t="shared" si="895"/>
        <v>0</v>
      </c>
      <c r="L259" s="18"/>
      <c r="M259" s="18">
        <f t="shared" si="896"/>
        <v>0</v>
      </c>
      <c r="N259" s="19">
        <v>0</v>
      </c>
      <c r="O259" s="19">
        <f t="shared" si="897"/>
        <v>0</v>
      </c>
      <c r="P259" s="19">
        <v>0</v>
      </c>
      <c r="Q259" s="19">
        <f t="shared" si="898"/>
        <v>0</v>
      </c>
      <c r="R259" s="19">
        <v>0</v>
      </c>
      <c r="S259" s="19">
        <f t="shared" si="899"/>
        <v>0</v>
      </c>
      <c r="T259" s="19">
        <v>0</v>
      </c>
      <c r="U259" s="19">
        <f t="shared" si="900"/>
        <v>0</v>
      </c>
      <c r="V259" s="19">
        <v>0</v>
      </c>
      <c r="W259" s="19">
        <f t="shared" si="901"/>
        <v>0</v>
      </c>
      <c r="X259" s="19">
        <v>0</v>
      </c>
      <c r="Y259" s="19">
        <f t="shared" si="902"/>
        <v>0</v>
      </c>
      <c r="Z259" s="19">
        <v>0</v>
      </c>
      <c r="AA259" s="19">
        <f t="shared" si="903"/>
        <v>0</v>
      </c>
      <c r="AB259" s="19">
        <v>0</v>
      </c>
      <c r="AC259" s="19">
        <f t="shared" si="904"/>
        <v>0</v>
      </c>
      <c r="AD259" s="19"/>
      <c r="AE259" s="19">
        <f t="shared" si="785"/>
        <v>0</v>
      </c>
      <c r="AF259" s="19">
        <v>0</v>
      </c>
      <c r="AG259" s="19">
        <f t="shared" si="905"/>
        <v>0</v>
      </c>
      <c r="AH259" s="19">
        <v>0</v>
      </c>
      <c r="AI259" s="19">
        <f t="shared" si="906"/>
        <v>0</v>
      </c>
      <c r="AJ259" s="19"/>
      <c r="AK259" s="19">
        <f t="shared" si="907"/>
        <v>0</v>
      </c>
      <c r="AL259" s="19"/>
      <c r="AM259" s="19">
        <f t="shared" si="908"/>
        <v>0</v>
      </c>
      <c r="AN259" s="19"/>
      <c r="AO259" s="19">
        <f t="shared" si="786"/>
        <v>0</v>
      </c>
      <c r="AP259" s="19"/>
      <c r="AQ259" s="19">
        <f t="shared" si="787"/>
        <v>0</v>
      </c>
      <c r="AR259" s="19">
        <v>0</v>
      </c>
      <c r="AS259" s="19">
        <f t="shared" si="909"/>
        <v>0</v>
      </c>
      <c r="AT259" s="19">
        <v>0</v>
      </c>
      <c r="AU259" s="19">
        <f t="shared" si="910"/>
        <v>0</v>
      </c>
      <c r="AV259" s="19"/>
      <c r="AW259" s="19">
        <f t="shared" si="911"/>
        <v>0</v>
      </c>
      <c r="AX259" s="19">
        <v>0</v>
      </c>
      <c r="AY259" s="19">
        <f t="shared" si="912"/>
        <v>0</v>
      </c>
      <c r="AZ259" s="19"/>
      <c r="BA259" s="19">
        <f t="shared" si="913"/>
        <v>0</v>
      </c>
      <c r="BB259" s="19">
        <v>0</v>
      </c>
      <c r="BC259" s="19">
        <f t="shared" si="914"/>
        <v>0</v>
      </c>
      <c r="BD259" s="19"/>
      <c r="BE259" s="19">
        <f t="shared" si="915"/>
        <v>0</v>
      </c>
      <c r="BF259" s="19">
        <v>0</v>
      </c>
      <c r="BG259" s="19">
        <f t="shared" si="916"/>
        <v>0</v>
      </c>
      <c r="BH259" s="19">
        <v>0</v>
      </c>
      <c r="BI259" s="19">
        <f t="shared" si="917"/>
        <v>0</v>
      </c>
      <c r="BJ259" s="19">
        <v>0</v>
      </c>
      <c r="BK259" s="19">
        <f t="shared" si="918"/>
        <v>0</v>
      </c>
      <c r="BL259" s="19">
        <v>0</v>
      </c>
      <c r="BM259" s="19">
        <f t="shared" si="919"/>
        <v>0</v>
      </c>
      <c r="BN259" s="19">
        <v>0</v>
      </c>
      <c r="BO259" s="19">
        <f t="shared" si="920"/>
        <v>0</v>
      </c>
      <c r="BP259" s="19"/>
      <c r="BQ259" s="19">
        <f t="shared" si="921"/>
        <v>0</v>
      </c>
      <c r="BR259" s="19"/>
      <c r="BS259" s="19">
        <f t="shared" si="922"/>
        <v>0</v>
      </c>
      <c r="BT259" s="19">
        <v>0</v>
      </c>
      <c r="BU259" s="19">
        <f t="shared" si="923"/>
        <v>0</v>
      </c>
      <c r="BV259" s="19">
        <v>0</v>
      </c>
      <c r="BW259" s="19">
        <f t="shared" si="924"/>
        <v>0</v>
      </c>
      <c r="BX259" s="19">
        <v>0</v>
      </c>
      <c r="BY259" s="19">
        <f t="shared" si="925"/>
        <v>0</v>
      </c>
      <c r="BZ259" s="19"/>
      <c r="CA259" s="19">
        <f t="shared" si="926"/>
        <v>0</v>
      </c>
      <c r="CB259" s="19">
        <v>0</v>
      </c>
      <c r="CC259" s="19">
        <f t="shared" si="927"/>
        <v>0</v>
      </c>
      <c r="CD259" s="19"/>
      <c r="CE259" s="19">
        <f t="shared" si="928"/>
        <v>0</v>
      </c>
      <c r="CF259" s="19"/>
      <c r="CG259" s="19">
        <f t="shared" si="929"/>
        <v>0</v>
      </c>
      <c r="CH259" s="19"/>
      <c r="CI259" s="19">
        <f t="shared" si="930"/>
        <v>0</v>
      </c>
      <c r="CJ259" s="19">
        <v>0</v>
      </c>
      <c r="CK259" s="19">
        <f t="shared" si="931"/>
        <v>0</v>
      </c>
      <c r="CL259" s="19">
        <v>0</v>
      </c>
      <c r="CM259" s="19">
        <f t="shared" si="932"/>
        <v>0</v>
      </c>
      <c r="CN259" s="19">
        <v>0</v>
      </c>
      <c r="CO259" s="19">
        <f t="shared" si="933"/>
        <v>0</v>
      </c>
      <c r="CP259" s="19">
        <v>0</v>
      </c>
      <c r="CQ259" s="19">
        <f t="shared" si="934"/>
        <v>0</v>
      </c>
      <c r="CR259" s="19">
        <v>0</v>
      </c>
      <c r="CS259" s="19">
        <f t="shared" si="935"/>
        <v>0</v>
      </c>
      <c r="CT259" s="20">
        <v>0</v>
      </c>
      <c r="CU259" s="19">
        <f t="shared" si="936"/>
        <v>0</v>
      </c>
      <c r="CV259" s="19">
        <v>0</v>
      </c>
      <c r="CW259" s="19">
        <f t="shared" si="937"/>
        <v>0</v>
      </c>
      <c r="CX259" s="19"/>
      <c r="CY259" s="19">
        <f t="shared" si="938"/>
        <v>0</v>
      </c>
      <c r="CZ259" s="19">
        <v>0</v>
      </c>
      <c r="DA259" s="19">
        <f t="shared" si="939"/>
        <v>0</v>
      </c>
      <c r="DB259" s="19">
        <v>0</v>
      </c>
      <c r="DC259" s="19">
        <f t="shared" si="940"/>
        <v>0</v>
      </c>
      <c r="DD259" s="19"/>
      <c r="DE259" s="19"/>
      <c r="DF259" s="21">
        <f t="shared" si="941"/>
        <v>0</v>
      </c>
      <c r="DG259" s="21">
        <f t="shared" si="942"/>
        <v>0</v>
      </c>
    </row>
    <row r="260" spans="1:111" s="50" customFormat="1" ht="14.25" x14ac:dyDescent="0.2">
      <c r="A260" s="49">
        <v>35</v>
      </c>
      <c r="B260" s="11" t="s">
        <v>303</v>
      </c>
      <c r="C260" s="33">
        <f t="shared" si="788"/>
        <v>9657</v>
      </c>
      <c r="D260" s="32">
        <v>1.4</v>
      </c>
      <c r="E260" s="48">
        <v>1</v>
      </c>
      <c r="F260" s="33">
        <v>1.4</v>
      </c>
      <c r="G260" s="33">
        <v>1.68</v>
      </c>
      <c r="H260" s="33">
        <v>2.23</v>
      </c>
      <c r="I260" s="33">
        <v>2.39</v>
      </c>
      <c r="J260" s="31">
        <f>SUM(J261:J269)</f>
        <v>30</v>
      </c>
      <c r="K260" s="31">
        <f t="shared" ref="K260:BX260" si="943">SUM(K261:K269)</f>
        <v>508128.16319999995</v>
      </c>
      <c r="L260" s="31">
        <f t="shared" si="943"/>
        <v>0</v>
      </c>
      <c r="M260" s="31">
        <f t="shared" si="943"/>
        <v>0</v>
      </c>
      <c r="N260" s="31">
        <f t="shared" si="943"/>
        <v>0</v>
      </c>
      <c r="O260" s="31">
        <f t="shared" si="943"/>
        <v>0</v>
      </c>
      <c r="P260" s="31">
        <f t="shared" si="943"/>
        <v>48</v>
      </c>
      <c r="Q260" s="31">
        <f t="shared" si="943"/>
        <v>978617.20319999987</v>
      </c>
      <c r="R260" s="31">
        <f t="shared" si="943"/>
        <v>0</v>
      </c>
      <c r="S260" s="31">
        <f t="shared" si="943"/>
        <v>0</v>
      </c>
      <c r="T260" s="31">
        <f t="shared" si="943"/>
        <v>0</v>
      </c>
      <c r="U260" s="31">
        <f t="shared" si="943"/>
        <v>0</v>
      </c>
      <c r="V260" s="31">
        <f t="shared" si="943"/>
        <v>80</v>
      </c>
      <c r="W260" s="31">
        <f t="shared" si="943"/>
        <v>1380398.6196000003</v>
      </c>
      <c r="X260" s="31">
        <f t="shared" si="943"/>
        <v>8</v>
      </c>
      <c r="Y260" s="31">
        <f t="shared" si="943"/>
        <v>108115.13663999998</v>
      </c>
      <c r="Z260" s="31">
        <f t="shared" si="943"/>
        <v>2</v>
      </c>
      <c r="AA260" s="31">
        <f t="shared" si="943"/>
        <v>28088.73648</v>
      </c>
      <c r="AB260" s="31">
        <f t="shared" si="943"/>
        <v>28</v>
      </c>
      <c r="AC260" s="31">
        <f t="shared" si="943"/>
        <v>428220.73728</v>
      </c>
      <c r="AD260" s="31">
        <f t="shared" si="943"/>
        <v>0</v>
      </c>
      <c r="AE260" s="31">
        <f t="shared" si="943"/>
        <v>0</v>
      </c>
      <c r="AF260" s="31">
        <f t="shared" si="943"/>
        <v>0</v>
      </c>
      <c r="AG260" s="31">
        <f t="shared" si="943"/>
        <v>0</v>
      </c>
      <c r="AH260" s="31">
        <f t="shared" si="943"/>
        <v>0</v>
      </c>
      <c r="AI260" s="31">
        <f t="shared" si="943"/>
        <v>0</v>
      </c>
      <c r="AJ260" s="31">
        <f t="shared" si="943"/>
        <v>1</v>
      </c>
      <c r="AK260" s="31">
        <f t="shared" si="943"/>
        <v>13514.392079999998</v>
      </c>
      <c r="AL260" s="31">
        <f t="shared" si="943"/>
        <v>0</v>
      </c>
      <c r="AM260" s="31">
        <f t="shared" si="943"/>
        <v>0</v>
      </c>
      <c r="AN260" s="31">
        <f t="shared" si="943"/>
        <v>1</v>
      </c>
      <c r="AO260" s="31">
        <f t="shared" si="943"/>
        <v>13514.392080000001</v>
      </c>
      <c r="AP260" s="31">
        <f t="shared" si="943"/>
        <v>9</v>
      </c>
      <c r="AQ260" s="31">
        <f t="shared" si="943"/>
        <v>121629.52872</v>
      </c>
      <c r="AR260" s="31">
        <f t="shared" si="943"/>
        <v>0</v>
      </c>
      <c r="AS260" s="31">
        <f t="shared" si="943"/>
        <v>0</v>
      </c>
      <c r="AT260" s="31">
        <f t="shared" si="943"/>
        <v>0</v>
      </c>
      <c r="AU260" s="31">
        <f t="shared" si="943"/>
        <v>0</v>
      </c>
      <c r="AV260" s="31">
        <f t="shared" si="943"/>
        <v>0</v>
      </c>
      <c r="AW260" s="31">
        <f t="shared" si="943"/>
        <v>0</v>
      </c>
      <c r="AX260" s="31">
        <f t="shared" si="943"/>
        <v>0</v>
      </c>
      <c r="AY260" s="31">
        <f t="shared" si="943"/>
        <v>0</v>
      </c>
      <c r="AZ260" s="31">
        <f t="shared" si="943"/>
        <v>0</v>
      </c>
      <c r="BA260" s="31">
        <f t="shared" si="943"/>
        <v>0</v>
      </c>
      <c r="BB260" s="31">
        <f t="shared" si="943"/>
        <v>0</v>
      </c>
      <c r="BC260" s="31">
        <f t="shared" si="943"/>
        <v>0</v>
      </c>
      <c r="BD260" s="31">
        <f t="shared" si="943"/>
        <v>7</v>
      </c>
      <c r="BE260" s="31">
        <f t="shared" si="943"/>
        <v>137399.02343999999</v>
      </c>
      <c r="BF260" s="31">
        <f t="shared" si="943"/>
        <v>20</v>
      </c>
      <c r="BG260" s="31">
        <f t="shared" si="943"/>
        <v>358409.89800000004</v>
      </c>
      <c r="BH260" s="31">
        <f t="shared" si="943"/>
        <v>15</v>
      </c>
      <c r="BI260" s="31">
        <f t="shared" si="943"/>
        <v>372335.29200000002</v>
      </c>
      <c r="BJ260" s="31">
        <f t="shared" si="943"/>
        <v>0</v>
      </c>
      <c r="BK260" s="31">
        <f t="shared" si="943"/>
        <v>0</v>
      </c>
      <c r="BL260" s="31">
        <f t="shared" si="943"/>
        <v>33</v>
      </c>
      <c r="BM260" s="31">
        <f t="shared" si="943"/>
        <v>670154.85431999993</v>
      </c>
      <c r="BN260" s="31">
        <f t="shared" si="943"/>
        <v>7</v>
      </c>
      <c r="BO260" s="31">
        <f t="shared" si="943"/>
        <v>120834.56448</v>
      </c>
      <c r="BP260" s="31">
        <f t="shared" si="943"/>
        <v>3</v>
      </c>
      <c r="BQ260" s="31">
        <f t="shared" si="943"/>
        <v>48651.811487999999</v>
      </c>
      <c r="BR260" s="31">
        <f t="shared" si="943"/>
        <v>32</v>
      </c>
      <c r="BS260" s="31">
        <f t="shared" si="943"/>
        <v>518952.65587200003</v>
      </c>
      <c r="BT260" s="31">
        <f t="shared" si="943"/>
        <v>68</v>
      </c>
      <c r="BU260" s="31">
        <f t="shared" si="943"/>
        <v>1198011.10968</v>
      </c>
      <c r="BV260" s="31">
        <f t="shared" si="943"/>
        <v>2</v>
      </c>
      <c r="BW260" s="31">
        <f t="shared" si="943"/>
        <v>32434.540991999998</v>
      </c>
      <c r="BX260" s="31">
        <f t="shared" si="943"/>
        <v>45</v>
      </c>
      <c r="BY260" s="31">
        <f t="shared" ref="BY260:DG260" si="944">SUM(BY261:BY269)</f>
        <v>745676.45711999992</v>
      </c>
      <c r="BZ260" s="31">
        <f t="shared" si="944"/>
        <v>1</v>
      </c>
      <c r="CA260" s="31">
        <f t="shared" si="944"/>
        <v>16217.270495999999</v>
      </c>
      <c r="CB260" s="31">
        <f t="shared" si="944"/>
        <v>10</v>
      </c>
      <c r="CC260" s="31">
        <f t="shared" si="944"/>
        <v>162172.70496</v>
      </c>
      <c r="CD260" s="31">
        <f t="shared" si="944"/>
        <v>3</v>
      </c>
      <c r="CE260" s="31">
        <f t="shared" si="944"/>
        <v>48651.811487999999</v>
      </c>
      <c r="CF260" s="31">
        <f t="shared" si="944"/>
        <v>15</v>
      </c>
      <c r="CG260" s="31">
        <f t="shared" si="944"/>
        <v>243259.05743999998</v>
      </c>
      <c r="CH260" s="31">
        <f t="shared" si="944"/>
        <v>1</v>
      </c>
      <c r="CI260" s="31">
        <f t="shared" si="944"/>
        <v>16217.270495999999</v>
      </c>
      <c r="CJ260" s="31">
        <f t="shared" si="944"/>
        <v>0</v>
      </c>
      <c r="CK260" s="31">
        <f t="shared" si="944"/>
        <v>0</v>
      </c>
      <c r="CL260" s="31">
        <f t="shared" si="944"/>
        <v>12</v>
      </c>
      <c r="CM260" s="31">
        <f t="shared" si="944"/>
        <v>243901.51833600001</v>
      </c>
      <c r="CN260" s="31">
        <f t="shared" si="944"/>
        <v>0</v>
      </c>
      <c r="CO260" s="31">
        <f t="shared" si="944"/>
        <v>0</v>
      </c>
      <c r="CP260" s="31">
        <f t="shared" si="944"/>
        <v>10</v>
      </c>
      <c r="CQ260" s="31">
        <f t="shared" si="944"/>
        <v>178720.94016000003</v>
      </c>
      <c r="CR260" s="31">
        <f t="shared" si="944"/>
        <v>0</v>
      </c>
      <c r="CS260" s="31">
        <f t="shared" si="944"/>
        <v>0</v>
      </c>
      <c r="CT260" s="31">
        <f t="shared" si="944"/>
        <v>20</v>
      </c>
      <c r="CU260" s="31">
        <f t="shared" si="944"/>
        <v>406502.53055999998</v>
      </c>
      <c r="CV260" s="31">
        <f t="shared" si="944"/>
        <v>0</v>
      </c>
      <c r="CW260" s="31">
        <f t="shared" si="944"/>
        <v>0</v>
      </c>
      <c r="CX260" s="31">
        <f t="shared" si="944"/>
        <v>0</v>
      </c>
      <c r="CY260" s="31">
        <f t="shared" si="944"/>
        <v>0</v>
      </c>
      <c r="CZ260" s="31">
        <f t="shared" si="944"/>
        <v>0</v>
      </c>
      <c r="DA260" s="31">
        <f t="shared" si="944"/>
        <v>0</v>
      </c>
      <c r="DB260" s="31">
        <f t="shared" si="944"/>
        <v>12</v>
      </c>
      <c r="DC260" s="31">
        <f t="shared" si="944"/>
        <v>537653.95785000001</v>
      </c>
      <c r="DD260" s="31"/>
      <c r="DE260" s="31"/>
      <c r="DF260" s="31">
        <f t="shared" si="944"/>
        <v>523</v>
      </c>
      <c r="DG260" s="31">
        <f t="shared" si="944"/>
        <v>9636384.1784579996</v>
      </c>
    </row>
    <row r="261" spans="1:111" x14ac:dyDescent="0.25">
      <c r="A261" s="13">
        <v>249</v>
      </c>
      <c r="B261" s="22" t="s">
        <v>304</v>
      </c>
      <c r="C261" s="15">
        <f t="shared" si="788"/>
        <v>9657</v>
      </c>
      <c r="D261" s="16">
        <v>1.02</v>
      </c>
      <c r="E261" s="17">
        <v>1</v>
      </c>
      <c r="F261" s="15">
        <v>1.4</v>
      </c>
      <c r="G261" s="15">
        <v>1.68</v>
      </c>
      <c r="H261" s="15">
        <v>2.23</v>
      </c>
      <c r="I261" s="15">
        <v>2.39</v>
      </c>
      <c r="J261" s="18"/>
      <c r="K261" s="18">
        <f t="shared" ref="K261:K269" si="945">SUM(J261*C261*D261*E261*F261*$K$6)</f>
        <v>0</v>
      </c>
      <c r="L261" s="18"/>
      <c r="M261" s="18">
        <f t="shared" ref="M261:M269" si="946">L261*C261*D261*E261*F261*$M$6</f>
        <v>0</v>
      </c>
      <c r="N261" s="19">
        <v>0</v>
      </c>
      <c r="O261" s="19">
        <f t="shared" ref="O261:O269" si="947">N261*C261*D261*E261*F261*$O$6</f>
        <v>0</v>
      </c>
      <c r="P261" s="19">
        <v>0</v>
      </c>
      <c r="Q261" s="19">
        <f t="shared" ref="Q261:Q269" si="948">P261*C261*D261*E261*F261*$Q$6</f>
        <v>0</v>
      </c>
      <c r="R261" s="19">
        <v>0</v>
      </c>
      <c r="S261" s="19">
        <f t="shared" ref="S261:S269" si="949">R261*C261*D261*E261*F261*$S$6</f>
        <v>0</v>
      </c>
      <c r="T261" s="19">
        <v>0</v>
      </c>
      <c r="U261" s="19">
        <f t="shared" ref="U261:U269" si="950">T261*C261*D261*E261*F261*$U$6</f>
        <v>0</v>
      </c>
      <c r="V261" s="19">
        <v>27</v>
      </c>
      <c r="W261" s="19">
        <f t="shared" ref="W261:W269" si="951">V261*C261*D261*E261*F261*$W$6</f>
        <v>409568.82120000006</v>
      </c>
      <c r="X261" s="19">
        <v>8</v>
      </c>
      <c r="Y261" s="19">
        <f t="shared" ref="Y261:Y269" si="952">X261*C261*D261*E261*F261*$Y$6</f>
        <v>108115.13663999998</v>
      </c>
      <c r="Z261" s="19">
        <v>0</v>
      </c>
      <c r="AA261" s="19">
        <f t="shared" ref="AA261:AA269" si="953">Z261*C261*D261*E261*F261*$AA$6</f>
        <v>0</v>
      </c>
      <c r="AB261" s="19">
        <v>20</v>
      </c>
      <c r="AC261" s="19">
        <f t="shared" ref="AC261:AC269" si="954">AB261*C261*D261*E261*F261*$AC$6</f>
        <v>270287.84159999999</v>
      </c>
      <c r="AD261" s="19"/>
      <c r="AE261" s="19">
        <f t="shared" si="785"/>
        <v>0</v>
      </c>
      <c r="AF261" s="19">
        <v>0</v>
      </c>
      <c r="AG261" s="19">
        <f t="shared" ref="AG261:AG269" si="955">AF261*C261*D261*E261*F261*$AG$6</f>
        <v>0</v>
      </c>
      <c r="AH261" s="19">
        <v>0</v>
      </c>
      <c r="AI261" s="19">
        <f t="shared" ref="AI261:AI269" si="956">AH261*C261*D261*E261*F261*$AI$6</f>
        <v>0</v>
      </c>
      <c r="AJ261" s="19">
        <v>1</v>
      </c>
      <c r="AK261" s="19">
        <f t="shared" ref="AK261:AK269" si="957">AJ261*C261*D261*E261*F261*$AK$6</f>
        <v>13514.392079999998</v>
      </c>
      <c r="AL261" s="19"/>
      <c r="AM261" s="19">
        <f t="shared" ref="AM261:AM269" si="958">AL261*C261*D261*E261*F261*$AM$6</f>
        <v>0</v>
      </c>
      <c r="AN261" s="19">
        <v>1</v>
      </c>
      <c r="AO261" s="19">
        <f t="shared" si="786"/>
        <v>13514.392080000001</v>
      </c>
      <c r="AP261" s="19">
        <v>9</v>
      </c>
      <c r="AQ261" s="19">
        <f t="shared" si="787"/>
        <v>121629.52872</v>
      </c>
      <c r="AR261" s="19">
        <v>0</v>
      </c>
      <c r="AS261" s="19">
        <f t="shared" ref="AS261:AS269" si="959">AR261*C261*D261*E261*F261*$AS$6</f>
        <v>0</v>
      </c>
      <c r="AT261" s="19"/>
      <c r="AU261" s="19">
        <f t="shared" ref="AU261:AU269" si="960">AT261*C261*D261*E261*F261*$AU$6</f>
        <v>0</v>
      </c>
      <c r="AV261" s="19"/>
      <c r="AW261" s="19">
        <f t="shared" ref="AW261:AW269" si="961">AV261*C261*D261*E261*F261*$AW$6</f>
        <v>0</v>
      </c>
      <c r="AX261" s="19">
        <v>0</v>
      </c>
      <c r="AY261" s="19">
        <f t="shared" ref="AY261:AY269" si="962">AX261*C261*D261*E261*F261*$AY$6</f>
        <v>0</v>
      </c>
      <c r="AZ261" s="19"/>
      <c r="BA261" s="19">
        <f t="shared" ref="BA261:BA269" si="963">AZ261*C261*D261*E261*F261*$BA$6</f>
        <v>0</v>
      </c>
      <c r="BB261" s="19">
        <v>0</v>
      </c>
      <c r="BC261" s="19">
        <f t="shared" ref="BC261:BC269" si="964">BB261*C261*D261*E261*F261*$BC$6</f>
        <v>0</v>
      </c>
      <c r="BD261" s="19"/>
      <c r="BE261" s="19">
        <f t="shared" ref="BE261:BE269" si="965">BD261*C261*D261*E261*F261*$BE$6</f>
        <v>0</v>
      </c>
      <c r="BF261" s="19">
        <v>0</v>
      </c>
      <c r="BG261" s="19">
        <f t="shared" ref="BG261:BG269" si="966">BF261*C261*D261*E261*F261*$BG$6</f>
        <v>0</v>
      </c>
      <c r="BH261" s="19">
        <v>15</v>
      </c>
      <c r="BI261" s="19">
        <f t="shared" ref="BI261:BI269" si="967">BH261*C261*D261*E261*G261*$BI$6</f>
        <v>372335.29200000002</v>
      </c>
      <c r="BJ261" s="19"/>
      <c r="BK261" s="19">
        <f t="shared" ref="BK261:BK269" si="968">BJ261*C261*D261*E261*G261*$BK$6</f>
        <v>0</v>
      </c>
      <c r="BL261" s="19">
        <v>14</v>
      </c>
      <c r="BM261" s="19">
        <f t="shared" ref="BM261:BM269" si="969">BL261*C261*D261*E261*G261*$BM$6</f>
        <v>227041.78694399996</v>
      </c>
      <c r="BN261" s="19">
        <v>5</v>
      </c>
      <c r="BO261" s="19">
        <f t="shared" ref="BO261:BO269" si="970">BN261*C261*D261*E261*G261*$BO$6</f>
        <v>81086.352480000001</v>
      </c>
      <c r="BP261" s="26">
        <v>3</v>
      </c>
      <c r="BQ261" s="19">
        <f t="shared" ref="BQ261:BQ269" si="971">SUM(BP261*$BQ$6*C261*D261*E261*G261)</f>
        <v>48651.811487999999</v>
      </c>
      <c r="BR261" s="26">
        <v>32</v>
      </c>
      <c r="BS261" s="19">
        <f t="shared" ref="BS261:BS269" si="972">SUM(BR261*$BS$6*C261*D261*E261*G261)</f>
        <v>518952.65587200003</v>
      </c>
      <c r="BT261" s="19">
        <v>52</v>
      </c>
      <c r="BU261" s="19">
        <f t="shared" ref="BU261:BU269" si="973">BT261*C261*D261*E261*G261*$BU$6</f>
        <v>843298.06579200004</v>
      </c>
      <c r="BV261" s="19">
        <v>2</v>
      </c>
      <c r="BW261" s="19">
        <f t="shared" ref="BW261:BW269" si="974">BV261*C261*D261*E261*G261*$BW$6</f>
        <v>32434.540991999998</v>
      </c>
      <c r="BX261" s="19">
        <v>20</v>
      </c>
      <c r="BY261" s="19">
        <f t="shared" ref="BY261:BY269" si="975">BX261*C261*D261*E261*G261*$BY$6</f>
        <v>324345.40992000001</v>
      </c>
      <c r="BZ261" s="19">
        <v>1</v>
      </c>
      <c r="CA261" s="19">
        <f t="shared" ref="CA261:CA269" si="976">C261*D261*E261*G261*BZ261*$CA$6</f>
        <v>16217.270495999999</v>
      </c>
      <c r="CB261" s="19">
        <v>10</v>
      </c>
      <c r="CC261" s="19">
        <f t="shared" ref="CC261:CC269" si="977">CB261*C261*D261*E261*G261*$CC$6</f>
        <v>162172.70496</v>
      </c>
      <c r="CD261" s="19">
        <v>3</v>
      </c>
      <c r="CE261" s="19">
        <f t="shared" ref="CE261:CE269" si="978">SUM(CD261*$CE$6*C261*D261*E261*G261)</f>
        <v>48651.811487999999</v>
      </c>
      <c r="CF261" s="19">
        <v>15</v>
      </c>
      <c r="CG261" s="19">
        <f t="shared" ref="CG261:CG269" si="979">SUM(CF261*$CG$6*C261*D261*E261*G261)</f>
        <v>243259.05743999998</v>
      </c>
      <c r="CH261" s="19">
        <v>1</v>
      </c>
      <c r="CI261" s="19">
        <f t="shared" ref="CI261:CI269" si="980">CH261*C261*D261*E261*G261*$CI$6</f>
        <v>16217.270495999999</v>
      </c>
      <c r="CJ261" s="19">
        <v>0</v>
      </c>
      <c r="CK261" s="19">
        <f t="shared" ref="CK261:CK269" si="981">CJ261*C261*D261*E261*G261*$CK$6</f>
        <v>0</v>
      </c>
      <c r="CL261" s="19">
        <v>0</v>
      </c>
      <c r="CM261" s="19">
        <f t="shared" ref="CM261:CM269" si="982">CL261*C261*D261*E261*G261*$CM$6</f>
        <v>0</v>
      </c>
      <c r="CN261" s="19">
        <v>0</v>
      </c>
      <c r="CO261" s="19">
        <f t="shared" ref="CO261:CO269" si="983">CN261*C261*D261*E261*G261*$CO$6</f>
        <v>0</v>
      </c>
      <c r="CP261" s="19">
        <v>10</v>
      </c>
      <c r="CQ261" s="19">
        <f t="shared" ref="CQ261:CQ269" si="984">CP261*C261*D261*E261*G261*$CQ$6</f>
        <v>178720.94016000003</v>
      </c>
      <c r="CR261" s="19">
        <v>0</v>
      </c>
      <c r="CS261" s="19">
        <f t="shared" ref="CS261:CS269" si="985">CR261*C261*D261*E261*G261*$CS$6</f>
        <v>0</v>
      </c>
      <c r="CT261" s="20">
        <v>0</v>
      </c>
      <c r="CU261" s="19">
        <f t="shared" ref="CU261:CU269" si="986">CT261*C261*D261*E261*G261*$CU$6</f>
        <v>0</v>
      </c>
      <c r="CV261" s="19">
        <v>0</v>
      </c>
      <c r="CW261" s="19">
        <f t="shared" ref="CW261:CW269" si="987">CV261*C261*D261*E261*G261*$CW$6</f>
        <v>0</v>
      </c>
      <c r="CX261" s="19"/>
      <c r="CY261" s="19">
        <f t="shared" ref="CY261:CY269" si="988">CX261*C261*D261*E261*G261*$CY$6</f>
        <v>0</v>
      </c>
      <c r="CZ261" s="19">
        <v>0</v>
      </c>
      <c r="DA261" s="19">
        <f t="shared" ref="DA261:DA269" si="989">CZ261*C261*D261*E261*H261*$DA$6</f>
        <v>0</v>
      </c>
      <c r="DB261" s="19">
        <v>5</v>
      </c>
      <c r="DC261" s="19">
        <f t="shared" ref="DC261:DC269" si="990">DB261*C261*D261*E261*I261*$DC$6</f>
        <v>176563.75950000001</v>
      </c>
      <c r="DD261" s="19"/>
      <c r="DE261" s="19"/>
      <c r="DF261" s="21">
        <f t="shared" ref="DF261:DF269" si="991">SUM(J261,L261,N261,P261,R261,T261,V261,X261,Z261,AB261,AF261,AH261,AJ261,AL261,AN261,AP261,AR261,AT261,AV261,AX261,AZ261,BB261,BD261,BF261,BH261,BJ261,BL261,BN261,BP261,BR261,BT261,BV261,BX261,BZ261,CB261,CD261,CF261,CH261,CJ261,CL261,CN261,CP261,CR261,CT261,CV261,CX261,CZ261,DB261,AD261,DD261)</f>
        <v>254</v>
      </c>
      <c r="DG261" s="21">
        <f t="shared" ref="DG261:DG269" si="992">SUM(K261,M261,O261,Q261,S261,U261,W261,Y261,AA261,AC261,AG261,AI261,AK261,AM261,AO261,AQ261,AS261,AU261,AW261,AY261,BA261,BC261,BE261,BG261,BI261,BK261,BM261,BO261,BQ261,BS261,BU261,BW261,BY261,CA261,CC261,CE261,CG261,CI261,CK261,CM261,CO261,CQ261,CS261,CU261,CW261,CY261,DA261,DC261,AE261,DE261)</f>
        <v>4226578.842348001</v>
      </c>
    </row>
    <row r="262" spans="1:111" x14ac:dyDescent="0.25">
      <c r="A262" s="13">
        <v>250</v>
      </c>
      <c r="B262" s="22" t="s">
        <v>305</v>
      </c>
      <c r="C262" s="15">
        <f t="shared" si="788"/>
        <v>9657</v>
      </c>
      <c r="D262" s="16">
        <v>1.49</v>
      </c>
      <c r="E262" s="17">
        <v>1</v>
      </c>
      <c r="F262" s="15">
        <v>1.4</v>
      </c>
      <c r="G262" s="15">
        <v>1.68</v>
      </c>
      <c r="H262" s="15">
        <v>2.23</v>
      </c>
      <c r="I262" s="15">
        <v>2.39</v>
      </c>
      <c r="J262" s="18"/>
      <c r="K262" s="18">
        <f t="shared" si="945"/>
        <v>0</v>
      </c>
      <c r="L262" s="18"/>
      <c r="M262" s="18">
        <f t="shared" si="946"/>
        <v>0</v>
      </c>
      <c r="N262" s="19"/>
      <c r="O262" s="19">
        <f t="shared" si="947"/>
        <v>0</v>
      </c>
      <c r="P262" s="19"/>
      <c r="Q262" s="19">
        <f t="shared" si="948"/>
        <v>0</v>
      </c>
      <c r="R262" s="19"/>
      <c r="S262" s="19">
        <f t="shared" si="949"/>
        <v>0</v>
      </c>
      <c r="T262" s="19"/>
      <c r="U262" s="19">
        <f t="shared" si="950"/>
        <v>0</v>
      </c>
      <c r="V262" s="19">
        <v>20</v>
      </c>
      <c r="W262" s="19">
        <f t="shared" si="951"/>
        <v>443179.04399999994</v>
      </c>
      <c r="X262" s="19"/>
      <c r="Y262" s="19">
        <f t="shared" si="952"/>
        <v>0</v>
      </c>
      <c r="Z262" s="19"/>
      <c r="AA262" s="19">
        <f t="shared" si="953"/>
        <v>0</v>
      </c>
      <c r="AB262" s="19">
        <v>8</v>
      </c>
      <c r="AC262" s="19">
        <f t="shared" si="954"/>
        <v>157932.89567999999</v>
      </c>
      <c r="AD262" s="19"/>
      <c r="AE262" s="19">
        <f t="shared" si="785"/>
        <v>0</v>
      </c>
      <c r="AF262" s="19"/>
      <c r="AG262" s="19">
        <f t="shared" si="955"/>
        <v>0</v>
      </c>
      <c r="AH262" s="19"/>
      <c r="AI262" s="19">
        <f t="shared" si="956"/>
        <v>0</v>
      </c>
      <c r="AJ262" s="19"/>
      <c r="AK262" s="19">
        <f t="shared" si="957"/>
        <v>0</v>
      </c>
      <c r="AL262" s="19"/>
      <c r="AM262" s="19">
        <f t="shared" si="958"/>
        <v>0</v>
      </c>
      <c r="AN262" s="19"/>
      <c r="AO262" s="19">
        <f t="shared" si="786"/>
        <v>0</v>
      </c>
      <c r="AP262" s="19"/>
      <c r="AQ262" s="19">
        <f t="shared" si="787"/>
        <v>0</v>
      </c>
      <c r="AR262" s="19"/>
      <c r="AS262" s="19">
        <f t="shared" si="959"/>
        <v>0</v>
      </c>
      <c r="AT262" s="19"/>
      <c r="AU262" s="19">
        <f t="shared" si="960"/>
        <v>0</v>
      </c>
      <c r="AV262" s="19"/>
      <c r="AW262" s="19">
        <f t="shared" si="961"/>
        <v>0</v>
      </c>
      <c r="AX262" s="19"/>
      <c r="AY262" s="19">
        <f t="shared" si="962"/>
        <v>0</v>
      </c>
      <c r="AZ262" s="19"/>
      <c r="BA262" s="19">
        <f t="shared" si="963"/>
        <v>0</v>
      </c>
      <c r="BB262" s="19"/>
      <c r="BC262" s="19">
        <f t="shared" si="964"/>
        <v>0</v>
      </c>
      <c r="BD262" s="19"/>
      <c r="BE262" s="19">
        <f t="shared" si="965"/>
        <v>0</v>
      </c>
      <c r="BF262" s="19"/>
      <c r="BG262" s="19">
        <f t="shared" si="966"/>
        <v>0</v>
      </c>
      <c r="BH262" s="19"/>
      <c r="BI262" s="19">
        <f t="shared" si="967"/>
        <v>0</v>
      </c>
      <c r="BJ262" s="19"/>
      <c r="BK262" s="19">
        <f t="shared" si="968"/>
        <v>0</v>
      </c>
      <c r="BL262" s="19">
        <v>15</v>
      </c>
      <c r="BM262" s="19">
        <f t="shared" si="969"/>
        <v>355349.01527999999</v>
      </c>
      <c r="BN262" s="19"/>
      <c r="BO262" s="19">
        <f t="shared" si="970"/>
        <v>0</v>
      </c>
      <c r="BP262" s="19"/>
      <c r="BQ262" s="19">
        <f t="shared" si="971"/>
        <v>0</v>
      </c>
      <c r="BR262" s="19"/>
      <c r="BS262" s="19">
        <f t="shared" si="972"/>
        <v>0</v>
      </c>
      <c r="BT262" s="19">
        <v>10</v>
      </c>
      <c r="BU262" s="19">
        <f t="shared" si="973"/>
        <v>236899.34351999997</v>
      </c>
      <c r="BV262" s="19"/>
      <c r="BW262" s="19">
        <f t="shared" si="974"/>
        <v>0</v>
      </c>
      <c r="BX262" s="19"/>
      <c r="BY262" s="19">
        <f t="shared" si="975"/>
        <v>0</v>
      </c>
      <c r="BZ262" s="19"/>
      <c r="CA262" s="19">
        <f t="shared" si="976"/>
        <v>0</v>
      </c>
      <c r="CB262" s="19"/>
      <c r="CC262" s="19">
        <f t="shared" si="977"/>
        <v>0</v>
      </c>
      <c r="CD262" s="19"/>
      <c r="CE262" s="19">
        <f t="shared" si="978"/>
        <v>0</v>
      </c>
      <c r="CF262" s="19"/>
      <c r="CG262" s="19">
        <f t="shared" si="979"/>
        <v>0</v>
      </c>
      <c r="CH262" s="19"/>
      <c r="CI262" s="19">
        <f t="shared" si="980"/>
        <v>0</v>
      </c>
      <c r="CJ262" s="19"/>
      <c r="CK262" s="19">
        <f t="shared" si="981"/>
        <v>0</v>
      </c>
      <c r="CL262" s="19"/>
      <c r="CM262" s="19">
        <f t="shared" si="982"/>
        <v>0</v>
      </c>
      <c r="CN262" s="19"/>
      <c r="CO262" s="19">
        <f t="shared" si="983"/>
        <v>0</v>
      </c>
      <c r="CP262" s="19"/>
      <c r="CQ262" s="19">
        <f t="shared" si="984"/>
        <v>0</v>
      </c>
      <c r="CR262" s="19"/>
      <c r="CS262" s="19">
        <f t="shared" si="985"/>
        <v>0</v>
      </c>
      <c r="CT262" s="20"/>
      <c r="CU262" s="19">
        <f t="shared" si="986"/>
        <v>0</v>
      </c>
      <c r="CV262" s="19"/>
      <c r="CW262" s="19">
        <f t="shared" si="987"/>
        <v>0</v>
      </c>
      <c r="CX262" s="19"/>
      <c r="CY262" s="19">
        <f t="shared" si="988"/>
        <v>0</v>
      </c>
      <c r="CZ262" s="19"/>
      <c r="DA262" s="19">
        <f t="shared" si="989"/>
        <v>0</v>
      </c>
      <c r="DB262" s="19">
        <v>7</v>
      </c>
      <c r="DC262" s="19">
        <f t="shared" si="990"/>
        <v>361090.19834999996</v>
      </c>
      <c r="DD262" s="19"/>
      <c r="DE262" s="19"/>
      <c r="DF262" s="21">
        <f t="shared" si="991"/>
        <v>60</v>
      </c>
      <c r="DG262" s="21">
        <f t="shared" si="992"/>
        <v>1554450.4968299998</v>
      </c>
    </row>
    <row r="263" spans="1:111" x14ac:dyDescent="0.25">
      <c r="A263" s="13">
        <v>48</v>
      </c>
      <c r="B263" s="14" t="s">
        <v>306</v>
      </c>
      <c r="C263" s="15">
        <f t="shared" si="788"/>
        <v>9657</v>
      </c>
      <c r="D263" s="16">
        <v>1.51</v>
      </c>
      <c r="E263" s="17">
        <v>1</v>
      </c>
      <c r="F263" s="15">
        <v>1.4</v>
      </c>
      <c r="G263" s="15">
        <v>1.68</v>
      </c>
      <c r="H263" s="15">
        <v>2.23</v>
      </c>
      <c r="I263" s="15">
        <v>2.39</v>
      </c>
      <c r="J263" s="18"/>
      <c r="K263" s="18">
        <f t="shared" si="945"/>
        <v>0</v>
      </c>
      <c r="L263" s="18"/>
      <c r="M263" s="18">
        <f t="shared" si="946"/>
        <v>0</v>
      </c>
      <c r="N263" s="19">
        <v>0</v>
      </c>
      <c r="O263" s="19">
        <f t="shared" si="947"/>
        <v>0</v>
      </c>
      <c r="P263" s="19">
        <v>0</v>
      </c>
      <c r="Q263" s="19">
        <f t="shared" si="948"/>
        <v>0</v>
      </c>
      <c r="R263" s="19">
        <v>0</v>
      </c>
      <c r="S263" s="19">
        <f t="shared" si="949"/>
        <v>0</v>
      </c>
      <c r="T263" s="19">
        <v>0</v>
      </c>
      <c r="U263" s="19">
        <f t="shared" si="950"/>
        <v>0</v>
      </c>
      <c r="V263" s="19">
        <v>0</v>
      </c>
      <c r="W263" s="19">
        <f t="shared" si="951"/>
        <v>0</v>
      </c>
      <c r="X263" s="19">
        <v>0</v>
      </c>
      <c r="Y263" s="19">
        <f t="shared" si="952"/>
        <v>0</v>
      </c>
      <c r="Z263" s="19">
        <v>0</v>
      </c>
      <c r="AA263" s="19">
        <f t="shared" si="953"/>
        <v>0</v>
      </c>
      <c r="AB263" s="19">
        <v>0</v>
      </c>
      <c r="AC263" s="19">
        <f t="shared" si="954"/>
        <v>0</v>
      </c>
      <c r="AD263" s="19"/>
      <c r="AE263" s="19">
        <f t="shared" si="785"/>
        <v>0</v>
      </c>
      <c r="AF263" s="19">
        <v>0</v>
      </c>
      <c r="AG263" s="19">
        <f t="shared" si="955"/>
        <v>0</v>
      </c>
      <c r="AH263" s="19">
        <v>0</v>
      </c>
      <c r="AI263" s="19">
        <f t="shared" si="956"/>
        <v>0</v>
      </c>
      <c r="AJ263" s="19"/>
      <c r="AK263" s="19">
        <f t="shared" si="957"/>
        <v>0</v>
      </c>
      <c r="AL263" s="19"/>
      <c r="AM263" s="19">
        <f t="shared" si="958"/>
        <v>0</v>
      </c>
      <c r="AN263" s="19"/>
      <c r="AO263" s="19">
        <f t="shared" si="786"/>
        <v>0</v>
      </c>
      <c r="AP263" s="19"/>
      <c r="AQ263" s="19">
        <f t="shared" si="787"/>
        <v>0</v>
      </c>
      <c r="AR263" s="19">
        <v>0</v>
      </c>
      <c r="AS263" s="19">
        <f t="shared" si="959"/>
        <v>0</v>
      </c>
      <c r="AT263" s="19"/>
      <c r="AU263" s="19">
        <f t="shared" si="960"/>
        <v>0</v>
      </c>
      <c r="AV263" s="19"/>
      <c r="AW263" s="19">
        <f t="shared" si="961"/>
        <v>0</v>
      </c>
      <c r="AX263" s="19">
        <v>0</v>
      </c>
      <c r="AY263" s="19">
        <f t="shared" si="962"/>
        <v>0</v>
      </c>
      <c r="AZ263" s="19"/>
      <c r="BA263" s="19">
        <f t="shared" si="963"/>
        <v>0</v>
      </c>
      <c r="BB263" s="19">
        <v>0</v>
      </c>
      <c r="BC263" s="19">
        <f t="shared" si="964"/>
        <v>0</v>
      </c>
      <c r="BD263" s="19">
        <v>3</v>
      </c>
      <c r="BE263" s="19">
        <f t="shared" si="965"/>
        <v>66144.269520000002</v>
      </c>
      <c r="BF263" s="19">
        <v>0</v>
      </c>
      <c r="BG263" s="19">
        <f t="shared" si="966"/>
        <v>0</v>
      </c>
      <c r="BH263" s="19">
        <v>0</v>
      </c>
      <c r="BI263" s="19">
        <f t="shared" si="967"/>
        <v>0</v>
      </c>
      <c r="BJ263" s="19">
        <v>0</v>
      </c>
      <c r="BK263" s="19">
        <f t="shared" si="968"/>
        <v>0</v>
      </c>
      <c r="BL263" s="19">
        <v>2</v>
      </c>
      <c r="BM263" s="19">
        <f t="shared" si="969"/>
        <v>48015.840096</v>
      </c>
      <c r="BN263" s="19"/>
      <c r="BO263" s="19">
        <f t="shared" si="970"/>
        <v>0</v>
      </c>
      <c r="BP263" s="19"/>
      <c r="BQ263" s="19">
        <f t="shared" si="971"/>
        <v>0</v>
      </c>
      <c r="BR263" s="19"/>
      <c r="BS263" s="19">
        <f t="shared" si="972"/>
        <v>0</v>
      </c>
      <c r="BT263" s="19">
        <v>0</v>
      </c>
      <c r="BU263" s="19">
        <f t="shared" si="973"/>
        <v>0</v>
      </c>
      <c r="BV263" s="19">
        <v>0</v>
      </c>
      <c r="BW263" s="19">
        <f t="shared" si="974"/>
        <v>0</v>
      </c>
      <c r="BX263" s="19">
        <v>0</v>
      </c>
      <c r="BY263" s="19">
        <f t="shared" si="975"/>
        <v>0</v>
      </c>
      <c r="BZ263" s="19"/>
      <c r="CA263" s="19">
        <f t="shared" si="976"/>
        <v>0</v>
      </c>
      <c r="CB263" s="19">
        <v>0</v>
      </c>
      <c r="CC263" s="19">
        <f t="shared" si="977"/>
        <v>0</v>
      </c>
      <c r="CD263" s="19"/>
      <c r="CE263" s="19">
        <f t="shared" si="978"/>
        <v>0</v>
      </c>
      <c r="CF263" s="19"/>
      <c r="CG263" s="19">
        <f t="shared" si="979"/>
        <v>0</v>
      </c>
      <c r="CH263" s="19"/>
      <c r="CI263" s="19">
        <f t="shared" si="980"/>
        <v>0</v>
      </c>
      <c r="CJ263" s="19">
        <v>0</v>
      </c>
      <c r="CK263" s="19">
        <f t="shared" si="981"/>
        <v>0</v>
      </c>
      <c r="CL263" s="19">
        <v>0</v>
      </c>
      <c r="CM263" s="19">
        <f t="shared" si="982"/>
        <v>0</v>
      </c>
      <c r="CN263" s="19">
        <v>0</v>
      </c>
      <c r="CO263" s="19">
        <f t="shared" si="983"/>
        <v>0</v>
      </c>
      <c r="CP263" s="19">
        <v>0</v>
      </c>
      <c r="CQ263" s="19">
        <f t="shared" si="984"/>
        <v>0</v>
      </c>
      <c r="CR263" s="19">
        <v>0</v>
      </c>
      <c r="CS263" s="19">
        <f t="shared" si="985"/>
        <v>0</v>
      </c>
      <c r="CT263" s="20"/>
      <c r="CU263" s="19">
        <f t="shared" si="986"/>
        <v>0</v>
      </c>
      <c r="CV263" s="19">
        <v>0</v>
      </c>
      <c r="CW263" s="19">
        <f t="shared" si="987"/>
        <v>0</v>
      </c>
      <c r="CX263" s="19"/>
      <c r="CY263" s="19">
        <f t="shared" si="988"/>
        <v>0</v>
      </c>
      <c r="CZ263" s="19">
        <v>0</v>
      </c>
      <c r="DA263" s="19">
        <f t="shared" si="989"/>
        <v>0</v>
      </c>
      <c r="DB263" s="19">
        <v>0</v>
      </c>
      <c r="DC263" s="19">
        <f t="shared" si="990"/>
        <v>0</v>
      </c>
      <c r="DD263" s="19"/>
      <c r="DE263" s="19"/>
      <c r="DF263" s="21">
        <f t="shared" si="991"/>
        <v>5</v>
      </c>
      <c r="DG263" s="21">
        <f t="shared" si="992"/>
        <v>114160.109616</v>
      </c>
    </row>
    <row r="264" spans="1:111" ht="30" x14ac:dyDescent="0.25">
      <c r="A264" s="13">
        <v>251</v>
      </c>
      <c r="B264" s="22" t="s">
        <v>307</v>
      </c>
      <c r="C264" s="15">
        <f t="shared" si="788"/>
        <v>9657</v>
      </c>
      <c r="D264" s="16">
        <v>1.25</v>
      </c>
      <c r="E264" s="17">
        <v>1</v>
      </c>
      <c r="F264" s="15">
        <v>1.4</v>
      </c>
      <c r="G264" s="15">
        <v>1.68</v>
      </c>
      <c r="H264" s="15">
        <v>2.23</v>
      </c>
      <c r="I264" s="15">
        <v>2.39</v>
      </c>
      <c r="J264" s="18"/>
      <c r="K264" s="18">
        <f t="shared" si="945"/>
        <v>0</v>
      </c>
      <c r="L264" s="18"/>
      <c r="M264" s="18">
        <f t="shared" si="946"/>
        <v>0</v>
      </c>
      <c r="N264" s="19">
        <v>0</v>
      </c>
      <c r="O264" s="19">
        <f t="shared" si="947"/>
        <v>0</v>
      </c>
      <c r="P264" s="19">
        <v>0</v>
      </c>
      <c r="Q264" s="19">
        <f t="shared" si="948"/>
        <v>0</v>
      </c>
      <c r="R264" s="19">
        <v>0</v>
      </c>
      <c r="S264" s="19">
        <f t="shared" si="949"/>
        <v>0</v>
      </c>
      <c r="T264" s="19">
        <v>0</v>
      </c>
      <c r="U264" s="19">
        <f t="shared" si="950"/>
        <v>0</v>
      </c>
      <c r="V264" s="19">
        <v>20</v>
      </c>
      <c r="W264" s="19">
        <f t="shared" si="951"/>
        <v>371794.50000000006</v>
      </c>
      <c r="X264" s="19">
        <v>0</v>
      </c>
      <c r="Y264" s="19">
        <f t="shared" si="952"/>
        <v>0</v>
      </c>
      <c r="Z264" s="19">
        <v>0</v>
      </c>
      <c r="AA264" s="19">
        <f t="shared" si="953"/>
        <v>0</v>
      </c>
      <c r="AB264" s="19">
        <v>0</v>
      </c>
      <c r="AC264" s="19">
        <f t="shared" si="954"/>
        <v>0</v>
      </c>
      <c r="AD264" s="19"/>
      <c r="AE264" s="19">
        <f t="shared" si="785"/>
        <v>0</v>
      </c>
      <c r="AF264" s="19">
        <v>0</v>
      </c>
      <c r="AG264" s="19">
        <f t="shared" si="955"/>
        <v>0</v>
      </c>
      <c r="AH264" s="19">
        <v>0</v>
      </c>
      <c r="AI264" s="19">
        <f t="shared" si="956"/>
        <v>0</v>
      </c>
      <c r="AJ264" s="19"/>
      <c r="AK264" s="19">
        <f t="shared" si="957"/>
        <v>0</v>
      </c>
      <c r="AL264" s="19"/>
      <c r="AM264" s="19">
        <f t="shared" si="958"/>
        <v>0</v>
      </c>
      <c r="AN264" s="19"/>
      <c r="AO264" s="19">
        <f t="shared" si="786"/>
        <v>0</v>
      </c>
      <c r="AP264" s="19"/>
      <c r="AQ264" s="19">
        <f t="shared" si="787"/>
        <v>0</v>
      </c>
      <c r="AR264" s="19">
        <v>0</v>
      </c>
      <c r="AS264" s="19">
        <f t="shared" si="959"/>
        <v>0</v>
      </c>
      <c r="AT264" s="19"/>
      <c r="AU264" s="19">
        <f t="shared" si="960"/>
        <v>0</v>
      </c>
      <c r="AV264" s="19"/>
      <c r="AW264" s="19">
        <f t="shared" si="961"/>
        <v>0</v>
      </c>
      <c r="AX264" s="19">
        <v>0</v>
      </c>
      <c r="AY264" s="19">
        <f t="shared" si="962"/>
        <v>0</v>
      </c>
      <c r="AZ264" s="19"/>
      <c r="BA264" s="19">
        <f t="shared" si="963"/>
        <v>0</v>
      </c>
      <c r="BB264" s="19">
        <v>0</v>
      </c>
      <c r="BC264" s="19">
        <f t="shared" si="964"/>
        <v>0</v>
      </c>
      <c r="BD264" s="19"/>
      <c r="BE264" s="19">
        <f t="shared" si="965"/>
        <v>0</v>
      </c>
      <c r="BF264" s="19">
        <v>10</v>
      </c>
      <c r="BG264" s="19">
        <f t="shared" si="966"/>
        <v>185897.25000000003</v>
      </c>
      <c r="BH264" s="19">
        <v>0</v>
      </c>
      <c r="BI264" s="19">
        <f t="shared" si="967"/>
        <v>0</v>
      </c>
      <c r="BJ264" s="19">
        <v>0</v>
      </c>
      <c r="BK264" s="19">
        <f t="shared" si="968"/>
        <v>0</v>
      </c>
      <c r="BL264" s="19">
        <v>2</v>
      </c>
      <c r="BM264" s="19">
        <f t="shared" si="969"/>
        <v>39748.212</v>
      </c>
      <c r="BN264" s="19">
        <v>2</v>
      </c>
      <c r="BO264" s="19">
        <f t="shared" si="970"/>
        <v>39748.212</v>
      </c>
      <c r="BP264" s="19"/>
      <c r="BQ264" s="19">
        <f t="shared" si="971"/>
        <v>0</v>
      </c>
      <c r="BR264" s="19"/>
      <c r="BS264" s="19">
        <f t="shared" si="972"/>
        <v>0</v>
      </c>
      <c r="BT264" s="19">
        <v>5</v>
      </c>
      <c r="BU264" s="19">
        <f t="shared" si="973"/>
        <v>99370.53</v>
      </c>
      <c r="BV264" s="19"/>
      <c r="BW264" s="19">
        <f t="shared" si="974"/>
        <v>0</v>
      </c>
      <c r="BX264" s="19">
        <v>0</v>
      </c>
      <c r="BY264" s="19">
        <f t="shared" si="975"/>
        <v>0</v>
      </c>
      <c r="BZ264" s="19"/>
      <c r="CA264" s="19">
        <f t="shared" si="976"/>
        <v>0</v>
      </c>
      <c r="CB264" s="19">
        <v>0</v>
      </c>
      <c r="CC264" s="19">
        <f t="shared" si="977"/>
        <v>0</v>
      </c>
      <c r="CD264" s="19"/>
      <c r="CE264" s="19">
        <f t="shared" si="978"/>
        <v>0</v>
      </c>
      <c r="CF264" s="19"/>
      <c r="CG264" s="19">
        <f t="shared" si="979"/>
        <v>0</v>
      </c>
      <c r="CH264" s="19"/>
      <c r="CI264" s="19">
        <f t="shared" si="980"/>
        <v>0</v>
      </c>
      <c r="CJ264" s="19">
        <v>0</v>
      </c>
      <c r="CK264" s="19">
        <f t="shared" si="981"/>
        <v>0</v>
      </c>
      <c r="CL264" s="19">
        <v>0</v>
      </c>
      <c r="CM264" s="19">
        <f t="shared" si="982"/>
        <v>0</v>
      </c>
      <c r="CN264" s="19">
        <v>0</v>
      </c>
      <c r="CO264" s="19">
        <f t="shared" si="983"/>
        <v>0</v>
      </c>
      <c r="CP264" s="19">
        <v>0</v>
      </c>
      <c r="CQ264" s="19">
        <f t="shared" si="984"/>
        <v>0</v>
      </c>
      <c r="CR264" s="19">
        <v>0</v>
      </c>
      <c r="CS264" s="19">
        <f t="shared" si="985"/>
        <v>0</v>
      </c>
      <c r="CT264" s="20">
        <v>0</v>
      </c>
      <c r="CU264" s="19">
        <f t="shared" si="986"/>
        <v>0</v>
      </c>
      <c r="CV264" s="19">
        <v>0</v>
      </c>
      <c r="CW264" s="19">
        <f t="shared" si="987"/>
        <v>0</v>
      </c>
      <c r="CX264" s="19"/>
      <c r="CY264" s="19">
        <f t="shared" si="988"/>
        <v>0</v>
      </c>
      <c r="CZ264" s="19">
        <v>0</v>
      </c>
      <c r="DA264" s="19">
        <f t="shared" si="989"/>
        <v>0</v>
      </c>
      <c r="DB264" s="19">
        <v>0</v>
      </c>
      <c r="DC264" s="19">
        <f t="shared" si="990"/>
        <v>0</v>
      </c>
      <c r="DD264" s="19"/>
      <c r="DE264" s="19"/>
      <c r="DF264" s="21">
        <f t="shared" si="991"/>
        <v>39</v>
      </c>
      <c r="DG264" s="21">
        <f t="shared" si="992"/>
        <v>736558.70400000014</v>
      </c>
    </row>
    <row r="265" spans="1:111" x14ac:dyDescent="0.25">
      <c r="A265" s="13">
        <v>49</v>
      </c>
      <c r="B265" s="22" t="s">
        <v>308</v>
      </c>
      <c r="C265" s="15">
        <f t="shared" si="788"/>
        <v>9657</v>
      </c>
      <c r="D265" s="16">
        <v>1.38</v>
      </c>
      <c r="E265" s="17">
        <v>1</v>
      </c>
      <c r="F265" s="15">
        <v>1.4</v>
      </c>
      <c r="G265" s="15">
        <v>1.68</v>
      </c>
      <c r="H265" s="15">
        <v>2.23</v>
      </c>
      <c r="I265" s="15">
        <v>2.39</v>
      </c>
      <c r="J265" s="18"/>
      <c r="K265" s="18">
        <f t="shared" si="945"/>
        <v>0</v>
      </c>
      <c r="L265" s="18"/>
      <c r="M265" s="18">
        <f t="shared" si="946"/>
        <v>0</v>
      </c>
      <c r="N265" s="19"/>
      <c r="O265" s="19">
        <f t="shared" si="947"/>
        <v>0</v>
      </c>
      <c r="P265" s="19"/>
      <c r="Q265" s="19">
        <f t="shared" si="948"/>
        <v>0</v>
      </c>
      <c r="R265" s="19"/>
      <c r="S265" s="19">
        <f t="shared" si="949"/>
        <v>0</v>
      </c>
      <c r="T265" s="19"/>
      <c r="U265" s="19">
        <f t="shared" si="950"/>
        <v>0</v>
      </c>
      <c r="V265" s="19"/>
      <c r="W265" s="19">
        <f t="shared" si="951"/>
        <v>0</v>
      </c>
      <c r="X265" s="19"/>
      <c r="Y265" s="19">
        <f t="shared" si="952"/>
        <v>0</v>
      </c>
      <c r="Z265" s="19"/>
      <c r="AA265" s="19">
        <f t="shared" si="953"/>
        <v>0</v>
      </c>
      <c r="AB265" s="19"/>
      <c r="AC265" s="19">
        <f t="shared" si="954"/>
        <v>0</v>
      </c>
      <c r="AD265" s="19"/>
      <c r="AE265" s="19">
        <f t="shared" ref="AE265:AE287" si="993">SUM(AD265*$AE$6*C265*D265*E265*F265)</f>
        <v>0</v>
      </c>
      <c r="AF265" s="19"/>
      <c r="AG265" s="19">
        <f t="shared" si="955"/>
        <v>0</v>
      </c>
      <c r="AH265" s="19"/>
      <c r="AI265" s="19">
        <f t="shared" si="956"/>
        <v>0</v>
      </c>
      <c r="AJ265" s="19"/>
      <c r="AK265" s="19">
        <f t="shared" si="957"/>
        <v>0</v>
      </c>
      <c r="AL265" s="19"/>
      <c r="AM265" s="19">
        <f t="shared" si="958"/>
        <v>0</v>
      </c>
      <c r="AN265" s="19"/>
      <c r="AO265" s="19">
        <f t="shared" si="786"/>
        <v>0</v>
      </c>
      <c r="AP265" s="19"/>
      <c r="AQ265" s="19">
        <f t="shared" si="787"/>
        <v>0</v>
      </c>
      <c r="AR265" s="19"/>
      <c r="AS265" s="19">
        <f t="shared" si="959"/>
        <v>0</v>
      </c>
      <c r="AT265" s="19"/>
      <c r="AU265" s="19">
        <f t="shared" si="960"/>
        <v>0</v>
      </c>
      <c r="AV265" s="19"/>
      <c r="AW265" s="19">
        <f t="shared" si="961"/>
        <v>0</v>
      </c>
      <c r="AX265" s="19"/>
      <c r="AY265" s="19">
        <f t="shared" si="962"/>
        <v>0</v>
      </c>
      <c r="AZ265" s="19"/>
      <c r="BA265" s="19">
        <f t="shared" si="963"/>
        <v>0</v>
      </c>
      <c r="BB265" s="19"/>
      <c r="BC265" s="19">
        <f t="shared" si="964"/>
        <v>0</v>
      </c>
      <c r="BD265" s="19">
        <v>2</v>
      </c>
      <c r="BE265" s="19">
        <f t="shared" si="965"/>
        <v>40299.819839999996</v>
      </c>
      <c r="BF265" s="19"/>
      <c r="BG265" s="19">
        <f t="shared" si="966"/>
        <v>0</v>
      </c>
      <c r="BH265" s="19"/>
      <c r="BI265" s="19">
        <f t="shared" si="967"/>
        <v>0</v>
      </c>
      <c r="BJ265" s="19"/>
      <c r="BK265" s="19">
        <f t="shared" si="968"/>
        <v>0</v>
      </c>
      <c r="BL265" s="19"/>
      <c r="BM265" s="19">
        <f t="shared" si="969"/>
        <v>0</v>
      </c>
      <c r="BN265" s="19"/>
      <c r="BO265" s="19">
        <f t="shared" si="970"/>
        <v>0</v>
      </c>
      <c r="BP265" s="19"/>
      <c r="BQ265" s="19">
        <f t="shared" si="971"/>
        <v>0</v>
      </c>
      <c r="BR265" s="19"/>
      <c r="BS265" s="19">
        <f t="shared" si="972"/>
        <v>0</v>
      </c>
      <c r="BT265" s="19"/>
      <c r="BU265" s="19">
        <f t="shared" si="973"/>
        <v>0</v>
      </c>
      <c r="BV265" s="19"/>
      <c r="BW265" s="19">
        <f t="shared" si="974"/>
        <v>0</v>
      </c>
      <c r="BX265" s="19"/>
      <c r="BY265" s="19">
        <f t="shared" si="975"/>
        <v>0</v>
      </c>
      <c r="BZ265" s="19"/>
      <c r="CA265" s="19">
        <f t="shared" si="976"/>
        <v>0</v>
      </c>
      <c r="CB265" s="19"/>
      <c r="CC265" s="19">
        <f t="shared" si="977"/>
        <v>0</v>
      </c>
      <c r="CD265" s="19"/>
      <c r="CE265" s="19">
        <f t="shared" si="978"/>
        <v>0</v>
      </c>
      <c r="CF265" s="19"/>
      <c r="CG265" s="19">
        <f t="shared" si="979"/>
        <v>0</v>
      </c>
      <c r="CH265" s="19"/>
      <c r="CI265" s="19">
        <f t="shared" si="980"/>
        <v>0</v>
      </c>
      <c r="CJ265" s="19"/>
      <c r="CK265" s="19">
        <f t="shared" si="981"/>
        <v>0</v>
      </c>
      <c r="CL265" s="19"/>
      <c r="CM265" s="19">
        <f t="shared" si="982"/>
        <v>0</v>
      </c>
      <c r="CN265" s="19"/>
      <c r="CO265" s="19">
        <f t="shared" si="983"/>
        <v>0</v>
      </c>
      <c r="CP265" s="19"/>
      <c r="CQ265" s="19">
        <f t="shared" si="984"/>
        <v>0</v>
      </c>
      <c r="CR265" s="19"/>
      <c r="CS265" s="19">
        <f t="shared" si="985"/>
        <v>0</v>
      </c>
      <c r="CT265" s="20"/>
      <c r="CU265" s="19">
        <f t="shared" si="986"/>
        <v>0</v>
      </c>
      <c r="CV265" s="19"/>
      <c r="CW265" s="19">
        <f t="shared" si="987"/>
        <v>0</v>
      </c>
      <c r="CX265" s="19"/>
      <c r="CY265" s="19">
        <f t="shared" si="988"/>
        <v>0</v>
      </c>
      <c r="CZ265" s="19"/>
      <c r="DA265" s="19">
        <f t="shared" si="989"/>
        <v>0</v>
      </c>
      <c r="DB265" s="19"/>
      <c r="DC265" s="19">
        <f t="shared" si="990"/>
        <v>0</v>
      </c>
      <c r="DD265" s="19"/>
      <c r="DE265" s="19"/>
      <c r="DF265" s="21">
        <f t="shared" si="991"/>
        <v>2</v>
      </c>
      <c r="DG265" s="21">
        <f t="shared" si="992"/>
        <v>40299.819839999996</v>
      </c>
    </row>
    <row r="266" spans="1:111" ht="45" x14ac:dyDescent="0.25">
      <c r="A266" s="13">
        <v>252</v>
      </c>
      <c r="B266" s="14" t="s">
        <v>309</v>
      </c>
      <c r="C266" s="15">
        <f t="shared" si="788"/>
        <v>9657</v>
      </c>
      <c r="D266" s="16">
        <v>0.76</v>
      </c>
      <c r="E266" s="17">
        <v>1</v>
      </c>
      <c r="F266" s="15">
        <v>1.4</v>
      </c>
      <c r="G266" s="15">
        <v>1.68</v>
      </c>
      <c r="H266" s="15">
        <v>2.23</v>
      </c>
      <c r="I266" s="15">
        <v>2.39</v>
      </c>
      <c r="J266" s="18"/>
      <c r="K266" s="18">
        <f t="shared" si="945"/>
        <v>0</v>
      </c>
      <c r="L266" s="18"/>
      <c r="M266" s="18">
        <f t="shared" si="946"/>
        <v>0</v>
      </c>
      <c r="N266" s="19">
        <v>0</v>
      </c>
      <c r="O266" s="19">
        <f t="shared" si="947"/>
        <v>0</v>
      </c>
      <c r="P266" s="19">
        <v>0</v>
      </c>
      <c r="Q266" s="19">
        <f t="shared" si="948"/>
        <v>0</v>
      </c>
      <c r="R266" s="19">
        <v>0</v>
      </c>
      <c r="S266" s="19">
        <f t="shared" si="949"/>
        <v>0</v>
      </c>
      <c r="T266" s="19">
        <v>0</v>
      </c>
      <c r="U266" s="19">
        <f t="shared" si="950"/>
        <v>0</v>
      </c>
      <c r="V266" s="19">
        <v>11</v>
      </c>
      <c r="W266" s="19">
        <f t="shared" si="951"/>
        <v>124328.08080000001</v>
      </c>
      <c r="X266" s="19">
        <v>0</v>
      </c>
      <c r="Y266" s="19">
        <f t="shared" si="952"/>
        <v>0</v>
      </c>
      <c r="Z266" s="19">
        <v>0</v>
      </c>
      <c r="AA266" s="19">
        <f t="shared" si="953"/>
        <v>0</v>
      </c>
      <c r="AB266" s="19">
        <v>0</v>
      </c>
      <c r="AC266" s="19">
        <f t="shared" si="954"/>
        <v>0</v>
      </c>
      <c r="AD266" s="19"/>
      <c r="AE266" s="19">
        <f t="shared" si="993"/>
        <v>0</v>
      </c>
      <c r="AF266" s="19">
        <v>0</v>
      </c>
      <c r="AG266" s="19">
        <f t="shared" si="955"/>
        <v>0</v>
      </c>
      <c r="AH266" s="19">
        <v>0</v>
      </c>
      <c r="AI266" s="19">
        <f t="shared" si="956"/>
        <v>0</v>
      </c>
      <c r="AJ266" s="19"/>
      <c r="AK266" s="19">
        <f t="shared" si="957"/>
        <v>0</v>
      </c>
      <c r="AL266" s="19"/>
      <c r="AM266" s="19">
        <f t="shared" si="958"/>
        <v>0</v>
      </c>
      <c r="AN266" s="19"/>
      <c r="AO266" s="19">
        <f t="shared" ref="AO266:AO287" si="994">SUM(AN266*$AO$6*C266*D266*E266*F266)</f>
        <v>0</v>
      </c>
      <c r="AP266" s="19"/>
      <c r="AQ266" s="19">
        <f t="shared" ref="AQ266:AQ287" si="995">SUM(AP266*$AQ$6*C266*D266*E266*F266)</f>
        <v>0</v>
      </c>
      <c r="AR266" s="19">
        <v>0</v>
      </c>
      <c r="AS266" s="19">
        <f t="shared" si="959"/>
        <v>0</v>
      </c>
      <c r="AT266" s="19">
        <v>0</v>
      </c>
      <c r="AU266" s="19">
        <f t="shared" si="960"/>
        <v>0</v>
      </c>
      <c r="AV266" s="19"/>
      <c r="AW266" s="19">
        <f t="shared" si="961"/>
        <v>0</v>
      </c>
      <c r="AX266" s="19">
        <v>0</v>
      </c>
      <c r="AY266" s="19">
        <f t="shared" si="962"/>
        <v>0</v>
      </c>
      <c r="AZ266" s="19"/>
      <c r="BA266" s="19">
        <f t="shared" si="963"/>
        <v>0</v>
      </c>
      <c r="BB266" s="19">
        <v>0</v>
      </c>
      <c r="BC266" s="19">
        <f t="shared" si="964"/>
        <v>0</v>
      </c>
      <c r="BD266" s="19"/>
      <c r="BE266" s="19">
        <f t="shared" si="965"/>
        <v>0</v>
      </c>
      <c r="BF266" s="19">
        <v>0</v>
      </c>
      <c r="BG266" s="19">
        <f t="shared" si="966"/>
        <v>0</v>
      </c>
      <c r="BH266" s="19">
        <v>0</v>
      </c>
      <c r="BI266" s="19">
        <f t="shared" si="967"/>
        <v>0</v>
      </c>
      <c r="BJ266" s="19">
        <v>0</v>
      </c>
      <c r="BK266" s="19">
        <f t="shared" si="968"/>
        <v>0</v>
      </c>
      <c r="BL266" s="19">
        <v>0</v>
      </c>
      <c r="BM266" s="19">
        <f t="shared" si="969"/>
        <v>0</v>
      </c>
      <c r="BN266" s="19"/>
      <c r="BO266" s="19">
        <f t="shared" si="970"/>
        <v>0</v>
      </c>
      <c r="BP266" s="19"/>
      <c r="BQ266" s="19">
        <f t="shared" si="971"/>
        <v>0</v>
      </c>
      <c r="BR266" s="19"/>
      <c r="BS266" s="19">
        <f t="shared" si="972"/>
        <v>0</v>
      </c>
      <c r="BT266" s="19">
        <v>0</v>
      </c>
      <c r="BU266" s="19">
        <f t="shared" si="973"/>
        <v>0</v>
      </c>
      <c r="BV266" s="19">
        <v>0</v>
      </c>
      <c r="BW266" s="19">
        <f t="shared" si="974"/>
        <v>0</v>
      </c>
      <c r="BX266" s="19">
        <v>0</v>
      </c>
      <c r="BY266" s="19">
        <f t="shared" si="975"/>
        <v>0</v>
      </c>
      <c r="BZ266" s="19"/>
      <c r="CA266" s="19">
        <f t="shared" si="976"/>
        <v>0</v>
      </c>
      <c r="CB266" s="19">
        <v>0</v>
      </c>
      <c r="CC266" s="19">
        <f t="shared" si="977"/>
        <v>0</v>
      </c>
      <c r="CD266" s="19"/>
      <c r="CE266" s="19">
        <f t="shared" si="978"/>
        <v>0</v>
      </c>
      <c r="CF266" s="19"/>
      <c r="CG266" s="19">
        <f t="shared" si="979"/>
        <v>0</v>
      </c>
      <c r="CH266" s="19"/>
      <c r="CI266" s="19">
        <f t="shared" si="980"/>
        <v>0</v>
      </c>
      <c r="CJ266" s="19">
        <v>0</v>
      </c>
      <c r="CK266" s="19">
        <f t="shared" si="981"/>
        <v>0</v>
      </c>
      <c r="CL266" s="19">
        <v>0</v>
      </c>
      <c r="CM266" s="19">
        <f t="shared" si="982"/>
        <v>0</v>
      </c>
      <c r="CN266" s="19">
        <v>0</v>
      </c>
      <c r="CO266" s="19">
        <f t="shared" si="983"/>
        <v>0</v>
      </c>
      <c r="CP266" s="19">
        <v>0</v>
      </c>
      <c r="CQ266" s="19">
        <f t="shared" si="984"/>
        <v>0</v>
      </c>
      <c r="CR266" s="19">
        <v>0</v>
      </c>
      <c r="CS266" s="19">
        <f t="shared" si="985"/>
        <v>0</v>
      </c>
      <c r="CT266" s="20">
        <v>0</v>
      </c>
      <c r="CU266" s="19">
        <f t="shared" si="986"/>
        <v>0</v>
      </c>
      <c r="CV266" s="19">
        <v>0</v>
      </c>
      <c r="CW266" s="19">
        <f t="shared" si="987"/>
        <v>0</v>
      </c>
      <c r="CX266" s="19"/>
      <c r="CY266" s="19">
        <f t="shared" si="988"/>
        <v>0</v>
      </c>
      <c r="CZ266" s="19">
        <v>0</v>
      </c>
      <c r="DA266" s="19">
        <f t="shared" si="989"/>
        <v>0</v>
      </c>
      <c r="DB266" s="19">
        <v>0</v>
      </c>
      <c r="DC266" s="19">
        <f t="shared" si="990"/>
        <v>0</v>
      </c>
      <c r="DD266" s="19"/>
      <c r="DE266" s="19"/>
      <c r="DF266" s="21">
        <f t="shared" si="991"/>
        <v>11</v>
      </c>
      <c r="DG266" s="21">
        <f t="shared" si="992"/>
        <v>124328.08080000001</v>
      </c>
    </row>
    <row r="267" spans="1:111" x14ac:dyDescent="0.25">
      <c r="A267" s="13">
        <v>253</v>
      </c>
      <c r="B267" s="14" t="s">
        <v>310</v>
      </c>
      <c r="C267" s="15">
        <f t="shared" ref="C267:C287" si="996">C266</f>
        <v>9657</v>
      </c>
      <c r="D267" s="16">
        <v>1.06</v>
      </c>
      <c r="E267" s="17">
        <v>1</v>
      </c>
      <c r="F267" s="15">
        <v>1.4</v>
      </c>
      <c r="G267" s="15">
        <v>1.68</v>
      </c>
      <c r="H267" s="15">
        <v>2.23</v>
      </c>
      <c r="I267" s="15">
        <v>2.39</v>
      </c>
      <c r="J267" s="18"/>
      <c r="K267" s="18">
        <f t="shared" si="945"/>
        <v>0</v>
      </c>
      <c r="L267" s="18"/>
      <c r="M267" s="18">
        <f t="shared" si="946"/>
        <v>0</v>
      </c>
      <c r="N267" s="19">
        <v>0</v>
      </c>
      <c r="O267" s="19">
        <f t="shared" si="947"/>
        <v>0</v>
      </c>
      <c r="P267" s="19">
        <v>0</v>
      </c>
      <c r="Q267" s="19">
        <f t="shared" si="948"/>
        <v>0</v>
      </c>
      <c r="R267" s="19">
        <v>0</v>
      </c>
      <c r="S267" s="19">
        <f t="shared" si="949"/>
        <v>0</v>
      </c>
      <c r="T267" s="19">
        <v>0</v>
      </c>
      <c r="U267" s="19">
        <f t="shared" si="950"/>
        <v>0</v>
      </c>
      <c r="V267" s="19">
        <v>2</v>
      </c>
      <c r="W267" s="19">
        <f t="shared" si="951"/>
        <v>31528.173600000002</v>
      </c>
      <c r="X267" s="19">
        <v>0</v>
      </c>
      <c r="Y267" s="19">
        <f t="shared" si="952"/>
        <v>0</v>
      </c>
      <c r="Z267" s="19">
        <v>2</v>
      </c>
      <c r="AA267" s="19">
        <f t="shared" si="953"/>
        <v>28088.73648</v>
      </c>
      <c r="AB267" s="19">
        <v>0</v>
      </c>
      <c r="AC267" s="19">
        <f t="shared" si="954"/>
        <v>0</v>
      </c>
      <c r="AD267" s="19"/>
      <c r="AE267" s="19">
        <f t="shared" si="993"/>
        <v>0</v>
      </c>
      <c r="AF267" s="19">
        <v>0</v>
      </c>
      <c r="AG267" s="19">
        <f t="shared" si="955"/>
        <v>0</v>
      </c>
      <c r="AH267" s="19">
        <v>0</v>
      </c>
      <c r="AI267" s="19">
        <f t="shared" si="956"/>
        <v>0</v>
      </c>
      <c r="AJ267" s="19"/>
      <c r="AK267" s="19">
        <f t="shared" si="957"/>
        <v>0</v>
      </c>
      <c r="AL267" s="19"/>
      <c r="AM267" s="19">
        <f t="shared" si="958"/>
        <v>0</v>
      </c>
      <c r="AN267" s="19"/>
      <c r="AO267" s="19">
        <f t="shared" si="994"/>
        <v>0</v>
      </c>
      <c r="AP267" s="19"/>
      <c r="AQ267" s="19">
        <f t="shared" si="995"/>
        <v>0</v>
      </c>
      <c r="AR267" s="19">
        <v>0</v>
      </c>
      <c r="AS267" s="19">
        <f t="shared" si="959"/>
        <v>0</v>
      </c>
      <c r="AT267" s="19">
        <v>0</v>
      </c>
      <c r="AU267" s="19">
        <f t="shared" si="960"/>
        <v>0</v>
      </c>
      <c r="AV267" s="19"/>
      <c r="AW267" s="19">
        <f t="shared" si="961"/>
        <v>0</v>
      </c>
      <c r="AX267" s="19">
        <v>0</v>
      </c>
      <c r="AY267" s="19">
        <f t="shared" si="962"/>
        <v>0</v>
      </c>
      <c r="AZ267" s="19"/>
      <c r="BA267" s="19">
        <f t="shared" si="963"/>
        <v>0</v>
      </c>
      <c r="BB267" s="19">
        <v>0</v>
      </c>
      <c r="BC267" s="19">
        <f t="shared" si="964"/>
        <v>0</v>
      </c>
      <c r="BD267" s="19">
        <v>2</v>
      </c>
      <c r="BE267" s="19">
        <f t="shared" si="965"/>
        <v>30954.934079999999</v>
      </c>
      <c r="BF267" s="19">
        <v>0</v>
      </c>
      <c r="BG267" s="19">
        <f t="shared" si="966"/>
        <v>0</v>
      </c>
      <c r="BH267" s="19">
        <v>0</v>
      </c>
      <c r="BI267" s="19">
        <f t="shared" si="967"/>
        <v>0</v>
      </c>
      <c r="BJ267" s="19">
        <v>0</v>
      </c>
      <c r="BK267" s="19">
        <f t="shared" si="968"/>
        <v>0</v>
      </c>
      <c r="BL267" s="19">
        <v>0</v>
      </c>
      <c r="BM267" s="19">
        <f t="shared" si="969"/>
        <v>0</v>
      </c>
      <c r="BN267" s="19"/>
      <c r="BO267" s="19">
        <f t="shared" si="970"/>
        <v>0</v>
      </c>
      <c r="BP267" s="19"/>
      <c r="BQ267" s="19">
        <f t="shared" si="971"/>
        <v>0</v>
      </c>
      <c r="BR267" s="19"/>
      <c r="BS267" s="19">
        <f t="shared" si="972"/>
        <v>0</v>
      </c>
      <c r="BT267" s="19">
        <v>0</v>
      </c>
      <c r="BU267" s="19">
        <f t="shared" si="973"/>
        <v>0</v>
      </c>
      <c r="BV267" s="19">
        <v>0</v>
      </c>
      <c r="BW267" s="19">
        <f t="shared" si="974"/>
        <v>0</v>
      </c>
      <c r="BX267" s="19">
        <v>25</v>
      </c>
      <c r="BY267" s="19">
        <f t="shared" si="975"/>
        <v>421331.04719999997</v>
      </c>
      <c r="BZ267" s="19"/>
      <c r="CA267" s="19">
        <f t="shared" si="976"/>
        <v>0</v>
      </c>
      <c r="CB267" s="19">
        <v>0</v>
      </c>
      <c r="CC267" s="19">
        <f t="shared" si="977"/>
        <v>0</v>
      </c>
      <c r="CD267" s="19"/>
      <c r="CE267" s="19">
        <f t="shared" si="978"/>
        <v>0</v>
      </c>
      <c r="CF267" s="19"/>
      <c r="CG267" s="19">
        <f t="shared" si="979"/>
        <v>0</v>
      </c>
      <c r="CH267" s="19"/>
      <c r="CI267" s="19">
        <f t="shared" si="980"/>
        <v>0</v>
      </c>
      <c r="CJ267" s="19">
        <v>0</v>
      </c>
      <c r="CK267" s="19">
        <f t="shared" si="981"/>
        <v>0</v>
      </c>
      <c r="CL267" s="19">
        <v>0</v>
      </c>
      <c r="CM267" s="19">
        <f t="shared" si="982"/>
        <v>0</v>
      </c>
      <c r="CN267" s="19">
        <v>0</v>
      </c>
      <c r="CO267" s="19">
        <f t="shared" si="983"/>
        <v>0</v>
      </c>
      <c r="CP267" s="19">
        <v>0</v>
      </c>
      <c r="CQ267" s="19">
        <f t="shared" si="984"/>
        <v>0</v>
      </c>
      <c r="CR267" s="19">
        <v>0</v>
      </c>
      <c r="CS267" s="19">
        <f t="shared" si="985"/>
        <v>0</v>
      </c>
      <c r="CT267" s="20">
        <v>0</v>
      </c>
      <c r="CU267" s="19">
        <f t="shared" si="986"/>
        <v>0</v>
      </c>
      <c r="CV267" s="19">
        <v>0</v>
      </c>
      <c r="CW267" s="19">
        <f t="shared" si="987"/>
        <v>0</v>
      </c>
      <c r="CX267" s="19"/>
      <c r="CY267" s="19">
        <f t="shared" si="988"/>
        <v>0</v>
      </c>
      <c r="CZ267" s="19">
        <v>0</v>
      </c>
      <c r="DA267" s="19">
        <f t="shared" si="989"/>
        <v>0</v>
      </c>
      <c r="DB267" s="19">
        <v>0</v>
      </c>
      <c r="DC267" s="19">
        <f t="shared" si="990"/>
        <v>0</v>
      </c>
      <c r="DD267" s="19"/>
      <c r="DE267" s="19"/>
      <c r="DF267" s="21">
        <f t="shared" si="991"/>
        <v>31</v>
      </c>
      <c r="DG267" s="21">
        <f t="shared" si="992"/>
        <v>511902.89136000001</v>
      </c>
    </row>
    <row r="268" spans="1:111" ht="21" customHeight="1" x14ac:dyDescent="0.25">
      <c r="A268" s="13">
        <v>254</v>
      </c>
      <c r="B268" s="14" t="s">
        <v>343</v>
      </c>
      <c r="C268" s="15">
        <f t="shared" si="996"/>
        <v>9657</v>
      </c>
      <c r="D268" s="32">
        <v>1.1599999999999999</v>
      </c>
      <c r="E268" s="17">
        <v>1</v>
      </c>
      <c r="F268" s="15">
        <v>1.4</v>
      </c>
      <c r="G268" s="15">
        <v>1.68</v>
      </c>
      <c r="H268" s="15">
        <v>2.23</v>
      </c>
      <c r="I268" s="15">
        <v>2.39</v>
      </c>
      <c r="J268" s="18">
        <v>30</v>
      </c>
      <c r="K268" s="18">
        <f t="shared" si="945"/>
        <v>508128.16319999995</v>
      </c>
      <c r="L268" s="18"/>
      <c r="M268" s="18">
        <f t="shared" si="946"/>
        <v>0</v>
      </c>
      <c r="N268" s="19">
        <v>0</v>
      </c>
      <c r="O268" s="19">
        <f t="shared" si="947"/>
        <v>0</v>
      </c>
      <c r="P268" s="19">
        <v>48</v>
      </c>
      <c r="Q268" s="19">
        <f t="shared" si="948"/>
        <v>978617.20319999987</v>
      </c>
      <c r="R268" s="19">
        <v>0</v>
      </c>
      <c r="S268" s="19">
        <f t="shared" si="949"/>
        <v>0</v>
      </c>
      <c r="T268" s="19">
        <v>0</v>
      </c>
      <c r="U268" s="19">
        <f t="shared" si="950"/>
        <v>0</v>
      </c>
      <c r="V268" s="19">
        <v>0</v>
      </c>
      <c r="W268" s="19">
        <f t="shared" si="951"/>
        <v>0</v>
      </c>
      <c r="X268" s="19">
        <v>0</v>
      </c>
      <c r="Y268" s="19">
        <f t="shared" si="952"/>
        <v>0</v>
      </c>
      <c r="Z268" s="19">
        <v>0</v>
      </c>
      <c r="AA268" s="19">
        <f t="shared" si="953"/>
        <v>0</v>
      </c>
      <c r="AB268" s="19">
        <v>0</v>
      </c>
      <c r="AC268" s="19">
        <f t="shared" si="954"/>
        <v>0</v>
      </c>
      <c r="AD268" s="19"/>
      <c r="AE268" s="19">
        <f t="shared" si="993"/>
        <v>0</v>
      </c>
      <c r="AF268" s="19">
        <v>0</v>
      </c>
      <c r="AG268" s="19">
        <f t="shared" si="955"/>
        <v>0</v>
      </c>
      <c r="AH268" s="19">
        <v>0</v>
      </c>
      <c r="AI268" s="19">
        <f t="shared" si="956"/>
        <v>0</v>
      </c>
      <c r="AJ268" s="19"/>
      <c r="AK268" s="19">
        <f t="shared" si="957"/>
        <v>0</v>
      </c>
      <c r="AL268" s="19"/>
      <c r="AM268" s="19">
        <f t="shared" si="958"/>
        <v>0</v>
      </c>
      <c r="AN268" s="19"/>
      <c r="AO268" s="19">
        <f t="shared" si="994"/>
        <v>0</v>
      </c>
      <c r="AP268" s="19"/>
      <c r="AQ268" s="19">
        <f t="shared" si="995"/>
        <v>0</v>
      </c>
      <c r="AR268" s="19">
        <v>0</v>
      </c>
      <c r="AS268" s="19">
        <f t="shared" si="959"/>
        <v>0</v>
      </c>
      <c r="AT268" s="19">
        <v>0</v>
      </c>
      <c r="AU268" s="19">
        <f t="shared" si="960"/>
        <v>0</v>
      </c>
      <c r="AV268" s="19"/>
      <c r="AW268" s="19">
        <f t="shared" si="961"/>
        <v>0</v>
      </c>
      <c r="AX268" s="19">
        <v>0</v>
      </c>
      <c r="AY268" s="19">
        <f t="shared" si="962"/>
        <v>0</v>
      </c>
      <c r="AZ268" s="19"/>
      <c r="BA268" s="19">
        <f t="shared" si="963"/>
        <v>0</v>
      </c>
      <c r="BB268" s="19">
        <v>0</v>
      </c>
      <c r="BC268" s="19">
        <f t="shared" si="964"/>
        <v>0</v>
      </c>
      <c r="BD268" s="19"/>
      <c r="BE268" s="19">
        <f t="shared" si="965"/>
        <v>0</v>
      </c>
      <c r="BF268" s="19">
        <v>10</v>
      </c>
      <c r="BG268" s="19">
        <f t="shared" si="966"/>
        <v>172512.64800000002</v>
      </c>
      <c r="BH268" s="19">
        <v>0</v>
      </c>
      <c r="BI268" s="19">
        <f t="shared" si="967"/>
        <v>0</v>
      </c>
      <c r="BJ268" s="19">
        <v>0</v>
      </c>
      <c r="BK268" s="19">
        <f t="shared" si="968"/>
        <v>0</v>
      </c>
      <c r="BL268" s="19">
        <v>0</v>
      </c>
      <c r="BM268" s="19">
        <f t="shared" si="969"/>
        <v>0</v>
      </c>
      <c r="BN268" s="19">
        <v>0</v>
      </c>
      <c r="BO268" s="19">
        <f t="shared" si="970"/>
        <v>0</v>
      </c>
      <c r="BP268" s="19"/>
      <c r="BQ268" s="19">
        <f t="shared" si="971"/>
        <v>0</v>
      </c>
      <c r="BR268" s="19"/>
      <c r="BS268" s="19">
        <f t="shared" si="972"/>
        <v>0</v>
      </c>
      <c r="BT268" s="19">
        <v>1</v>
      </c>
      <c r="BU268" s="19">
        <f t="shared" si="973"/>
        <v>18443.170367999996</v>
      </c>
      <c r="BV268" s="19">
        <v>0</v>
      </c>
      <c r="BW268" s="19">
        <f t="shared" si="974"/>
        <v>0</v>
      </c>
      <c r="BX268" s="19">
        <v>0</v>
      </c>
      <c r="BY268" s="19">
        <f t="shared" si="975"/>
        <v>0</v>
      </c>
      <c r="BZ268" s="19"/>
      <c r="CA268" s="19">
        <f t="shared" si="976"/>
        <v>0</v>
      </c>
      <c r="CB268" s="19">
        <v>0</v>
      </c>
      <c r="CC268" s="19">
        <f t="shared" si="977"/>
        <v>0</v>
      </c>
      <c r="CD268" s="19"/>
      <c r="CE268" s="19">
        <f t="shared" si="978"/>
        <v>0</v>
      </c>
      <c r="CF268" s="19"/>
      <c r="CG268" s="19">
        <f t="shared" si="979"/>
        <v>0</v>
      </c>
      <c r="CH268" s="19"/>
      <c r="CI268" s="19">
        <f t="shared" si="980"/>
        <v>0</v>
      </c>
      <c r="CJ268" s="19">
        <v>0</v>
      </c>
      <c r="CK268" s="19">
        <f t="shared" si="981"/>
        <v>0</v>
      </c>
      <c r="CL268" s="19">
        <v>12</v>
      </c>
      <c r="CM268" s="19">
        <f t="shared" si="982"/>
        <v>243901.51833600001</v>
      </c>
      <c r="CN268" s="19">
        <v>0</v>
      </c>
      <c r="CO268" s="19">
        <f t="shared" si="983"/>
        <v>0</v>
      </c>
      <c r="CP268" s="19">
        <v>0</v>
      </c>
      <c r="CQ268" s="19">
        <f t="shared" si="984"/>
        <v>0</v>
      </c>
      <c r="CR268" s="19">
        <v>0</v>
      </c>
      <c r="CS268" s="19">
        <f t="shared" si="985"/>
        <v>0</v>
      </c>
      <c r="CT268" s="20">
        <v>20</v>
      </c>
      <c r="CU268" s="19">
        <f t="shared" si="986"/>
        <v>406502.53055999998</v>
      </c>
      <c r="CV268" s="19">
        <v>0</v>
      </c>
      <c r="CW268" s="19">
        <f t="shared" si="987"/>
        <v>0</v>
      </c>
      <c r="CX268" s="19"/>
      <c r="CY268" s="19">
        <f t="shared" si="988"/>
        <v>0</v>
      </c>
      <c r="CZ268" s="19">
        <v>0</v>
      </c>
      <c r="DA268" s="19">
        <f t="shared" si="989"/>
        <v>0</v>
      </c>
      <c r="DB268" s="19">
        <v>0</v>
      </c>
      <c r="DC268" s="19">
        <f t="shared" si="990"/>
        <v>0</v>
      </c>
      <c r="DD268" s="19"/>
      <c r="DE268" s="19"/>
      <c r="DF268" s="21">
        <f t="shared" si="991"/>
        <v>121</v>
      </c>
      <c r="DG268" s="21">
        <f t="shared" si="992"/>
        <v>2328105.2336639995</v>
      </c>
    </row>
    <row r="269" spans="1:111" x14ac:dyDescent="0.25">
      <c r="A269" s="13">
        <v>255</v>
      </c>
      <c r="B269" s="22" t="s">
        <v>311</v>
      </c>
      <c r="C269" s="15">
        <f t="shared" si="996"/>
        <v>9657</v>
      </c>
      <c r="D269" s="16">
        <v>2.62</v>
      </c>
      <c r="E269" s="17">
        <v>1</v>
      </c>
      <c r="F269" s="15">
        <v>1.4</v>
      </c>
      <c r="G269" s="15">
        <v>1.68</v>
      </c>
      <c r="H269" s="15">
        <v>2.23</v>
      </c>
      <c r="I269" s="15">
        <v>2.39</v>
      </c>
      <c r="J269" s="18"/>
      <c r="K269" s="18">
        <f t="shared" si="945"/>
        <v>0</v>
      </c>
      <c r="L269" s="18"/>
      <c r="M269" s="18">
        <f t="shared" si="946"/>
        <v>0</v>
      </c>
      <c r="N269" s="26"/>
      <c r="O269" s="19">
        <f t="shared" si="947"/>
        <v>0</v>
      </c>
      <c r="P269" s="26"/>
      <c r="Q269" s="19">
        <f t="shared" si="948"/>
        <v>0</v>
      </c>
      <c r="R269" s="26"/>
      <c r="S269" s="19">
        <f t="shared" si="949"/>
        <v>0</v>
      </c>
      <c r="T269" s="26"/>
      <c r="U269" s="19">
        <f t="shared" si="950"/>
        <v>0</v>
      </c>
      <c r="V269" s="26"/>
      <c r="W269" s="19">
        <f t="shared" si="951"/>
        <v>0</v>
      </c>
      <c r="X269" s="26"/>
      <c r="Y269" s="19">
        <f t="shared" si="952"/>
        <v>0</v>
      </c>
      <c r="Z269" s="26"/>
      <c r="AA269" s="19">
        <f t="shared" si="953"/>
        <v>0</v>
      </c>
      <c r="AB269" s="26"/>
      <c r="AC269" s="19">
        <f t="shared" si="954"/>
        <v>0</v>
      </c>
      <c r="AD269" s="26"/>
      <c r="AE269" s="19">
        <f t="shared" si="993"/>
        <v>0</v>
      </c>
      <c r="AF269" s="26"/>
      <c r="AG269" s="19">
        <f t="shared" si="955"/>
        <v>0</v>
      </c>
      <c r="AH269" s="26"/>
      <c r="AI269" s="19">
        <f t="shared" si="956"/>
        <v>0</v>
      </c>
      <c r="AJ269" s="26"/>
      <c r="AK269" s="19">
        <f t="shared" si="957"/>
        <v>0</v>
      </c>
      <c r="AL269" s="26"/>
      <c r="AM269" s="19">
        <f t="shared" si="958"/>
        <v>0</v>
      </c>
      <c r="AN269" s="19"/>
      <c r="AO269" s="19">
        <f t="shared" si="994"/>
        <v>0</v>
      </c>
      <c r="AP269" s="19"/>
      <c r="AQ269" s="19">
        <f t="shared" si="995"/>
        <v>0</v>
      </c>
      <c r="AR269" s="26"/>
      <c r="AS269" s="19">
        <f t="shared" si="959"/>
        <v>0</v>
      </c>
      <c r="AT269" s="26"/>
      <c r="AU269" s="19">
        <f t="shared" si="960"/>
        <v>0</v>
      </c>
      <c r="AV269" s="26"/>
      <c r="AW269" s="19">
        <f t="shared" si="961"/>
        <v>0</v>
      </c>
      <c r="AX269" s="26"/>
      <c r="AY269" s="19">
        <f t="shared" si="962"/>
        <v>0</v>
      </c>
      <c r="AZ269" s="26"/>
      <c r="BA269" s="19">
        <f t="shared" si="963"/>
        <v>0</v>
      </c>
      <c r="BB269" s="26"/>
      <c r="BC269" s="19">
        <f t="shared" si="964"/>
        <v>0</v>
      </c>
      <c r="BD269" s="26"/>
      <c r="BE269" s="19">
        <f t="shared" si="965"/>
        <v>0</v>
      </c>
      <c r="BF269" s="26"/>
      <c r="BG269" s="19">
        <f t="shared" si="966"/>
        <v>0</v>
      </c>
      <c r="BH269" s="26"/>
      <c r="BI269" s="19">
        <f t="shared" si="967"/>
        <v>0</v>
      </c>
      <c r="BJ269" s="26"/>
      <c r="BK269" s="19">
        <f t="shared" si="968"/>
        <v>0</v>
      </c>
      <c r="BL269" s="26"/>
      <c r="BM269" s="19">
        <f t="shared" si="969"/>
        <v>0</v>
      </c>
      <c r="BN269" s="26"/>
      <c r="BO269" s="19">
        <f t="shared" si="970"/>
        <v>0</v>
      </c>
      <c r="BP269" s="19"/>
      <c r="BQ269" s="19">
        <f t="shared" si="971"/>
        <v>0</v>
      </c>
      <c r="BR269" s="19"/>
      <c r="BS269" s="19">
        <f t="shared" si="972"/>
        <v>0</v>
      </c>
      <c r="BT269" s="26"/>
      <c r="BU269" s="19">
        <f t="shared" si="973"/>
        <v>0</v>
      </c>
      <c r="BV269" s="26"/>
      <c r="BW269" s="19">
        <f t="shared" si="974"/>
        <v>0</v>
      </c>
      <c r="BX269" s="26"/>
      <c r="BY269" s="19">
        <f t="shared" si="975"/>
        <v>0</v>
      </c>
      <c r="BZ269" s="26"/>
      <c r="CA269" s="19">
        <f t="shared" si="976"/>
        <v>0</v>
      </c>
      <c r="CB269" s="26"/>
      <c r="CC269" s="19">
        <f t="shared" si="977"/>
        <v>0</v>
      </c>
      <c r="CD269" s="19"/>
      <c r="CE269" s="19">
        <f t="shared" si="978"/>
        <v>0</v>
      </c>
      <c r="CF269" s="19"/>
      <c r="CG269" s="19">
        <f t="shared" si="979"/>
        <v>0</v>
      </c>
      <c r="CH269" s="26"/>
      <c r="CI269" s="19">
        <f t="shared" si="980"/>
        <v>0</v>
      </c>
      <c r="CJ269" s="26"/>
      <c r="CK269" s="19">
        <f t="shared" si="981"/>
        <v>0</v>
      </c>
      <c r="CL269" s="26"/>
      <c r="CM269" s="19">
        <f t="shared" si="982"/>
        <v>0</v>
      </c>
      <c r="CN269" s="26"/>
      <c r="CO269" s="19">
        <f t="shared" si="983"/>
        <v>0</v>
      </c>
      <c r="CP269" s="26"/>
      <c r="CQ269" s="19">
        <f t="shared" si="984"/>
        <v>0</v>
      </c>
      <c r="CR269" s="26"/>
      <c r="CS269" s="19">
        <f t="shared" si="985"/>
        <v>0</v>
      </c>
      <c r="CT269" s="30"/>
      <c r="CU269" s="19">
        <f t="shared" si="986"/>
        <v>0</v>
      </c>
      <c r="CV269" s="26"/>
      <c r="CW269" s="19">
        <f t="shared" si="987"/>
        <v>0</v>
      </c>
      <c r="CX269" s="26"/>
      <c r="CY269" s="19">
        <f t="shared" si="988"/>
        <v>0</v>
      </c>
      <c r="CZ269" s="26"/>
      <c r="DA269" s="19">
        <f t="shared" si="989"/>
        <v>0</v>
      </c>
      <c r="DB269" s="26"/>
      <c r="DC269" s="19">
        <f t="shared" si="990"/>
        <v>0</v>
      </c>
      <c r="DD269" s="19"/>
      <c r="DE269" s="19"/>
      <c r="DF269" s="21">
        <f t="shared" si="991"/>
        <v>0</v>
      </c>
      <c r="DG269" s="21">
        <f t="shared" si="992"/>
        <v>0</v>
      </c>
    </row>
    <row r="270" spans="1:111" s="50" customFormat="1" ht="14.25" x14ac:dyDescent="0.2">
      <c r="A270" s="49">
        <v>36</v>
      </c>
      <c r="B270" s="11" t="s">
        <v>312</v>
      </c>
      <c r="C270" s="33">
        <f t="shared" si="996"/>
        <v>9657</v>
      </c>
      <c r="D270" s="33">
        <v>0.57999999999999996</v>
      </c>
      <c r="E270" s="48">
        <v>1</v>
      </c>
      <c r="F270" s="33">
        <v>1.4</v>
      </c>
      <c r="G270" s="33">
        <v>1.68</v>
      </c>
      <c r="H270" s="33">
        <v>2.23</v>
      </c>
      <c r="I270" s="33">
        <v>2.39</v>
      </c>
      <c r="J270" s="25">
        <f>SUM(J271:J276)</f>
        <v>0</v>
      </c>
      <c r="K270" s="25">
        <f t="shared" ref="K270:BX270" si="997">SUM(K271:K276)</f>
        <v>0</v>
      </c>
      <c r="L270" s="25">
        <f t="shared" si="997"/>
        <v>0</v>
      </c>
      <c r="M270" s="25">
        <f t="shared" si="997"/>
        <v>0</v>
      </c>
      <c r="N270" s="25">
        <f t="shared" si="997"/>
        <v>0</v>
      </c>
      <c r="O270" s="25">
        <f t="shared" si="997"/>
        <v>0</v>
      </c>
      <c r="P270" s="25">
        <f t="shared" si="997"/>
        <v>0</v>
      </c>
      <c r="Q270" s="25">
        <f t="shared" si="997"/>
        <v>0</v>
      </c>
      <c r="R270" s="25">
        <f t="shared" si="997"/>
        <v>0</v>
      </c>
      <c r="S270" s="25">
        <f t="shared" si="997"/>
        <v>0</v>
      </c>
      <c r="T270" s="25">
        <f t="shared" si="997"/>
        <v>0</v>
      </c>
      <c r="U270" s="25">
        <f t="shared" si="997"/>
        <v>0</v>
      </c>
      <c r="V270" s="25">
        <f t="shared" si="997"/>
        <v>0</v>
      </c>
      <c r="W270" s="25">
        <f t="shared" si="997"/>
        <v>0</v>
      </c>
      <c r="X270" s="25">
        <f t="shared" si="997"/>
        <v>0</v>
      </c>
      <c r="Y270" s="25">
        <f t="shared" si="997"/>
        <v>0</v>
      </c>
      <c r="Z270" s="25">
        <f t="shared" si="997"/>
        <v>0</v>
      </c>
      <c r="AA270" s="25">
        <f t="shared" si="997"/>
        <v>0</v>
      </c>
      <c r="AB270" s="25">
        <f t="shared" si="997"/>
        <v>0</v>
      </c>
      <c r="AC270" s="25">
        <f t="shared" si="997"/>
        <v>0</v>
      </c>
      <c r="AD270" s="25">
        <f t="shared" si="997"/>
        <v>0</v>
      </c>
      <c r="AE270" s="25">
        <f t="shared" si="997"/>
        <v>0</v>
      </c>
      <c r="AF270" s="25">
        <f t="shared" si="997"/>
        <v>0</v>
      </c>
      <c r="AG270" s="25">
        <f t="shared" si="997"/>
        <v>0</v>
      </c>
      <c r="AH270" s="25">
        <f t="shared" si="997"/>
        <v>0</v>
      </c>
      <c r="AI270" s="25">
        <f t="shared" si="997"/>
        <v>0</v>
      </c>
      <c r="AJ270" s="25">
        <f t="shared" si="997"/>
        <v>0</v>
      </c>
      <c r="AK270" s="25">
        <f t="shared" si="997"/>
        <v>0</v>
      </c>
      <c r="AL270" s="25">
        <f t="shared" si="997"/>
        <v>0</v>
      </c>
      <c r="AM270" s="25">
        <f t="shared" si="997"/>
        <v>0</v>
      </c>
      <c r="AN270" s="25">
        <f t="shared" si="997"/>
        <v>0</v>
      </c>
      <c r="AO270" s="25">
        <f t="shared" si="997"/>
        <v>0</v>
      </c>
      <c r="AP270" s="25">
        <f t="shared" si="997"/>
        <v>0</v>
      </c>
      <c r="AQ270" s="25">
        <f t="shared" si="997"/>
        <v>0</v>
      </c>
      <c r="AR270" s="25">
        <f t="shared" si="997"/>
        <v>0</v>
      </c>
      <c r="AS270" s="25">
        <f t="shared" si="997"/>
        <v>0</v>
      </c>
      <c r="AT270" s="25">
        <f t="shared" si="997"/>
        <v>146</v>
      </c>
      <c r="AU270" s="25">
        <f t="shared" si="997"/>
        <v>1207096.4152800001</v>
      </c>
      <c r="AV270" s="25">
        <f t="shared" si="997"/>
        <v>0</v>
      </c>
      <c r="AW270" s="25">
        <f t="shared" si="997"/>
        <v>0</v>
      </c>
      <c r="AX270" s="25">
        <f t="shared" si="997"/>
        <v>0</v>
      </c>
      <c r="AY270" s="25">
        <f t="shared" si="997"/>
        <v>0</v>
      </c>
      <c r="AZ270" s="25">
        <f t="shared" si="997"/>
        <v>0</v>
      </c>
      <c r="BA270" s="25">
        <f t="shared" si="997"/>
        <v>0</v>
      </c>
      <c r="BB270" s="25">
        <f t="shared" si="997"/>
        <v>0</v>
      </c>
      <c r="BC270" s="25">
        <f t="shared" si="997"/>
        <v>0</v>
      </c>
      <c r="BD270" s="25">
        <f t="shared" si="997"/>
        <v>0</v>
      </c>
      <c r="BE270" s="25">
        <f t="shared" si="997"/>
        <v>0</v>
      </c>
      <c r="BF270" s="25">
        <f t="shared" si="997"/>
        <v>0</v>
      </c>
      <c r="BG270" s="25">
        <f t="shared" si="997"/>
        <v>0</v>
      </c>
      <c r="BH270" s="25">
        <f t="shared" si="997"/>
        <v>0</v>
      </c>
      <c r="BI270" s="25">
        <f t="shared" si="997"/>
        <v>0</v>
      </c>
      <c r="BJ270" s="25">
        <f t="shared" si="997"/>
        <v>0</v>
      </c>
      <c r="BK270" s="25">
        <f t="shared" si="997"/>
        <v>0</v>
      </c>
      <c r="BL270" s="25">
        <f t="shared" si="997"/>
        <v>0</v>
      </c>
      <c r="BM270" s="25">
        <f t="shared" si="997"/>
        <v>0</v>
      </c>
      <c r="BN270" s="25">
        <f t="shared" si="997"/>
        <v>0</v>
      </c>
      <c r="BO270" s="25">
        <f t="shared" si="997"/>
        <v>0</v>
      </c>
      <c r="BP270" s="25">
        <f t="shared" si="997"/>
        <v>0</v>
      </c>
      <c r="BQ270" s="25">
        <f t="shared" si="997"/>
        <v>0</v>
      </c>
      <c r="BR270" s="25">
        <f t="shared" si="997"/>
        <v>0</v>
      </c>
      <c r="BS270" s="25">
        <f t="shared" si="997"/>
        <v>0</v>
      </c>
      <c r="BT270" s="25">
        <f t="shared" si="997"/>
        <v>0</v>
      </c>
      <c r="BU270" s="25">
        <f t="shared" si="997"/>
        <v>0</v>
      </c>
      <c r="BV270" s="25">
        <f t="shared" si="997"/>
        <v>0</v>
      </c>
      <c r="BW270" s="25">
        <f t="shared" si="997"/>
        <v>0</v>
      </c>
      <c r="BX270" s="25">
        <f t="shared" si="997"/>
        <v>0</v>
      </c>
      <c r="BY270" s="25">
        <f t="shared" ref="BY270:DG270" si="998">SUM(BY271:BY276)</f>
        <v>0</v>
      </c>
      <c r="BZ270" s="25">
        <f t="shared" si="998"/>
        <v>0</v>
      </c>
      <c r="CA270" s="25">
        <f t="shared" si="998"/>
        <v>0</v>
      </c>
      <c r="CB270" s="25">
        <f t="shared" si="998"/>
        <v>0</v>
      </c>
      <c r="CC270" s="25">
        <f t="shared" si="998"/>
        <v>0</v>
      </c>
      <c r="CD270" s="25">
        <f t="shared" si="998"/>
        <v>0</v>
      </c>
      <c r="CE270" s="25">
        <f t="shared" si="998"/>
        <v>0</v>
      </c>
      <c r="CF270" s="25">
        <f t="shared" si="998"/>
        <v>0</v>
      </c>
      <c r="CG270" s="25">
        <f t="shared" si="998"/>
        <v>0</v>
      </c>
      <c r="CH270" s="25">
        <f t="shared" si="998"/>
        <v>0</v>
      </c>
      <c r="CI270" s="25">
        <f t="shared" si="998"/>
        <v>0</v>
      </c>
      <c r="CJ270" s="25">
        <f t="shared" si="998"/>
        <v>0</v>
      </c>
      <c r="CK270" s="25">
        <f t="shared" si="998"/>
        <v>0</v>
      </c>
      <c r="CL270" s="25">
        <f t="shared" si="998"/>
        <v>0</v>
      </c>
      <c r="CM270" s="25">
        <f t="shared" si="998"/>
        <v>0</v>
      </c>
      <c r="CN270" s="25">
        <f t="shared" si="998"/>
        <v>0</v>
      </c>
      <c r="CO270" s="25">
        <f t="shared" si="998"/>
        <v>0</v>
      </c>
      <c r="CP270" s="25">
        <f t="shared" si="998"/>
        <v>0</v>
      </c>
      <c r="CQ270" s="25">
        <f t="shared" si="998"/>
        <v>0</v>
      </c>
      <c r="CR270" s="25">
        <f t="shared" si="998"/>
        <v>0</v>
      </c>
      <c r="CS270" s="25">
        <f t="shared" si="998"/>
        <v>0</v>
      </c>
      <c r="CT270" s="25">
        <f t="shared" si="998"/>
        <v>0</v>
      </c>
      <c r="CU270" s="25">
        <f t="shared" si="998"/>
        <v>0</v>
      </c>
      <c r="CV270" s="25">
        <f t="shared" si="998"/>
        <v>0</v>
      </c>
      <c r="CW270" s="25">
        <f t="shared" si="998"/>
        <v>0</v>
      </c>
      <c r="CX270" s="25">
        <f t="shared" si="998"/>
        <v>0</v>
      </c>
      <c r="CY270" s="25">
        <f t="shared" si="998"/>
        <v>0</v>
      </c>
      <c r="CZ270" s="25">
        <f t="shared" si="998"/>
        <v>1</v>
      </c>
      <c r="DA270" s="25">
        <f t="shared" si="998"/>
        <v>14859.225900000001</v>
      </c>
      <c r="DB270" s="25">
        <f t="shared" si="998"/>
        <v>0</v>
      </c>
      <c r="DC270" s="25">
        <f t="shared" si="998"/>
        <v>0</v>
      </c>
      <c r="DD270" s="25"/>
      <c r="DE270" s="25"/>
      <c r="DF270" s="25">
        <f t="shared" si="998"/>
        <v>147</v>
      </c>
      <c r="DG270" s="25">
        <f t="shared" si="998"/>
        <v>1221955.64118</v>
      </c>
    </row>
    <row r="271" spans="1:111" ht="45" x14ac:dyDescent="0.25">
      <c r="A271" s="13">
        <v>257</v>
      </c>
      <c r="B271" s="14" t="s">
        <v>313</v>
      </c>
      <c r="C271" s="15">
        <f t="shared" si="996"/>
        <v>9657</v>
      </c>
      <c r="D271" s="16">
        <v>0.56999999999999995</v>
      </c>
      <c r="E271" s="17">
        <v>1</v>
      </c>
      <c r="F271" s="15">
        <v>1.4</v>
      </c>
      <c r="G271" s="15">
        <v>1.68</v>
      </c>
      <c r="H271" s="15">
        <v>2.23</v>
      </c>
      <c r="I271" s="15">
        <v>2.39</v>
      </c>
      <c r="J271" s="18"/>
      <c r="K271" s="18">
        <f t="shared" ref="K271:K276" si="999">SUM(J271*C271*D271*E271*F271*$K$6)</f>
        <v>0</v>
      </c>
      <c r="L271" s="18"/>
      <c r="M271" s="18">
        <f t="shared" ref="M271:M276" si="1000">L271*C271*D271*E271*F271*$M$6</f>
        <v>0</v>
      </c>
      <c r="N271" s="19">
        <v>0</v>
      </c>
      <c r="O271" s="19">
        <f t="shared" ref="O271:O276" si="1001">N271*C271*D271*E271*F271*$O$6</f>
        <v>0</v>
      </c>
      <c r="P271" s="19">
        <v>0</v>
      </c>
      <c r="Q271" s="19">
        <f t="shared" ref="Q271:Q276" si="1002">P271*C271*D271*E271*F271*$Q$6</f>
        <v>0</v>
      </c>
      <c r="R271" s="19">
        <v>0</v>
      </c>
      <c r="S271" s="19">
        <f t="shared" ref="S271:S276" si="1003">R271*C271*D271*E271*F271*$S$6</f>
        <v>0</v>
      </c>
      <c r="T271" s="19">
        <v>0</v>
      </c>
      <c r="U271" s="19">
        <f t="shared" ref="U271:U276" si="1004">T271*C271*D271*E271*F271*$U$6</f>
        <v>0</v>
      </c>
      <c r="V271" s="19">
        <v>0</v>
      </c>
      <c r="W271" s="19">
        <f t="shared" ref="W271:W276" si="1005">V271*C271*D271*E271*F271*$W$6</f>
        <v>0</v>
      </c>
      <c r="X271" s="19">
        <v>0</v>
      </c>
      <c r="Y271" s="19">
        <f t="shared" ref="Y271:Y276" si="1006">X271*C271*D271*E271*F271*$Y$6</f>
        <v>0</v>
      </c>
      <c r="Z271" s="19">
        <v>0</v>
      </c>
      <c r="AA271" s="19">
        <f t="shared" ref="AA271:AA276" si="1007">Z271*C271*D271*E271*F271*$AA$6</f>
        <v>0</v>
      </c>
      <c r="AB271" s="19">
        <v>0</v>
      </c>
      <c r="AC271" s="19">
        <f t="shared" ref="AC271:AC276" si="1008">AB271*C271*D271*E271*F271*$AC$6</f>
        <v>0</v>
      </c>
      <c r="AD271" s="19"/>
      <c r="AE271" s="19">
        <f t="shared" si="993"/>
        <v>0</v>
      </c>
      <c r="AF271" s="19">
        <v>0</v>
      </c>
      <c r="AG271" s="19">
        <f t="shared" ref="AG271:AG276" si="1009">AF271*C271*D271*E271*F271*$AG$6</f>
        <v>0</v>
      </c>
      <c r="AH271" s="19">
        <v>0</v>
      </c>
      <c r="AI271" s="19">
        <f t="shared" ref="AI271:AI276" si="1010">AH271*C271*D271*E271*F271*$AI$6</f>
        <v>0</v>
      </c>
      <c r="AJ271" s="19"/>
      <c r="AK271" s="19">
        <f t="shared" ref="AK271:AK276" si="1011">AJ271*C271*D271*E271*F271*$AK$6</f>
        <v>0</v>
      </c>
      <c r="AL271" s="19"/>
      <c r="AM271" s="19">
        <f t="shared" ref="AM271:AM276" si="1012">AL271*C271*D271*E271*F271*$AM$6</f>
        <v>0</v>
      </c>
      <c r="AN271" s="19"/>
      <c r="AO271" s="19">
        <f t="shared" si="994"/>
        <v>0</v>
      </c>
      <c r="AP271" s="19"/>
      <c r="AQ271" s="19">
        <f t="shared" si="995"/>
        <v>0</v>
      </c>
      <c r="AR271" s="19">
        <v>0</v>
      </c>
      <c r="AS271" s="19">
        <f t="shared" ref="AS271:AS276" si="1013">AR271*C271*D271*E271*F271*$AS$6</f>
        <v>0</v>
      </c>
      <c r="AT271" s="19">
        <v>141</v>
      </c>
      <c r="AU271" s="19">
        <f t="shared" ref="AU271:AU276" si="1014">AT271*C271*D271*E271*F271*$AU$6</f>
        <v>1173513.23208</v>
      </c>
      <c r="AV271" s="19"/>
      <c r="AW271" s="19">
        <f t="shared" ref="AW271:AW276" si="1015">AV271*C271*D271*E271*F271*$AW$6</f>
        <v>0</v>
      </c>
      <c r="AX271" s="19">
        <v>0</v>
      </c>
      <c r="AY271" s="19">
        <f t="shared" ref="AY271:AY276" si="1016">AX271*C271*D271*E271*F271*$AY$6</f>
        <v>0</v>
      </c>
      <c r="AZ271" s="19"/>
      <c r="BA271" s="19">
        <f t="shared" ref="BA271:BA276" si="1017">AZ271*C271*D271*E271*F271*$BA$6</f>
        <v>0</v>
      </c>
      <c r="BB271" s="19">
        <v>0</v>
      </c>
      <c r="BC271" s="19">
        <f t="shared" ref="BC271:BC276" si="1018">BB271*C271*D271*E271*F271*$BC$6</f>
        <v>0</v>
      </c>
      <c r="BD271" s="19"/>
      <c r="BE271" s="19">
        <f t="shared" ref="BE271:BE276" si="1019">BD271*C271*D271*E271*F271*$BE$6</f>
        <v>0</v>
      </c>
      <c r="BF271" s="19">
        <v>0</v>
      </c>
      <c r="BG271" s="19">
        <f t="shared" ref="BG271:BG276" si="1020">BF271*C271*D271*E271*F271*$BG$6</f>
        <v>0</v>
      </c>
      <c r="BH271" s="19">
        <v>0</v>
      </c>
      <c r="BI271" s="19">
        <f t="shared" ref="BI271:BI276" si="1021">BH271*C271*D271*E271*G271*$BI$6</f>
        <v>0</v>
      </c>
      <c r="BJ271" s="19">
        <v>0</v>
      </c>
      <c r="BK271" s="19">
        <f t="shared" ref="BK271:BK276" si="1022">BJ271*C271*D271*E271*G271*$BK$6</f>
        <v>0</v>
      </c>
      <c r="BL271" s="19"/>
      <c r="BM271" s="19">
        <f t="shared" ref="BM271:BM276" si="1023">BL271*C271*D271*E271*G271*$BM$6</f>
        <v>0</v>
      </c>
      <c r="BN271" s="19">
        <v>0</v>
      </c>
      <c r="BO271" s="19">
        <f t="shared" ref="BO271:BO276" si="1024">BN271*C271*D271*E271*G271*$BO$6</f>
        <v>0</v>
      </c>
      <c r="BP271" s="26"/>
      <c r="BQ271" s="19">
        <f t="shared" ref="BQ271:BQ276" si="1025">SUM(BP271*$BQ$6*C271*D271*E271*G271)</f>
        <v>0</v>
      </c>
      <c r="BR271" s="26"/>
      <c r="BS271" s="19">
        <f t="shared" ref="BS271:BS276" si="1026">SUM(BR271*$BS$6*C271*D271*E271*G271)</f>
        <v>0</v>
      </c>
      <c r="BT271" s="19"/>
      <c r="BU271" s="19">
        <f t="shared" ref="BU271:BU276" si="1027">BT271*C271*D271*E271*G271*$BU$6</f>
        <v>0</v>
      </c>
      <c r="BV271" s="19">
        <v>0</v>
      </c>
      <c r="BW271" s="19">
        <f t="shared" ref="BW271:BW276" si="1028">BV271*C271*D271*E271*G271*$BW$6</f>
        <v>0</v>
      </c>
      <c r="BX271" s="19">
        <v>0</v>
      </c>
      <c r="BY271" s="19">
        <f t="shared" ref="BY271:BY276" si="1029">BX271*C271*D271*E271*G271*$BY$6</f>
        <v>0</v>
      </c>
      <c r="BZ271" s="19"/>
      <c r="CA271" s="19">
        <f t="shared" ref="CA271:CA276" si="1030">C271*D271*E271*G271*BZ271*$CA$6</f>
        <v>0</v>
      </c>
      <c r="CB271" s="19"/>
      <c r="CC271" s="19">
        <f t="shared" ref="CC271:CC276" si="1031">CB271*C271*D271*E271*G271*$CC$6</f>
        <v>0</v>
      </c>
      <c r="CD271" s="19"/>
      <c r="CE271" s="19">
        <f t="shared" ref="CE271:CE276" si="1032">SUM(CD271*$CE$6*C271*D271*E271*G271)</f>
        <v>0</v>
      </c>
      <c r="CF271" s="19"/>
      <c r="CG271" s="19">
        <f t="shared" ref="CG271:CG276" si="1033">SUM(CF271*$CG$6*C271*D271*E271*G271)</f>
        <v>0</v>
      </c>
      <c r="CH271" s="19"/>
      <c r="CI271" s="19">
        <f t="shared" ref="CI271:CI276" si="1034">CH271*C271*D271*E271*G271*$CI$6</f>
        <v>0</v>
      </c>
      <c r="CJ271" s="19">
        <v>0</v>
      </c>
      <c r="CK271" s="19">
        <f t="shared" ref="CK271:CK276" si="1035">CJ271*C271*D271*E271*G271*$CK$6</f>
        <v>0</v>
      </c>
      <c r="CL271" s="19">
        <v>0</v>
      </c>
      <c r="CM271" s="19">
        <f t="shared" ref="CM271:CM276" si="1036">CL271*C271*D271*E271*G271*$CM$6</f>
        <v>0</v>
      </c>
      <c r="CN271" s="19">
        <v>0</v>
      </c>
      <c r="CO271" s="19">
        <f t="shared" ref="CO271:CO276" si="1037">CN271*C271*D271*E271*G271*$CO$6</f>
        <v>0</v>
      </c>
      <c r="CP271" s="19">
        <v>0</v>
      </c>
      <c r="CQ271" s="19">
        <f t="shared" ref="CQ271:CQ276" si="1038">CP271*C271*D271*E271*G271*$CQ$6</f>
        <v>0</v>
      </c>
      <c r="CR271" s="19">
        <v>0</v>
      </c>
      <c r="CS271" s="19">
        <f t="shared" ref="CS271:CS276" si="1039">CR271*C271*D271*E271*G271*$CS$6</f>
        <v>0</v>
      </c>
      <c r="CT271" s="20">
        <v>0</v>
      </c>
      <c r="CU271" s="19">
        <f t="shared" ref="CU271:CU276" si="1040">CT271*C271*D271*E271*G271*$CU$6</f>
        <v>0</v>
      </c>
      <c r="CV271" s="19">
        <v>0</v>
      </c>
      <c r="CW271" s="19">
        <f t="shared" ref="CW271:CW276" si="1041">CV271*C271*D271*E271*G271*$CW$6</f>
        <v>0</v>
      </c>
      <c r="CX271" s="19"/>
      <c r="CY271" s="19">
        <f t="shared" ref="CY271:CY276" si="1042">CX271*C271*D271*E271*G271*$CY$6</f>
        <v>0</v>
      </c>
      <c r="CZ271" s="19">
        <v>0</v>
      </c>
      <c r="DA271" s="19">
        <f t="shared" ref="DA271:DA276" si="1043">CZ271*C271*D271*E271*H271*$DA$6</f>
        <v>0</v>
      </c>
      <c r="DB271" s="19">
        <v>0</v>
      </c>
      <c r="DC271" s="19">
        <f t="shared" ref="DC271:DC276" si="1044">DB271*C271*D271*E271*I271*$DC$6</f>
        <v>0</v>
      </c>
      <c r="DD271" s="19"/>
      <c r="DE271" s="19"/>
      <c r="DF271" s="21">
        <f t="shared" ref="DF271:DF276" si="1045">SUM(J271,L271,N271,P271,R271,T271,V271,X271,Z271,AB271,AF271,AH271,AJ271,AL271,AN271,AP271,AR271,AT271,AV271,AX271,AZ271,BB271,BD271,BF271,BH271,BJ271,BL271,BN271,BP271,BR271,BT271,BV271,BX271,BZ271,CB271,CD271,CF271,CH271,CJ271,CL271,CN271,CP271,CR271,CT271,CV271,CX271,CZ271,DB271,AD271,DD271)</f>
        <v>141</v>
      </c>
      <c r="DG271" s="21">
        <f t="shared" ref="DG271:DG276" si="1046">SUM(K271,M271,O271,Q271,S271,U271,W271,Y271,AA271,AC271,AG271,AI271,AK271,AM271,AO271,AQ271,AS271,AU271,AW271,AY271,BA271,BC271,BE271,BG271,BI271,BK271,BM271,BO271,BQ271,BS271,BU271,BW271,BY271,CA271,CC271,CE271,CG271,CI271,CK271,CM271,CO271,CQ271,CS271,CU271,CW271,CY271,DA271,DC271,AE271,DE271)</f>
        <v>1173513.23208</v>
      </c>
    </row>
    <row r="272" spans="1:111" ht="45" x14ac:dyDescent="0.25">
      <c r="A272" s="13">
        <v>258</v>
      </c>
      <c r="B272" s="22" t="s">
        <v>314</v>
      </c>
      <c r="C272" s="15">
        <f t="shared" si="996"/>
        <v>9657</v>
      </c>
      <c r="D272" s="16">
        <v>0.46</v>
      </c>
      <c r="E272" s="17">
        <v>1</v>
      </c>
      <c r="F272" s="15">
        <v>1.4</v>
      </c>
      <c r="G272" s="15">
        <v>1.68</v>
      </c>
      <c r="H272" s="15">
        <v>2.23</v>
      </c>
      <c r="I272" s="15">
        <v>2.39</v>
      </c>
      <c r="J272" s="18"/>
      <c r="K272" s="18">
        <f t="shared" si="999"/>
        <v>0</v>
      </c>
      <c r="L272" s="18"/>
      <c r="M272" s="18">
        <f t="shared" si="1000"/>
        <v>0</v>
      </c>
      <c r="N272" s="19">
        <v>0</v>
      </c>
      <c r="O272" s="19">
        <f t="shared" si="1001"/>
        <v>0</v>
      </c>
      <c r="P272" s="19">
        <v>0</v>
      </c>
      <c r="Q272" s="19">
        <f t="shared" si="1002"/>
        <v>0</v>
      </c>
      <c r="R272" s="19">
        <v>0</v>
      </c>
      <c r="S272" s="19">
        <f t="shared" si="1003"/>
        <v>0</v>
      </c>
      <c r="T272" s="19">
        <v>0</v>
      </c>
      <c r="U272" s="19">
        <f t="shared" si="1004"/>
        <v>0</v>
      </c>
      <c r="V272" s="19">
        <v>0</v>
      </c>
      <c r="W272" s="19">
        <f t="shared" si="1005"/>
        <v>0</v>
      </c>
      <c r="X272" s="19">
        <v>0</v>
      </c>
      <c r="Y272" s="19">
        <f t="shared" si="1006"/>
        <v>0</v>
      </c>
      <c r="Z272" s="19">
        <v>0</v>
      </c>
      <c r="AA272" s="19">
        <f t="shared" si="1007"/>
        <v>0</v>
      </c>
      <c r="AB272" s="19">
        <v>0</v>
      </c>
      <c r="AC272" s="19">
        <f t="shared" si="1008"/>
        <v>0</v>
      </c>
      <c r="AD272" s="19"/>
      <c r="AE272" s="19">
        <f t="shared" si="993"/>
        <v>0</v>
      </c>
      <c r="AF272" s="19">
        <v>0</v>
      </c>
      <c r="AG272" s="19">
        <f t="shared" si="1009"/>
        <v>0</v>
      </c>
      <c r="AH272" s="19">
        <v>0</v>
      </c>
      <c r="AI272" s="19">
        <f t="shared" si="1010"/>
        <v>0</v>
      </c>
      <c r="AJ272" s="19"/>
      <c r="AK272" s="19">
        <f t="shared" si="1011"/>
        <v>0</v>
      </c>
      <c r="AL272" s="19"/>
      <c r="AM272" s="19">
        <f t="shared" si="1012"/>
        <v>0</v>
      </c>
      <c r="AN272" s="19"/>
      <c r="AO272" s="19">
        <f t="shared" si="994"/>
        <v>0</v>
      </c>
      <c r="AP272" s="19"/>
      <c r="AQ272" s="19">
        <f t="shared" si="995"/>
        <v>0</v>
      </c>
      <c r="AR272" s="19">
        <v>0</v>
      </c>
      <c r="AS272" s="19">
        <f t="shared" si="1013"/>
        <v>0</v>
      </c>
      <c r="AT272" s="19">
        <v>5</v>
      </c>
      <c r="AU272" s="19">
        <f t="shared" si="1014"/>
        <v>33583.183200000007</v>
      </c>
      <c r="AV272" s="19"/>
      <c r="AW272" s="19">
        <f t="shared" si="1015"/>
        <v>0</v>
      </c>
      <c r="AX272" s="19">
        <v>0</v>
      </c>
      <c r="AY272" s="19">
        <f t="shared" si="1016"/>
        <v>0</v>
      </c>
      <c r="AZ272" s="19"/>
      <c r="BA272" s="19">
        <f t="shared" si="1017"/>
        <v>0</v>
      </c>
      <c r="BB272" s="19">
        <v>0</v>
      </c>
      <c r="BC272" s="19">
        <f t="shared" si="1018"/>
        <v>0</v>
      </c>
      <c r="BD272" s="19"/>
      <c r="BE272" s="19">
        <f t="shared" si="1019"/>
        <v>0</v>
      </c>
      <c r="BF272" s="19">
        <v>0</v>
      </c>
      <c r="BG272" s="19">
        <f t="shared" si="1020"/>
        <v>0</v>
      </c>
      <c r="BH272" s="19">
        <v>0</v>
      </c>
      <c r="BI272" s="19">
        <f t="shared" si="1021"/>
        <v>0</v>
      </c>
      <c r="BJ272" s="19">
        <v>0</v>
      </c>
      <c r="BK272" s="19">
        <f t="shared" si="1022"/>
        <v>0</v>
      </c>
      <c r="BL272" s="19">
        <v>0</v>
      </c>
      <c r="BM272" s="19">
        <f t="shared" si="1023"/>
        <v>0</v>
      </c>
      <c r="BN272" s="19">
        <v>0</v>
      </c>
      <c r="BO272" s="19">
        <f t="shared" si="1024"/>
        <v>0</v>
      </c>
      <c r="BP272" s="19"/>
      <c r="BQ272" s="19">
        <f t="shared" si="1025"/>
        <v>0</v>
      </c>
      <c r="BR272" s="19"/>
      <c r="BS272" s="19">
        <f t="shared" si="1026"/>
        <v>0</v>
      </c>
      <c r="BT272" s="19">
        <v>0</v>
      </c>
      <c r="BU272" s="19">
        <f t="shared" si="1027"/>
        <v>0</v>
      </c>
      <c r="BV272" s="19">
        <v>0</v>
      </c>
      <c r="BW272" s="19">
        <f t="shared" si="1028"/>
        <v>0</v>
      </c>
      <c r="BX272" s="19"/>
      <c r="BY272" s="19">
        <f t="shared" si="1029"/>
        <v>0</v>
      </c>
      <c r="BZ272" s="19"/>
      <c r="CA272" s="19">
        <f t="shared" si="1030"/>
        <v>0</v>
      </c>
      <c r="CB272" s="19"/>
      <c r="CC272" s="19">
        <f t="shared" si="1031"/>
        <v>0</v>
      </c>
      <c r="CD272" s="19"/>
      <c r="CE272" s="19">
        <f t="shared" si="1032"/>
        <v>0</v>
      </c>
      <c r="CF272" s="19"/>
      <c r="CG272" s="19">
        <f t="shared" si="1033"/>
        <v>0</v>
      </c>
      <c r="CH272" s="19"/>
      <c r="CI272" s="19">
        <f t="shared" si="1034"/>
        <v>0</v>
      </c>
      <c r="CJ272" s="19">
        <v>0</v>
      </c>
      <c r="CK272" s="19">
        <f t="shared" si="1035"/>
        <v>0</v>
      </c>
      <c r="CL272" s="19">
        <v>0</v>
      </c>
      <c r="CM272" s="19">
        <f t="shared" si="1036"/>
        <v>0</v>
      </c>
      <c r="CN272" s="19">
        <v>0</v>
      </c>
      <c r="CO272" s="19">
        <f t="shared" si="1037"/>
        <v>0</v>
      </c>
      <c r="CP272" s="19">
        <v>0</v>
      </c>
      <c r="CQ272" s="19">
        <f t="shared" si="1038"/>
        <v>0</v>
      </c>
      <c r="CR272" s="19">
        <v>0</v>
      </c>
      <c r="CS272" s="19">
        <f t="shared" si="1039"/>
        <v>0</v>
      </c>
      <c r="CT272" s="20">
        <v>0</v>
      </c>
      <c r="CU272" s="19">
        <f t="shared" si="1040"/>
        <v>0</v>
      </c>
      <c r="CV272" s="19">
        <v>0</v>
      </c>
      <c r="CW272" s="19">
        <f t="shared" si="1041"/>
        <v>0</v>
      </c>
      <c r="CX272" s="19"/>
      <c r="CY272" s="19">
        <f t="shared" si="1042"/>
        <v>0</v>
      </c>
      <c r="CZ272" s="19">
        <v>1</v>
      </c>
      <c r="DA272" s="19">
        <f t="shared" si="1043"/>
        <v>14859.225900000001</v>
      </c>
      <c r="DB272" s="19"/>
      <c r="DC272" s="19">
        <f t="shared" si="1044"/>
        <v>0</v>
      </c>
      <c r="DD272" s="19"/>
      <c r="DE272" s="19"/>
      <c r="DF272" s="21">
        <f t="shared" si="1045"/>
        <v>6</v>
      </c>
      <c r="DG272" s="21">
        <f t="shared" si="1046"/>
        <v>48442.409100000004</v>
      </c>
    </row>
    <row r="273" spans="1:111" x14ac:dyDescent="0.25">
      <c r="A273" s="13">
        <v>256</v>
      </c>
      <c r="B273" s="22" t="s">
        <v>315</v>
      </c>
      <c r="C273" s="15">
        <f t="shared" si="996"/>
        <v>9657</v>
      </c>
      <c r="D273" s="16">
        <v>1.1299999999999999</v>
      </c>
      <c r="E273" s="17">
        <v>1</v>
      </c>
      <c r="F273" s="15">
        <v>1.4</v>
      </c>
      <c r="G273" s="15">
        <v>1.68</v>
      </c>
      <c r="H273" s="15">
        <v>2.23</v>
      </c>
      <c r="I273" s="15">
        <v>2.39</v>
      </c>
      <c r="J273" s="18"/>
      <c r="K273" s="18">
        <f t="shared" si="999"/>
        <v>0</v>
      </c>
      <c r="L273" s="18"/>
      <c r="M273" s="18">
        <f t="shared" si="1000"/>
        <v>0</v>
      </c>
      <c r="N273" s="26"/>
      <c r="O273" s="19">
        <f t="shared" si="1001"/>
        <v>0</v>
      </c>
      <c r="P273" s="26"/>
      <c r="Q273" s="19">
        <f t="shared" si="1002"/>
        <v>0</v>
      </c>
      <c r="R273" s="26"/>
      <c r="S273" s="19">
        <f t="shared" si="1003"/>
        <v>0</v>
      </c>
      <c r="T273" s="26"/>
      <c r="U273" s="19">
        <f t="shared" si="1004"/>
        <v>0</v>
      </c>
      <c r="V273" s="26"/>
      <c r="W273" s="19">
        <f t="shared" si="1005"/>
        <v>0</v>
      </c>
      <c r="X273" s="26"/>
      <c r="Y273" s="19">
        <f t="shared" si="1006"/>
        <v>0</v>
      </c>
      <c r="Z273" s="26"/>
      <c r="AA273" s="19">
        <f t="shared" si="1007"/>
        <v>0</v>
      </c>
      <c r="AB273" s="26"/>
      <c r="AC273" s="19">
        <f t="shared" si="1008"/>
        <v>0</v>
      </c>
      <c r="AD273" s="26"/>
      <c r="AE273" s="19">
        <f t="shared" si="993"/>
        <v>0</v>
      </c>
      <c r="AF273" s="26"/>
      <c r="AG273" s="19">
        <f t="shared" si="1009"/>
        <v>0</v>
      </c>
      <c r="AH273" s="26"/>
      <c r="AI273" s="19">
        <f t="shared" si="1010"/>
        <v>0</v>
      </c>
      <c r="AJ273" s="26"/>
      <c r="AK273" s="19">
        <f t="shared" si="1011"/>
        <v>0</v>
      </c>
      <c r="AL273" s="26"/>
      <c r="AM273" s="19">
        <f t="shared" si="1012"/>
        <v>0</v>
      </c>
      <c r="AN273" s="19"/>
      <c r="AO273" s="19">
        <f t="shared" si="994"/>
        <v>0</v>
      </c>
      <c r="AP273" s="19"/>
      <c r="AQ273" s="19">
        <f t="shared" si="995"/>
        <v>0</v>
      </c>
      <c r="AR273" s="26"/>
      <c r="AS273" s="19">
        <f t="shared" si="1013"/>
        <v>0</v>
      </c>
      <c r="AT273" s="26"/>
      <c r="AU273" s="19">
        <f t="shared" si="1014"/>
        <v>0</v>
      </c>
      <c r="AV273" s="26"/>
      <c r="AW273" s="19">
        <f t="shared" si="1015"/>
        <v>0</v>
      </c>
      <c r="AX273" s="26"/>
      <c r="AY273" s="19">
        <f t="shared" si="1016"/>
        <v>0</v>
      </c>
      <c r="AZ273" s="26"/>
      <c r="BA273" s="19">
        <f t="shared" si="1017"/>
        <v>0</v>
      </c>
      <c r="BB273" s="26"/>
      <c r="BC273" s="19">
        <f t="shared" si="1018"/>
        <v>0</v>
      </c>
      <c r="BD273" s="26"/>
      <c r="BE273" s="19">
        <f t="shared" si="1019"/>
        <v>0</v>
      </c>
      <c r="BF273" s="26"/>
      <c r="BG273" s="19">
        <f t="shared" si="1020"/>
        <v>0</v>
      </c>
      <c r="BH273" s="26"/>
      <c r="BI273" s="19">
        <f t="shared" si="1021"/>
        <v>0</v>
      </c>
      <c r="BJ273" s="26"/>
      <c r="BK273" s="19">
        <f t="shared" si="1022"/>
        <v>0</v>
      </c>
      <c r="BL273" s="26"/>
      <c r="BM273" s="19">
        <f t="shared" si="1023"/>
        <v>0</v>
      </c>
      <c r="BN273" s="26"/>
      <c r="BO273" s="19">
        <f t="shared" si="1024"/>
        <v>0</v>
      </c>
      <c r="BP273" s="19"/>
      <c r="BQ273" s="19">
        <f t="shared" si="1025"/>
        <v>0</v>
      </c>
      <c r="BR273" s="19"/>
      <c r="BS273" s="19">
        <f t="shared" si="1026"/>
        <v>0</v>
      </c>
      <c r="BT273" s="26"/>
      <c r="BU273" s="19">
        <f t="shared" si="1027"/>
        <v>0</v>
      </c>
      <c r="BV273" s="26"/>
      <c r="BW273" s="19">
        <f t="shared" si="1028"/>
        <v>0</v>
      </c>
      <c r="BX273" s="26"/>
      <c r="BY273" s="19">
        <f t="shared" si="1029"/>
        <v>0</v>
      </c>
      <c r="BZ273" s="26"/>
      <c r="CA273" s="19">
        <f t="shared" si="1030"/>
        <v>0</v>
      </c>
      <c r="CB273" s="26"/>
      <c r="CC273" s="19">
        <f t="shared" si="1031"/>
        <v>0</v>
      </c>
      <c r="CD273" s="19"/>
      <c r="CE273" s="19">
        <f t="shared" si="1032"/>
        <v>0</v>
      </c>
      <c r="CF273" s="19"/>
      <c r="CG273" s="19">
        <f t="shared" si="1033"/>
        <v>0</v>
      </c>
      <c r="CH273" s="26"/>
      <c r="CI273" s="19">
        <f t="shared" si="1034"/>
        <v>0</v>
      </c>
      <c r="CJ273" s="26"/>
      <c r="CK273" s="19">
        <f t="shared" si="1035"/>
        <v>0</v>
      </c>
      <c r="CL273" s="26"/>
      <c r="CM273" s="19">
        <f t="shared" si="1036"/>
        <v>0</v>
      </c>
      <c r="CN273" s="26"/>
      <c r="CO273" s="19">
        <f t="shared" si="1037"/>
        <v>0</v>
      </c>
      <c r="CP273" s="26"/>
      <c r="CQ273" s="19">
        <f t="shared" si="1038"/>
        <v>0</v>
      </c>
      <c r="CR273" s="26"/>
      <c r="CS273" s="19">
        <f t="shared" si="1039"/>
        <v>0</v>
      </c>
      <c r="CT273" s="30"/>
      <c r="CU273" s="19">
        <f t="shared" si="1040"/>
        <v>0</v>
      </c>
      <c r="CV273" s="26"/>
      <c r="CW273" s="19">
        <f t="shared" si="1041"/>
        <v>0</v>
      </c>
      <c r="CX273" s="26"/>
      <c r="CY273" s="19">
        <f t="shared" si="1042"/>
        <v>0</v>
      </c>
      <c r="CZ273" s="26"/>
      <c r="DA273" s="19">
        <f t="shared" si="1043"/>
        <v>0</v>
      </c>
      <c r="DB273" s="26"/>
      <c r="DC273" s="19">
        <f t="shared" si="1044"/>
        <v>0</v>
      </c>
      <c r="DD273" s="19"/>
      <c r="DE273" s="19"/>
      <c r="DF273" s="21">
        <f t="shared" si="1045"/>
        <v>0</v>
      </c>
      <c r="DG273" s="21">
        <f t="shared" si="1046"/>
        <v>0</v>
      </c>
    </row>
    <row r="274" spans="1:111" ht="30" x14ac:dyDescent="0.25">
      <c r="A274" s="13">
        <v>148</v>
      </c>
      <c r="B274" s="22" t="s">
        <v>316</v>
      </c>
      <c r="C274" s="15">
        <f t="shared" si="996"/>
        <v>9657</v>
      </c>
      <c r="D274" s="16">
        <v>2.12</v>
      </c>
      <c r="E274" s="17">
        <v>1</v>
      </c>
      <c r="F274" s="15">
        <v>1.4</v>
      </c>
      <c r="G274" s="15">
        <v>1.68</v>
      </c>
      <c r="H274" s="15">
        <v>2.23</v>
      </c>
      <c r="I274" s="15">
        <v>2.39</v>
      </c>
      <c r="J274" s="18"/>
      <c r="K274" s="18">
        <f t="shared" si="999"/>
        <v>0</v>
      </c>
      <c r="L274" s="18"/>
      <c r="M274" s="18">
        <f t="shared" si="1000"/>
        <v>0</v>
      </c>
      <c r="N274" s="26"/>
      <c r="O274" s="19">
        <f t="shared" si="1001"/>
        <v>0</v>
      </c>
      <c r="P274" s="26"/>
      <c r="Q274" s="19">
        <f t="shared" si="1002"/>
        <v>0</v>
      </c>
      <c r="R274" s="26"/>
      <c r="S274" s="19">
        <f t="shared" si="1003"/>
        <v>0</v>
      </c>
      <c r="T274" s="26"/>
      <c r="U274" s="19">
        <f t="shared" si="1004"/>
        <v>0</v>
      </c>
      <c r="V274" s="26"/>
      <c r="W274" s="19">
        <f t="shared" si="1005"/>
        <v>0</v>
      </c>
      <c r="X274" s="26"/>
      <c r="Y274" s="19">
        <f t="shared" si="1006"/>
        <v>0</v>
      </c>
      <c r="Z274" s="26"/>
      <c r="AA274" s="19">
        <f t="shared" si="1007"/>
        <v>0</v>
      </c>
      <c r="AB274" s="26"/>
      <c r="AC274" s="19">
        <f t="shared" si="1008"/>
        <v>0</v>
      </c>
      <c r="AD274" s="26"/>
      <c r="AE274" s="19">
        <f t="shared" si="993"/>
        <v>0</v>
      </c>
      <c r="AF274" s="26"/>
      <c r="AG274" s="19">
        <f t="shared" si="1009"/>
        <v>0</v>
      </c>
      <c r="AH274" s="26"/>
      <c r="AI274" s="19">
        <f t="shared" si="1010"/>
        <v>0</v>
      </c>
      <c r="AJ274" s="26"/>
      <c r="AK274" s="19">
        <f t="shared" si="1011"/>
        <v>0</v>
      </c>
      <c r="AL274" s="26"/>
      <c r="AM274" s="19">
        <f t="shared" si="1012"/>
        <v>0</v>
      </c>
      <c r="AN274" s="19"/>
      <c r="AO274" s="19">
        <f t="shared" si="994"/>
        <v>0</v>
      </c>
      <c r="AP274" s="19"/>
      <c r="AQ274" s="19">
        <f t="shared" si="995"/>
        <v>0</v>
      </c>
      <c r="AR274" s="26"/>
      <c r="AS274" s="19">
        <f t="shared" si="1013"/>
        <v>0</v>
      </c>
      <c r="AT274" s="26"/>
      <c r="AU274" s="19">
        <f t="shared" si="1014"/>
        <v>0</v>
      </c>
      <c r="AV274" s="26"/>
      <c r="AW274" s="19">
        <f t="shared" si="1015"/>
        <v>0</v>
      </c>
      <c r="AX274" s="26"/>
      <c r="AY274" s="19">
        <f t="shared" si="1016"/>
        <v>0</v>
      </c>
      <c r="AZ274" s="26"/>
      <c r="BA274" s="19">
        <f t="shared" si="1017"/>
        <v>0</v>
      </c>
      <c r="BB274" s="26"/>
      <c r="BC274" s="19">
        <f t="shared" si="1018"/>
        <v>0</v>
      </c>
      <c r="BD274" s="26"/>
      <c r="BE274" s="19">
        <f t="shared" si="1019"/>
        <v>0</v>
      </c>
      <c r="BF274" s="26"/>
      <c r="BG274" s="19">
        <f t="shared" si="1020"/>
        <v>0</v>
      </c>
      <c r="BH274" s="26"/>
      <c r="BI274" s="19">
        <f t="shared" si="1021"/>
        <v>0</v>
      </c>
      <c r="BJ274" s="26"/>
      <c r="BK274" s="19">
        <f t="shared" si="1022"/>
        <v>0</v>
      </c>
      <c r="BL274" s="26"/>
      <c r="BM274" s="19">
        <f t="shared" si="1023"/>
        <v>0</v>
      </c>
      <c r="BN274" s="26"/>
      <c r="BO274" s="19">
        <f t="shared" si="1024"/>
        <v>0</v>
      </c>
      <c r="BP274" s="19"/>
      <c r="BQ274" s="19">
        <f t="shared" si="1025"/>
        <v>0</v>
      </c>
      <c r="BR274" s="19"/>
      <c r="BS274" s="19">
        <f t="shared" si="1026"/>
        <v>0</v>
      </c>
      <c r="BT274" s="26"/>
      <c r="BU274" s="19">
        <f t="shared" si="1027"/>
        <v>0</v>
      </c>
      <c r="BV274" s="26"/>
      <c r="BW274" s="19">
        <f t="shared" si="1028"/>
        <v>0</v>
      </c>
      <c r="BX274" s="26"/>
      <c r="BY274" s="19">
        <f t="shared" si="1029"/>
        <v>0</v>
      </c>
      <c r="BZ274" s="26"/>
      <c r="CA274" s="19">
        <f t="shared" si="1030"/>
        <v>0</v>
      </c>
      <c r="CB274" s="26"/>
      <c r="CC274" s="19">
        <f t="shared" si="1031"/>
        <v>0</v>
      </c>
      <c r="CD274" s="19"/>
      <c r="CE274" s="19">
        <f t="shared" si="1032"/>
        <v>0</v>
      </c>
      <c r="CF274" s="19"/>
      <c r="CG274" s="19">
        <f t="shared" si="1033"/>
        <v>0</v>
      </c>
      <c r="CH274" s="26"/>
      <c r="CI274" s="19">
        <f t="shared" si="1034"/>
        <v>0</v>
      </c>
      <c r="CJ274" s="26"/>
      <c r="CK274" s="19">
        <f t="shared" si="1035"/>
        <v>0</v>
      </c>
      <c r="CL274" s="26"/>
      <c r="CM274" s="19">
        <f t="shared" si="1036"/>
        <v>0</v>
      </c>
      <c r="CN274" s="26"/>
      <c r="CO274" s="19">
        <f t="shared" si="1037"/>
        <v>0</v>
      </c>
      <c r="CP274" s="26"/>
      <c r="CQ274" s="19">
        <f t="shared" si="1038"/>
        <v>0</v>
      </c>
      <c r="CR274" s="26"/>
      <c r="CS274" s="19">
        <f t="shared" si="1039"/>
        <v>0</v>
      </c>
      <c r="CT274" s="30"/>
      <c r="CU274" s="19">
        <f t="shared" si="1040"/>
        <v>0</v>
      </c>
      <c r="CV274" s="26"/>
      <c r="CW274" s="19">
        <f t="shared" si="1041"/>
        <v>0</v>
      </c>
      <c r="CX274" s="26"/>
      <c r="CY274" s="19">
        <f t="shared" si="1042"/>
        <v>0</v>
      </c>
      <c r="CZ274" s="26"/>
      <c r="DA274" s="19">
        <f t="shared" si="1043"/>
        <v>0</v>
      </c>
      <c r="DB274" s="26"/>
      <c r="DC274" s="19">
        <f t="shared" si="1044"/>
        <v>0</v>
      </c>
      <c r="DD274" s="19"/>
      <c r="DE274" s="19"/>
      <c r="DF274" s="21">
        <f t="shared" si="1045"/>
        <v>0</v>
      </c>
      <c r="DG274" s="21">
        <f t="shared" si="1046"/>
        <v>0</v>
      </c>
    </row>
    <row r="275" spans="1:111" ht="30" x14ac:dyDescent="0.25">
      <c r="A275" s="13">
        <v>19</v>
      </c>
      <c r="B275" s="22" t="s">
        <v>317</v>
      </c>
      <c r="C275" s="15">
        <f t="shared" si="996"/>
        <v>9657</v>
      </c>
      <c r="D275" s="24">
        <v>1.1499999999999999</v>
      </c>
      <c r="E275" s="17">
        <v>1</v>
      </c>
      <c r="F275" s="15">
        <v>1.4</v>
      </c>
      <c r="G275" s="15">
        <v>1.68</v>
      </c>
      <c r="H275" s="15">
        <v>2.23</v>
      </c>
      <c r="I275" s="15">
        <v>2.39</v>
      </c>
      <c r="J275" s="18"/>
      <c r="K275" s="18">
        <f t="shared" si="999"/>
        <v>0</v>
      </c>
      <c r="L275" s="18"/>
      <c r="M275" s="18">
        <f t="shared" si="1000"/>
        <v>0</v>
      </c>
      <c r="N275" s="26"/>
      <c r="O275" s="19">
        <f t="shared" si="1001"/>
        <v>0</v>
      </c>
      <c r="P275" s="26"/>
      <c r="Q275" s="19">
        <f t="shared" si="1002"/>
        <v>0</v>
      </c>
      <c r="R275" s="26"/>
      <c r="S275" s="19">
        <f t="shared" si="1003"/>
        <v>0</v>
      </c>
      <c r="T275" s="26"/>
      <c r="U275" s="19">
        <f t="shared" si="1004"/>
        <v>0</v>
      </c>
      <c r="V275" s="26"/>
      <c r="W275" s="19">
        <f t="shared" si="1005"/>
        <v>0</v>
      </c>
      <c r="X275" s="26"/>
      <c r="Y275" s="19">
        <f t="shared" si="1006"/>
        <v>0</v>
      </c>
      <c r="Z275" s="26"/>
      <c r="AA275" s="19">
        <f t="shared" si="1007"/>
        <v>0</v>
      </c>
      <c r="AB275" s="26"/>
      <c r="AC275" s="19">
        <f t="shared" si="1008"/>
        <v>0</v>
      </c>
      <c r="AD275" s="26"/>
      <c r="AE275" s="19">
        <f t="shared" si="993"/>
        <v>0</v>
      </c>
      <c r="AF275" s="26"/>
      <c r="AG275" s="19">
        <f t="shared" si="1009"/>
        <v>0</v>
      </c>
      <c r="AH275" s="26"/>
      <c r="AI275" s="19">
        <f t="shared" si="1010"/>
        <v>0</v>
      </c>
      <c r="AJ275" s="26"/>
      <c r="AK275" s="19">
        <f t="shared" si="1011"/>
        <v>0</v>
      </c>
      <c r="AL275" s="26"/>
      <c r="AM275" s="19">
        <f t="shared" si="1012"/>
        <v>0</v>
      </c>
      <c r="AN275" s="19"/>
      <c r="AO275" s="19">
        <f t="shared" si="994"/>
        <v>0</v>
      </c>
      <c r="AP275" s="19"/>
      <c r="AQ275" s="19">
        <f t="shared" si="995"/>
        <v>0</v>
      </c>
      <c r="AR275" s="26"/>
      <c r="AS275" s="19">
        <f t="shared" si="1013"/>
        <v>0</v>
      </c>
      <c r="AT275" s="26"/>
      <c r="AU275" s="19">
        <f t="shared" si="1014"/>
        <v>0</v>
      </c>
      <c r="AV275" s="26"/>
      <c r="AW275" s="19">
        <f t="shared" si="1015"/>
        <v>0</v>
      </c>
      <c r="AX275" s="26"/>
      <c r="AY275" s="19">
        <f t="shared" si="1016"/>
        <v>0</v>
      </c>
      <c r="AZ275" s="26"/>
      <c r="BA275" s="19">
        <f t="shared" si="1017"/>
        <v>0</v>
      </c>
      <c r="BB275" s="26"/>
      <c r="BC275" s="19">
        <f t="shared" si="1018"/>
        <v>0</v>
      </c>
      <c r="BD275" s="26"/>
      <c r="BE275" s="19">
        <f t="shared" si="1019"/>
        <v>0</v>
      </c>
      <c r="BF275" s="26"/>
      <c r="BG275" s="19">
        <f t="shared" si="1020"/>
        <v>0</v>
      </c>
      <c r="BH275" s="26"/>
      <c r="BI275" s="19">
        <f t="shared" si="1021"/>
        <v>0</v>
      </c>
      <c r="BJ275" s="26"/>
      <c r="BK275" s="19">
        <f t="shared" si="1022"/>
        <v>0</v>
      </c>
      <c r="BL275" s="26"/>
      <c r="BM275" s="19">
        <f t="shared" si="1023"/>
        <v>0</v>
      </c>
      <c r="BN275" s="26"/>
      <c r="BO275" s="19">
        <f t="shared" si="1024"/>
        <v>0</v>
      </c>
      <c r="BP275" s="19"/>
      <c r="BQ275" s="19">
        <f t="shared" si="1025"/>
        <v>0</v>
      </c>
      <c r="BR275" s="19"/>
      <c r="BS275" s="19">
        <f t="shared" si="1026"/>
        <v>0</v>
      </c>
      <c r="BT275" s="26"/>
      <c r="BU275" s="19">
        <f t="shared" si="1027"/>
        <v>0</v>
      </c>
      <c r="BV275" s="26"/>
      <c r="BW275" s="19">
        <f t="shared" si="1028"/>
        <v>0</v>
      </c>
      <c r="BX275" s="26"/>
      <c r="BY275" s="19">
        <f t="shared" si="1029"/>
        <v>0</v>
      </c>
      <c r="BZ275" s="26"/>
      <c r="CA275" s="19">
        <f t="shared" si="1030"/>
        <v>0</v>
      </c>
      <c r="CB275" s="26"/>
      <c r="CC275" s="19">
        <f t="shared" si="1031"/>
        <v>0</v>
      </c>
      <c r="CD275" s="19"/>
      <c r="CE275" s="19">
        <f t="shared" si="1032"/>
        <v>0</v>
      </c>
      <c r="CF275" s="19"/>
      <c r="CG275" s="19">
        <f t="shared" si="1033"/>
        <v>0</v>
      </c>
      <c r="CH275" s="26"/>
      <c r="CI275" s="19">
        <f t="shared" si="1034"/>
        <v>0</v>
      </c>
      <c r="CJ275" s="26"/>
      <c r="CK275" s="19">
        <f t="shared" si="1035"/>
        <v>0</v>
      </c>
      <c r="CL275" s="26"/>
      <c r="CM275" s="19">
        <f t="shared" si="1036"/>
        <v>0</v>
      </c>
      <c r="CN275" s="26"/>
      <c r="CO275" s="19">
        <f t="shared" si="1037"/>
        <v>0</v>
      </c>
      <c r="CP275" s="26"/>
      <c r="CQ275" s="19">
        <f t="shared" si="1038"/>
        <v>0</v>
      </c>
      <c r="CR275" s="26"/>
      <c r="CS275" s="19">
        <f t="shared" si="1039"/>
        <v>0</v>
      </c>
      <c r="CT275" s="30"/>
      <c r="CU275" s="19">
        <f t="shared" si="1040"/>
        <v>0</v>
      </c>
      <c r="CV275" s="26"/>
      <c r="CW275" s="19">
        <f t="shared" si="1041"/>
        <v>0</v>
      </c>
      <c r="CX275" s="26"/>
      <c r="CY275" s="19">
        <f t="shared" si="1042"/>
        <v>0</v>
      </c>
      <c r="CZ275" s="26"/>
      <c r="DA275" s="19">
        <f t="shared" si="1043"/>
        <v>0</v>
      </c>
      <c r="DB275" s="26"/>
      <c r="DC275" s="19">
        <f t="shared" si="1044"/>
        <v>0</v>
      </c>
      <c r="DD275" s="19"/>
      <c r="DE275" s="19"/>
      <c r="DF275" s="21">
        <f t="shared" si="1045"/>
        <v>0</v>
      </c>
      <c r="DG275" s="21">
        <f t="shared" si="1046"/>
        <v>0</v>
      </c>
    </row>
    <row r="276" spans="1:111" ht="30" x14ac:dyDescent="0.25">
      <c r="A276" s="13">
        <v>20</v>
      </c>
      <c r="B276" s="22" t="s">
        <v>318</v>
      </c>
      <c r="C276" s="15">
        <f t="shared" si="996"/>
        <v>9657</v>
      </c>
      <c r="D276" s="24">
        <v>0.27</v>
      </c>
      <c r="E276" s="17">
        <v>1</v>
      </c>
      <c r="F276" s="15">
        <v>1.4</v>
      </c>
      <c r="G276" s="15">
        <v>1.68</v>
      </c>
      <c r="H276" s="15">
        <v>2.23</v>
      </c>
      <c r="I276" s="15">
        <v>2.39</v>
      </c>
      <c r="J276" s="18"/>
      <c r="K276" s="18">
        <f t="shared" si="999"/>
        <v>0</v>
      </c>
      <c r="L276" s="18"/>
      <c r="M276" s="18">
        <f t="shared" si="1000"/>
        <v>0</v>
      </c>
      <c r="N276" s="26"/>
      <c r="O276" s="19">
        <f t="shared" si="1001"/>
        <v>0</v>
      </c>
      <c r="P276" s="26"/>
      <c r="Q276" s="19">
        <f t="shared" si="1002"/>
        <v>0</v>
      </c>
      <c r="R276" s="26"/>
      <c r="S276" s="19">
        <f t="shared" si="1003"/>
        <v>0</v>
      </c>
      <c r="T276" s="26"/>
      <c r="U276" s="19">
        <f t="shared" si="1004"/>
        <v>0</v>
      </c>
      <c r="V276" s="26"/>
      <c r="W276" s="19">
        <f t="shared" si="1005"/>
        <v>0</v>
      </c>
      <c r="X276" s="26"/>
      <c r="Y276" s="19">
        <f t="shared" si="1006"/>
        <v>0</v>
      </c>
      <c r="Z276" s="26"/>
      <c r="AA276" s="19">
        <f t="shared" si="1007"/>
        <v>0</v>
      </c>
      <c r="AB276" s="26"/>
      <c r="AC276" s="19">
        <f t="shared" si="1008"/>
        <v>0</v>
      </c>
      <c r="AD276" s="26"/>
      <c r="AE276" s="19">
        <f t="shared" si="993"/>
        <v>0</v>
      </c>
      <c r="AF276" s="26"/>
      <c r="AG276" s="19">
        <f t="shared" si="1009"/>
        <v>0</v>
      </c>
      <c r="AH276" s="26"/>
      <c r="AI276" s="19">
        <f t="shared" si="1010"/>
        <v>0</v>
      </c>
      <c r="AJ276" s="26"/>
      <c r="AK276" s="19">
        <f t="shared" si="1011"/>
        <v>0</v>
      </c>
      <c r="AL276" s="26"/>
      <c r="AM276" s="19">
        <f t="shared" si="1012"/>
        <v>0</v>
      </c>
      <c r="AN276" s="19"/>
      <c r="AO276" s="19">
        <f t="shared" si="994"/>
        <v>0</v>
      </c>
      <c r="AP276" s="19"/>
      <c r="AQ276" s="19">
        <f t="shared" si="995"/>
        <v>0</v>
      </c>
      <c r="AR276" s="26"/>
      <c r="AS276" s="19">
        <f t="shared" si="1013"/>
        <v>0</v>
      </c>
      <c r="AT276" s="26"/>
      <c r="AU276" s="19">
        <f t="shared" si="1014"/>
        <v>0</v>
      </c>
      <c r="AV276" s="26"/>
      <c r="AW276" s="19">
        <f t="shared" si="1015"/>
        <v>0</v>
      </c>
      <c r="AX276" s="26"/>
      <c r="AY276" s="19">
        <f t="shared" si="1016"/>
        <v>0</v>
      </c>
      <c r="AZ276" s="26"/>
      <c r="BA276" s="19">
        <f t="shared" si="1017"/>
        <v>0</v>
      </c>
      <c r="BB276" s="26"/>
      <c r="BC276" s="19">
        <f t="shared" si="1018"/>
        <v>0</v>
      </c>
      <c r="BD276" s="26"/>
      <c r="BE276" s="19">
        <f t="shared" si="1019"/>
        <v>0</v>
      </c>
      <c r="BF276" s="26"/>
      <c r="BG276" s="19">
        <f t="shared" si="1020"/>
        <v>0</v>
      </c>
      <c r="BH276" s="26"/>
      <c r="BI276" s="19">
        <f t="shared" si="1021"/>
        <v>0</v>
      </c>
      <c r="BJ276" s="26"/>
      <c r="BK276" s="19">
        <f t="shared" si="1022"/>
        <v>0</v>
      </c>
      <c r="BL276" s="26"/>
      <c r="BM276" s="19">
        <f t="shared" si="1023"/>
        <v>0</v>
      </c>
      <c r="BN276" s="26"/>
      <c r="BO276" s="19">
        <f t="shared" si="1024"/>
        <v>0</v>
      </c>
      <c r="BP276" s="19"/>
      <c r="BQ276" s="19">
        <f t="shared" si="1025"/>
        <v>0</v>
      </c>
      <c r="BR276" s="19"/>
      <c r="BS276" s="19">
        <f t="shared" si="1026"/>
        <v>0</v>
      </c>
      <c r="BT276" s="26"/>
      <c r="BU276" s="19">
        <f t="shared" si="1027"/>
        <v>0</v>
      </c>
      <c r="BV276" s="26"/>
      <c r="BW276" s="19">
        <f t="shared" si="1028"/>
        <v>0</v>
      </c>
      <c r="BX276" s="26"/>
      <c r="BY276" s="19">
        <f t="shared" si="1029"/>
        <v>0</v>
      </c>
      <c r="BZ276" s="26"/>
      <c r="CA276" s="19">
        <f t="shared" si="1030"/>
        <v>0</v>
      </c>
      <c r="CB276" s="26"/>
      <c r="CC276" s="19">
        <f t="shared" si="1031"/>
        <v>0</v>
      </c>
      <c r="CD276" s="19"/>
      <c r="CE276" s="19">
        <f t="shared" si="1032"/>
        <v>0</v>
      </c>
      <c r="CF276" s="19"/>
      <c r="CG276" s="19">
        <f t="shared" si="1033"/>
        <v>0</v>
      </c>
      <c r="CH276" s="26"/>
      <c r="CI276" s="19">
        <f t="shared" si="1034"/>
        <v>0</v>
      </c>
      <c r="CJ276" s="26"/>
      <c r="CK276" s="19">
        <f t="shared" si="1035"/>
        <v>0</v>
      </c>
      <c r="CL276" s="26"/>
      <c r="CM276" s="19">
        <f t="shared" si="1036"/>
        <v>0</v>
      </c>
      <c r="CN276" s="26"/>
      <c r="CO276" s="19">
        <f t="shared" si="1037"/>
        <v>0</v>
      </c>
      <c r="CP276" s="26"/>
      <c r="CQ276" s="19">
        <f t="shared" si="1038"/>
        <v>0</v>
      </c>
      <c r="CR276" s="26"/>
      <c r="CS276" s="19">
        <f t="shared" si="1039"/>
        <v>0</v>
      </c>
      <c r="CT276" s="30"/>
      <c r="CU276" s="19">
        <f t="shared" si="1040"/>
        <v>0</v>
      </c>
      <c r="CV276" s="26"/>
      <c r="CW276" s="19">
        <f t="shared" si="1041"/>
        <v>0</v>
      </c>
      <c r="CX276" s="26"/>
      <c r="CY276" s="19">
        <f t="shared" si="1042"/>
        <v>0</v>
      </c>
      <c r="CZ276" s="26"/>
      <c r="DA276" s="19">
        <f t="shared" si="1043"/>
        <v>0</v>
      </c>
      <c r="DB276" s="26"/>
      <c r="DC276" s="19">
        <f t="shared" si="1044"/>
        <v>0</v>
      </c>
      <c r="DD276" s="19"/>
      <c r="DE276" s="19"/>
      <c r="DF276" s="21">
        <f t="shared" si="1045"/>
        <v>0</v>
      </c>
      <c r="DG276" s="21">
        <f t="shared" si="1046"/>
        <v>0</v>
      </c>
    </row>
    <row r="277" spans="1:111" s="50" customFormat="1" ht="14.25" x14ac:dyDescent="0.2">
      <c r="A277" s="49">
        <v>19</v>
      </c>
      <c r="B277" s="11" t="s">
        <v>319</v>
      </c>
      <c r="C277" s="33">
        <f t="shared" si="996"/>
        <v>9657</v>
      </c>
      <c r="D277" s="33">
        <v>2.2400000000000002</v>
      </c>
      <c r="E277" s="48">
        <v>1</v>
      </c>
      <c r="F277" s="33">
        <v>1.4</v>
      </c>
      <c r="G277" s="33">
        <v>1.68</v>
      </c>
      <c r="H277" s="33">
        <v>2.23</v>
      </c>
      <c r="I277" s="33">
        <v>2.39</v>
      </c>
      <c r="J277" s="25">
        <f>SUM(J278:J287)</f>
        <v>0</v>
      </c>
      <c r="K277" s="25">
        <f t="shared" ref="K277:BX277" si="1047">SUM(K278:K287)</f>
        <v>0</v>
      </c>
      <c r="L277" s="25">
        <f t="shared" si="1047"/>
        <v>0</v>
      </c>
      <c r="M277" s="25">
        <f t="shared" si="1047"/>
        <v>0</v>
      </c>
      <c r="N277" s="25">
        <f t="shared" si="1047"/>
        <v>185</v>
      </c>
      <c r="O277" s="25">
        <f t="shared" si="1047"/>
        <v>9724656.9419999998</v>
      </c>
      <c r="P277" s="25">
        <f t="shared" si="1047"/>
        <v>0</v>
      </c>
      <c r="Q277" s="25">
        <f t="shared" si="1047"/>
        <v>0</v>
      </c>
      <c r="R277" s="25">
        <f t="shared" si="1047"/>
        <v>0</v>
      </c>
      <c r="S277" s="25">
        <f t="shared" si="1047"/>
        <v>0</v>
      </c>
      <c r="T277" s="25">
        <f t="shared" si="1047"/>
        <v>55</v>
      </c>
      <c r="U277" s="25">
        <f t="shared" si="1047"/>
        <v>1889459.6490000002</v>
      </c>
      <c r="V277" s="25">
        <f t="shared" si="1047"/>
        <v>0</v>
      </c>
      <c r="W277" s="25">
        <f t="shared" si="1047"/>
        <v>0</v>
      </c>
      <c r="X277" s="25">
        <f t="shared" si="1047"/>
        <v>0</v>
      </c>
      <c r="Y277" s="25">
        <f t="shared" si="1047"/>
        <v>0</v>
      </c>
      <c r="Z277" s="25">
        <f t="shared" si="1047"/>
        <v>0</v>
      </c>
      <c r="AA277" s="25">
        <f t="shared" si="1047"/>
        <v>0</v>
      </c>
      <c r="AB277" s="25">
        <f t="shared" si="1047"/>
        <v>0</v>
      </c>
      <c r="AC277" s="25">
        <f t="shared" si="1047"/>
        <v>0</v>
      </c>
      <c r="AD277" s="25">
        <f t="shared" si="1047"/>
        <v>0</v>
      </c>
      <c r="AE277" s="25">
        <f t="shared" si="1047"/>
        <v>0</v>
      </c>
      <c r="AF277" s="25">
        <f t="shared" si="1047"/>
        <v>0</v>
      </c>
      <c r="AG277" s="25">
        <f t="shared" si="1047"/>
        <v>0</v>
      </c>
      <c r="AH277" s="25">
        <f t="shared" si="1047"/>
        <v>0</v>
      </c>
      <c r="AI277" s="25">
        <f t="shared" si="1047"/>
        <v>0</v>
      </c>
      <c r="AJ277" s="25">
        <f t="shared" si="1047"/>
        <v>0</v>
      </c>
      <c r="AK277" s="25">
        <f t="shared" si="1047"/>
        <v>0</v>
      </c>
      <c r="AL277" s="25">
        <f t="shared" si="1047"/>
        <v>0</v>
      </c>
      <c r="AM277" s="25">
        <f t="shared" si="1047"/>
        <v>0</v>
      </c>
      <c r="AN277" s="25">
        <f t="shared" si="1047"/>
        <v>0</v>
      </c>
      <c r="AO277" s="25">
        <f t="shared" si="1047"/>
        <v>0</v>
      </c>
      <c r="AP277" s="25">
        <f t="shared" si="1047"/>
        <v>0</v>
      </c>
      <c r="AQ277" s="25">
        <f t="shared" si="1047"/>
        <v>0</v>
      </c>
      <c r="AR277" s="25">
        <f t="shared" si="1047"/>
        <v>0</v>
      </c>
      <c r="AS277" s="25">
        <f t="shared" si="1047"/>
        <v>0</v>
      </c>
      <c r="AT277" s="25">
        <f t="shared" si="1047"/>
        <v>25</v>
      </c>
      <c r="AU277" s="25">
        <f t="shared" si="1047"/>
        <v>182517.30000000002</v>
      </c>
      <c r="AV277" s="25">
        <f t="shared" si="1047"/>
        <v>0</v>
      </c>
      <c r="AW277" s="25">
        <f t="shared" si="1047"/>
        <v>0</v>
      </c>
      <c r="AX277" s="25">
        <f t="shared" si="1047"/>
        <v>0</v>
      </c>
      <c r="AY277" s="25">
        <f t="shared" si="1047"/>
        <v>0</v>
      </c>
      <c r="AZ277" s="25">
        <f t="shared" si="1047"/>
        <v>0</v>
      </c>
      <c r="BA277" s="25">
        <f t="shared" si="1047"/>
        <v>0</v>
      </c>
      <c r="BB277" s="25">
        <f t="shared" si="1047"/>
        <v>0</v>
      </c>
      <c r="BC277" s="25">
        <f t="shared" si="1047"/>
        <v>0</v>
      </c>
      <c r="BD277" s="25">
        <f t="shared" si="1047"/>
        <v>0</v>
      </c>
      <c r="BE277" s="25">
        <f t="shared" si="1047"/>
        <v>0</v>
      </c>
      <c r="BF277" s="25">
        <f t="shared" si="1047"/>
        <v>0</v>
      </c>
      <c r="BG277" s="25">
        <f t="shared" si="1047"/>
        <v>0</v>
      </c>
      <c r="BH277" s="25">
        <f t="shared" si="1047"/>
        <v>14</v>
      </c>
      <c r="BI277" s="25">
        <f t="shared" si="1047"/>
        <v>340698.95999999996</v>
      </c>
      <c r="BJ277" s="25">
        <f t="shared" si="1047"/>
        <v>0</v>
      </c>
      <c r="BK277" s="25">
        <f t="shared" si="1047"/>
        <v>0</v>
      </c>
      <c r="BL277" s="25">
        <f t="shared" si="1047"/>
        <v>0</v>
      </c>
      <c r="BM277" s="25">
        <f t="shared" si="1047"/>
        <v>0</v>
      </c>
      <c r="BN277" s="25">
        <f t="shared" si="1047"/>
        <v>0</v>
      </c>
      <c r="BO277" s="25">
        <f t="shared" si="1047"/>
        <v>0</v>
      </c>
      <c r="BP277" s="25">
        <f t="shared" si="1047"/>
        <v>0</v>
      </c>
      <c r="BQ277" s="25">
        <f t="shared" si="1047"/>
        <v>0</v>
      </c>
      <c r="BR277" s="25">
        <f t="shared" si="1047"/>
        <v>0</v>
      </c>
      <c r="BS277" s="25">
        <f t="shared" si="1047"/>
        <v>0</v>
      </c>
      <c r="BT277" s="25">
        <f t="shared" si="1047"/>
        <v>0</v>
      </c>
      <c r="BU277" s="25">
        <f t="shared" si="1047"/>
        <v>0</v>
      </c>
      <c r="BV277" s="25">
        <f t="shared" si="1047"/>
        <v>0</v>
      </c>
      <c r="BW277" s="25">
        <f t="shared" si="1047"/>
        <v>0</v>
      </c>
      <c r="BX277" s="25">
        <f t="shared" si="1047"/>
        <v>0</v>
      </c>
      <c r="BY277" s="25">
        <f t="shared" ref="BY277:DG277" si="1048">SUM(BY278:BY287)</f>
        <v>0</v>
      </c>
      <c r="BZ277" s="25">
        <f t="shared" si="1048"/>
        <v>0</v>
      </c>
      <c r="CA277" s="25">
        <f t="shared" si="1048"/>
        <v>0</v>
      </c>
      <c r="CB277" s="25">
        <f t="shared" si="1048"/>
        <v>0</v>
      </c>
      <c r="CC277" s="25">
        <f t="shared" si="1048"/>
        <v>0</v>
      </c>
      <c r="CD277" s="25">
        <f t="shared" si="1048"/>
        <v>0</v>
      </c>
      <c r="CE277" s="25">
        <f t="shared" si="1048"/>
        <v>0</v>
      </c>
      <c r="CF277" s="25">
        <f t="shared" si="1048"/>
        <v>0</v>
      </c>
      <c r="CG277" s="25">
        <f t="shared" si="1048"/>
        <v>0</v>
      </c>
      <c r="CH277" s="25">
        <f t="shared" si="1048"/>
        <v>0</v>
      </c>
      <c r="CI277" s="25">
        <f t="shared" si="1048"/>
        <v>0</v>
      </c>
      <c r="CJ277" s="25">
        <f t="shared" si="1048"/>
        <v>0</v>
      </c>
      <c r="CK277" s="25">
        <f t="shared" si="1048"/>
        <v>0</v>
      </c>
      <c r="CL277" s="25">
        <f t="shared" si="1048"/>
        <v>0</v>
      </c>
      <c r="CM277" s="25">
        <f t="shared" si="1048"/>
        <v>0</v>
      </c>
      <c r="CN277" s="25">
        <f t="shared" si="1048"/>
        <v>0</v>
      </c>
      <c r="CO277" s="25">
        <f t="shared" si="1048"/>
        <v>0</v>
      </c>
      <c r="CP277" s="25">
        <f t="shared" si="1048"/>
        <v>0</v>
      </c>
      <c r="CQ277" s="25">
        <f t="shared" si="1048"/>
        <v>0</v>
      </c>
      <c r="CR277" s="25">
        <f t="shared" si="1048"/>
        <v>190</v>
      </c>
      <c r="CS277" s="25">
        <f t="shared" si="1048"/>
        <v>9603622.2844799999</v>
      </c>
      <c r="CT277" s="25">
        <f t="shared" si="1048"/>
        <v>0</v>
      </c>
      <c r="CU277" s="25">
        <f t="shared" si="1048"/>
        <v>0</v>
      </c>
      <c r="CV277" s="25">
        <f t="shared" si="1048"/>
        <v>0</v>
      </c>
      <c r="CW277" s="25">
        <f t="shared" si="1048"/>
        <v>0</v>
      </c>
      <c r="CX277" s="25">
        <f t="shared" si="1048"/>
        <v>5</v>
      </c>
      <c r="CY277" s="25">
        <f t="shared" si="1048"/>
        <v>39748.212</v>
      </c>
      <c r="CZ277" s="25">
        <f t="shared" si="1048"/>
        <v>0</v>
      </c>
      <c r="DA277" s="25">
        <f t="shared" si="1048"/>
        <v>0</v>
      </c>
      <c r="DB277" s="25">
        <f t="shared" si="1048"/>
        <v>0</v>
      </c>
      <c r="DC277" s="25">
        <f t="shared" si="1048"/>
        <v>0</v>
      </c>
      <c r="DD277" s="25"/>
      <c r="DE277" s="25"/>
      <c r="DF277" s="25">
        <f t="shared" si="1048"/>
        <v>474</v>
      </c>
      <c r="DG277" s="25">
        <f t="shared" si="1048"/>
        <v>21780703.347479999</v>
      </c>
    </row>
    <row r="278" spans="1:111" ht="45" x14ac:dyDescent="0.25">
      <c r="A278" s="13">
        <v>181</v>
      </c>
      <c r="B278" s="14" t="s">
        <v>320</v>
      </c>
      <c r="C278" s="15">
        <f t="shared" si="996"/>
        <v>9657</v>
      </c>
      <c r="D278" s="15">
        <v>1</v>
      </c>
      <c r="E278" s="17">
        <v>1</v>
      </c>
      <c r="F278" s="15">
        <v>1.4</v>
      </c>
      <c r="G278" s="15">
        <v>1.68</v>
      </c>
      <c r="H278" s="15">
        <v>2.23</v>
      </c>
      <c r="I278" s="15">
        <v>2.39</v>
      </c>
      <c r="J278" s="18"/>
      <c r="K278" s="18">
        <f t="shared" ref="K278:K287" si="1049">SUM(J278*C278*D278*E278*F278*$K$6)</f>
        <v>0</v>
      </c>
      <c r="L278" s="18"/>
      <c r="M278" s="18">
        <f t="shared" ref="M278:M287" si="1050">L278*C278*D278*E278*F278*$M$6</f>
        <v>0</v>
      </c>
      <c r="N278" s="19">
        <v>79</v>
      </c>
      <c r="O278" s="19">
        <f t="shared" ref="O278:O287" si="1051">N278*C278*D278*E278*F278*$O$6</f>
        <v>1388483.46</v>
      </c>
      <c r="P278" s="19">
        <v>0</v>
      </c>
      <c r="Q278" s="19">
        <f t="shared" ref="Q278:Q287" si="1052">P278*C278*D278*E278*F278*$Q$6</f>
        <v>0</v>
      </c>
      <c r="R278" s="19">
        <v>0</v>
      </c>
      <c r="S278" s="19">
        <f t="shared" ref="S278:S287" si="1053">R278*C278*D278*E278*F278*$S$6</f>
        <v>0</v>
      </c>
      <c r="T278" s="19">
        <v>0</v>
      </c>
      <c r="U278" s="19">
        <f t="shared" ref="U278:U287" si="1054">T278*C278*D278*E278*F278*$U$6</f>
        <v>0</v>
      </c>
      <c r="V278" s="19">
        <v>0</v>
      </c>
      <c r="W278" s="19">
        <f t="shared" ref="W278:W287" si="1055">V278*C278*D278*E278*F278*$W$6</f>
        <v>0</v>
      </c>
      <c r="X278" s="19">
        <v>0</v>
      </c>
      <c r="Y278" s="19">
        <f t="shared" ref="Y278:Y287" si="1056">X278*C278*D278*E278*F278*$Y$6</f>
        <v>0</v>
      </c>
      <c r="Z278" s="19">
        <v>0</v>
      </c>
      <c r="AA278" s="19">
        <f t="shared" ref="AA278:AA287" si="1057">Z278*C278*D278*E278*F278*$AA$6</f>
        <v>0</v>
      </c>
      <c r="AB278" s="19">
        <v>0</v>
      </c>
      <c r="AC278" s="19">
        <f t="shared" ref="AC278:AC287" si="1058">AB278*C278*D278*E278*F278*$AC$6</f>
        <v>0</v>
      </c>
      <c r="AD278" s="19"/>
      <c r="AE278" s="19">
        <f t="shared" si="993"/>
        <v>0</v>
      </c>
      <c r="AF278" s="19">
        <v>0</v>
      </c>
      <c r="AG278" s="19">
        <f t="shared" ref="AG278:AG287" si="1059">AF278*C278*D278*E278*F278*$AG$6</f>
        <v>0</v>
      </c>
      <c r="AH278" s="19">
        <v>0</v>
      </c>
      <c r="AI278" s="19">
        <f t="shared" ref="AI278:AI287" si="1060">AH278*C278*D278*E278*F278*$AI$6</f>
        <v>0</v>
      </c>
      <c r="AJ278" s="19"/>
      <c r="AK278" s="19">
        <f t="shared" ref="AK278:AK287" si="1061">AJ278*C278*D278*E278*F278*$AK$6</f>
        <v>0</v>
      </c>
      <c r="AL278" s="19"/>
      <c r="AM278" s="19">
        <f t="shared" ref="AM278:AM287" si="1062">AL278*C278*D278*E278*F278*$AM$6</f>
        <v>0</v>
      </c>
      <c r="AN278" s="19"/>
      <c r="AO278" s="19">
        <f t="shared" si="994"/>
        <v>0</v>
      </c>
      <c r="AP278" s="19"/>
      <c r="AQ278" s="19">
        <f t="shared" si="995"/>
        <v>0</v>
      </c>
      <c r="AR278" s="19">
        <v>0</v>
      </c>
      <c r="AS278" s="19">
        <f t="shared" ref="AS278:AS287" si="1063">AR278*C278*D278*E278*F278*$AS$6</f>
        <v>0</v>
      </c>
      <c r="AT278" s="19"/>
      <c r="AU278" s="19">
        <f t="shared" ref="AU278:AU287" si="1064">AT278*C278*D278*E278*F278*$AU$6</f>
        <v>0</v>
      </c>
      <c r="AV278" s="19"/>
      <c r="AW278" s="19">
        <f t="shared" ref="AW278:AW287" si="1065">AV278*C278*D278*E278*F278*$AW$6</f>
        <v>0</v>
      </c>
      <c r="AX278" s="19">
        <v>0</v>
      </c>
      <c r="AY278" s="19">
        <f t="shared" ref="AY278:AY287" si="1066">AX278*C278*D278*E278*F278*$AY$6</f>
        <v>0</v>
      </c>
      <c r="AZ278" s="19"/>
      <c r="BA278" s="19">
        <f t="shared" ref="BA278:BA287" si="1067">AZ278*C278*D278*E278*F278*$BA$6</f>
        <v>0</v>
      </c>
      <c r="BB278" s="19">
        <v>0</v>
      </c>
      <c r="BC278" s="19">
        <f t="shared" ref="BC278:BC287" si="1068">BB278*C278*D278*E278*F278*$BC$6</f>
        <v>0</v>
      </c>
      <c r="BD278" s="19"/>
      <c r="BE278" s="19">
        <f t="shared" ref="BE278:BE287" si="1069">BD278*C278*D278*E278*F278*$BE$6</f>
        <v>0</v>
      </c>
      <c r="BF278" s="19">
        <v>0</v>
      </c>
      <c r="BG278" s="19">
        <f t="shared" ref="BG278:BG287" si="1070">BF278*C278*D278*E278*F278*$BG$6</f>
        <v>0</v>
      </c>
      <c r="BH278" s="19">
        <v>14</v>
      </c>
      <c r="BI278" s="19">
        <f t="shared" ref="BI278:BI287" si="1071">BH278*C278*D278*E278*G278*$BI$6</f>
        <v>340698.95999999996</v>
      </c>
      <c r="BJ278" s="19">
        <v>0</v>
      </c>
      <c r="BK278" s="19">
        <f t="shared" ref="BK278:BK287" si="1072">BJ278*C278*D278*E278*G278*$BK$6</f>
        <v>0</v>
      </c>
      <c r="BL278" s="19"/>
      <c r="BM278" s="19">
        <f t="shared" ref="BM278:BM287" si="1073">BL278*C278*D278*E278*G278*$BM$6</f>
        <v>0</v>
      </c>
      <c r="BN278" s="19">
        <v>0</v>
      </c>
      <c r="BO278" s="19">
        <f t="shared" ref="BO278:BO287" si="1074">BN278*C278*D278*E278*G278*$BO$6</f>
        <v>0</v>
      </c>
      <c r="BP278" s="26"/>
      <c r="BQ278" s="19">
        <f t="shared" ref="BQ278:BQ287" si="1075">SUM(BP278*$BQ$6*C278*D278*E278*G278)</f>
        <v>0</v>
      </c>
      <c r="BR278" s="26"/>
      <c r="BS278" s="19">
        <f t="shared" ref="BS278:BS287" si="1076">SUM(BR278*$BS$6*C278*D278*E278*G278)</f>
        <v>0</v>
      </c>
      <c r="BT278" s="19">
        <v>0</v>
      </c>
      <c r="BU278" s="19">
        <f t="shared" ref="BU278:BU287" si="1077">BT278*C278*D278*E278*G278*$BU$6</f>
        <v>0</v>
      </c>
      <c r="BV278" s="19">
        <v>0</v>
      </c>
      <c r="BW278" s="19">
        <f t="shared" ref="BW278:BW287" si="1078">BV278*C278*D278*E278*G278*$BW$6</f>
        <v>0</v>
      </c>
      <c r="BX278" s="19">
        <v>0</v>
      </c>
      <c r="BY278" s="19">
        <f t="shared" ref="BY278:BY287" si="1079">BX278*C278*D278*E278*G278*$BY$6</f>
        <v>0</v>
      </c>
      <c r="BZ278" s="19"/>
      <c r="CA278" s="19">
        <f t="shared" ref="CA278:CA287" si="1080">C278*D278*E278*G278*BZ278*$CA$6</f>
        <v>0</v>
      </c>
      <c r="CB278" s="19"/>
      <c r="CC278" s="19">
        <f t="shared" ref="CC278:CC287" si="1081">CB278*C278*D278*E278*G278*$CC$6</f>
        <v>0</v>
      </c>
      <c r="CD278" s="19"/>
      <c r="CE278" s="19">
        <f t="shared" ref="CE278:CE287" si="1082">SUM(CD278*$CE$6*C278*D278*E278*G278)</f>
        <v>0</v>
      </c>
      <c r="CF278" s="19"/>
      <c r="CG278" s="19">
        <f t="shared" ref="CG278:CG287" si="1083">SUM(CF278*$CG$6*C278*D278*E278*G278)</f>
        <v>0</v>
      </c>
      <c r="CH278" s="19"/>
      <c r="CI278" s="19">
        <f t="shared" ref="CI278:CI287" si="1084">CH278*C278*D278*E278*G278*$CI$6</f>
        <v>0</v>
      </c>
      <c r="CJ278" s="19">
        <v>0</v>
      </c>
      <c r="CK278" s="19">
        <f t="shared" ref="CK278:CK287" si="1085">CJ278*C278*D278*E278*G278*$CK$6</f>
        <v>0</v>
      </c>
      <c r="CL278" s="19">
        <v>0</v>
      </c>
      <c r="CM278" s="19">
        <f t="shared" ref="CM278:CM287" si="1086">CL278*C278*D278*E278*G278*$CM$6</f>
        <v>0</v>
      </c>
      <c r="CN278" s="19">
        <v>0</v>
      </c>
      <c r="CO278" s="19">
        <f t="shared" ref="CO278:CO287" si="1087">CN278*C278*D278*E278*G278*$CO$6</f>
        <v>0</v>
      </c>
      <c r="CP278" s="19">
        <v>0</v>
      </c>
      <c r="CQ278" s="19">
        <f t="shared" ref="CQ278:CQ287" si="1088">CP278*C278*D278*E278*G278*$CQ$6</f>
        <v>0</v>
      </c>
      <c r="CR278" s="19">
        <v>0</v>
      </c>
      <c r="CS278" s="19">
        <f t="shared" ref="CS278:CS287" si="1089">CR278*C278*D278*E278*G278*$CS$6</f>
        <v>0</v>
      </c>
      <c r="CT278" s="20">
        <v>0</v>
      </c>
      <c r="CU278" s="19">
        <f t="shared" ref="CU278:CU287" si="1090">CT278*C278*D278*E278*G278*$CU$6</f>
        <v>0</v>
      </c>
      <c r="CV278" s="19">
        <v>0</v>
      </c>
      <c r="CW278" s="19">
        <f t="shared" ref="CW278:CW287" si="1091">CV278*C278*D278*E278*G278*$CW$6</f>
        <v>0</v>
      </c>
      <c r="CX278" s="19"/>
      <c r="CY278" s="19">
        <f t="shared" ref="CY278:CY287" si="1092">CX278*C278*D278*E278*G278*$CY$6</f>
        <v>0</v>
      </c>
      <c r="CZ278" s="19">
        <v>0</v>
      </c>
      <c r="DA278" s="19">
        <f t="shared" ref="DA278:DA287" si="1093">CZ278*C278*D278*E278*H278*$DA$6</f>
        <v>0</v>
      </c>
      <c r="DB278" s="19"/>
      <c r="DC278" s="19">
        <f t="shared" ref="DC278:DC287" si="1094">DB278*C278*D278*E278*I278*$DC$6</f>
        <v>0</v>
      </c>
      <c r="DD278" s="19"/>
      <c r="DE278" s="19"/>
      <c r="DF278" s="21">
        <f t="shared" ref="DF278:DF287" si="1095">SUM(J278,L278,N278,P278,R278,T278,V278,X278,Z278,AB278,AF278,AH278,AJ278,AL278,AN278,AP278,AR278,AT278,AV278,AX278,AZ278,BB278,BD278,BF278,BH278,BJ278,BL278,BN278,BP278,BR278,BT278,BV278,BX278,BZ278,CB278,CD278,CF278,CH278,CJ278,CL278,CN278,CP278,CR278,CT278,CV278,CX278,CZ278,DB278,AD278,DD278)</f>
        <v>93</v>
      </c>
      <c r="DG278" s="21">
        <f t="shared" ref="DG278:DG287" si="1096">SUM(K278,M278,O278,Q278,S278,U278,W278,Y278,AA278,AC278,AG278,AI278,AK278,AM278,AO278,AQ278,AS278,AU278,AW278,AY278,BA278,BC278,BE278,BG278,BI278,BK278,BM278,BO278,BQ278,BS278,BU278,BW278,BY278,CA278,CC278,CE278,CG278,CI278,CK278,CM278,CO278,CQ278,CS278,CU278,CW278,CY278,DA278,DC278,AE278,DE278)</f>
        <v>1729182.42</v>
      </c>
    </row>
    <row r="279" spans="1:111" ht="45" x14ac:dyDescent="0.25">
      <c r="A279" s="13">
        <v>109</v>
      </c>
      <c r="B279" s="22" t="s">
        <v>321</v>
      </c>
      <c r="C279" s="15">
        <f t="shared" si="996"/>
        <v>9657</v>
      </c>
      <c r="D279" s="16">
        <v>2.25</v>
      </c>
      <c r="E279" s="17">
        <v>1</v>
      </c>
      <c r="F279" s="15">
        <v>1.4</v>
      </c>
      <c r="G279" s="15">
        <v>1.68</v>
      </c>
      <c r="H279" s="15">
        <v>2.23</v>
      </c>
      <c r="I279" s="15">
        <v>2.39</v>
      </c>
      <c r="J279" s="18"/>
      <c r="K279" s="18">
        <f t="shared" si="1049"/>
        <v>0</v>
      </c>
      <c r="L279" s="18"/>
      <c r="M279" s="18">
        <f t="shared" si="1050"/>
        <v>0</v>
      </c>
      <c r="N279" s="19">
        <v>6</v>
      </c>
      <c r="O279" s="19">
        <f t="shared" si="1051"/>
        <v>237272.49</v>
      </c>
      <c r="P279" s="19">
        <v>0</v>
      </c>
      <c r="Q279" s="19">
        <f t="shared" si="1052"/>
        <v>0</v>
      </c>
      <c r="R279" s="19">
        <v>0</v>
      </c>
      <c r="S279" s="19">
        <f t="shared" si="1053"/>
        <v>0</v>
      </c>
      <c r="T279" s="19">
        <v>0</v>
      </c>
      <c r="U279" s="19">
        <f t="shared" si="1054"/>
        <v>0</v>
      </c>
      <c r="V279" s="19">
        <v>0</v>
      </c>
      <c r="W279" s="19">
        <f t="shared" si="1055"/>
        <v>0</v>
      </c>
      <c r="X279" s="19">
        <v>0</v>
      </c>
      <c r="Y279" s="19">
        <f t="shared" si="1056"/>
        <v>0</v>
      </c>
      <c r="Z279" s="19">
        <v>0</v>
      </c>
      <c r="AA279" s="19">
        <f t="shared" si="1057"/>
        <v>0</v>
      </c>
      <c r="AB279" s="19">
        <v>0</v>
      </c>
      <c r="AC279" s="19">
        <f t="shared" si="1058"/>
        <v>0</v>
      </c>
      <c r="AD279" s="19"/>
      <c r="AE279" s="19">
        <f t="shared" si="993"/>
        <v>0</v>
      </c>
      <c r="AF279" s="19">
        <v>0</v>
      </c>
      <c r="AG279" s="19">
        <f t="shared" si="1059"/>
        <v>0</v>
      </c>
      <c r="AH279" s="19">
        <v>0</v>
      </c>
      <c r="AI279" s="19">
        <f t="shared" si="1060"/>
        <v>0</v>
      </c>
      <c r="AJ279" s="19"/>
      <c r="AK279" s="19">
        <f t="shared" si="1061"/>
        <v>0</v>
      </c>
      <c r="AL279" s="19"/>
      <c r="AM279" s="19">
        <f t="shared" si="1062"/>
        <v>0</v>
      </c>
      <c r="AN279" s="19"/>
      <c r="AO279" s="19">
        <f t="shared" si="994"/>
        <v>0</v>
      </c>
      <c r="AP279" s="19"/>
      <c r="AQ279" s="19">
        <f t="shared" si="995"/>
        <v>0</v>
      </c>
      <c r="AR279" s="19">
        <v>0</v>
      </c>
      <c r="AS279" s="19">
        <f t="shared" si="1063"/>
        <v>0</v>
      </c>
      <c r="AT279" s="19"/>
      <c r="AU279" s="19">
        <f t="shared" si="1064"/>
        <v>0</v>
      </c>
      <c r="AV279" s="19"/>
      <c r="AW279" s="19">
        <f t="shared" si="1065"/>
        <v>0</v>
      </c>
      <c r="AX279" s="19">
        <v>0</v>
      </c>
      <c r="AY279" s="19">
        <f t="shared" si="1066"/>
        <v>0</v>
      </c>
      <c r="AZ279" s="19"/>
      <c r="BA279" s="19">
        <f t="shared" si="1067"/>
        <v>0</v>
      </c>
      <c r="BB279" s="19">
        <v>0</v>
      </c>
      <c r="BC279" s="19">
        <f t="shared" si="1068"/>
        <v>0</v>
      </c>
      <c r="BD279" s="19"/>
      <c r="BE279" s="19">
        <f t="shared" si="1069"/>
        <v>0</v>
      </c>
      <c r="BF279" s="19">
        <v>0</v>
      </c>
      <c r="BG279" s="19">
        <f t="shared" si="1070"/>
        <v>0</v>
      </c>
      <c r="BH279" s="19">
        <v>0</v>
      </c>
      <c r="BI279" s="19">
        <f t="shared" si="1071"/>
        <v>0</v>
      </c>
      <c r="BJ279" s="19">
        <v>0</v>
      </c>
      <c r="BK279" s="19">
        <f t="shared" si="1072"/>
        <v>0</v>
      </c>
      <c r="BL279" s="19">
        <v>0</v>
      </c>
      <c r="BM279" s="19">
        <f t="shared" si="1073"/>
        <v>0</v>
      </c>
      <c r="BN279" s="19">
        <v>0</v>
      </c>
      <c r="BO279" s="19">
        <f t="shared" si="1074"/>
        <v>0</v>
      </c>
      <c r="BP279" s="19"/>
      <c r="BQ279" s="19">
        <f t="shared" si="1075"/>
        <v>0</v>
      </c>
      <c r="BR279" s="19"/>
      <c r="BS279" s="19">
        <f t="shared" si="1076"/>
        <v>0</v>
      </c>
      <c r="BT279" s="19">
        <v>0</v>
      </c>
      <c r="BU279" s="19">
        <f t="shared" si="1077"/>
        <v>0</v>
      </c>
      <c r="BV279" s="19">
        <v>0</v>
      </c>
      <c r="BW279" s="19">
        <f t="shared" si="1078"/>
        <v>0</v>
      </c>
      <c r="BX279" s="19">
        <v>0</v>
      </c>
      <c r="BY279" s="19">
        <f t="shared" si="1079"/>
        <v>0</v>
      </c>
      <c r="BZ279" s="19"/>
      <c r="CA279" s="19">
        <f t="shared" si="1080"/>
        <v>0</v>
      </c>
      <c r="CB279" s="19">
        <v>0</v>
      </c>
      <c r="CC279" s="19">
        <f t="shared" si="1081"/>
        <v>0</v>
      </c>
      <c r="CD279" s="19"/>
      <c r="CE279" s="19">
        <f t="shared" si="1082"/>
        <v>0</v>
      </c>
      <c r="CF279" s="19"/>
      <c r="CG279" s="19">
        <f t="shared" si="1083"/>
        <v>0</v>
      </c>
      <c r="CH279" s="19"/>
      <c r="CI279" s="19">
        <f t="shared" si="1084"/>
        <v>0</v>
      </c>
      <c r="CJ279" s="19">
        <v>0</v>
      </c>
      <c r="CK279" s="19">
        <f t="shared" si="1085"/>
        <v>0</v>
      </c>
      <c r="CL279" s="19">
        <v>0</v>
      </c>
      <c r="CM279" s="19">
        <f t="shared" si="1086"/>
        <v>0</v>
      </c>
      <c r="CN279" s="19">
        <v>0</v>
      </c>
      <c r="CO279" s="19">
        <f t="shared" si="1087"/>
        <v>0</v>
      </c>
      <c r="CP279" s="19">
        <v>0</v>
      </c>
      <c r="CQ279" s="19">
        <f t="shared" si="1088"/>
        <v>0</v>
      </c>
      <c r="CR279" s="19">
        <v>90</v>
      </c>
      <c r="CS279" s="19">
        <f t="shared" si="1089"/>
        <v>3548136.3119999999</v>
      </c>
      <c r="CT279" s="20">
        <v>0</v>
      </c>
      <c r="CU279" s="19">
        <f t="shared" si="1090"/>
        <v>0</v>
      </c>
      <c r="CV279" s="19">
        <v>0</v>
      </c>
      <c r="CW279" s="19">
        <f t="shared" si="1091"/>
        <v>0</v>
      </c>
      <c r="CX279" s="19"/>
      <c r="CY279" s="19">
        <f t="shared" si="1092"/>
        <v>0</v>
      </c>
      <c r="CZ279" s="19">
        <v>0</v>
      </c>
      <c r="DA279" s="19">
        <f t="shared" si="1093"/>
        <v>0</v>
      </c>
      <c r="DB279" s="19">
        <v>0</v>
      </c>
      <c r="DC279" s="19">
        <f t="shared" si="1094"/>
        <v>0</v>
      </c>
      <c r="DD279" s="19"/>
      <c r="DE279" s="19"/>
      <c r="DF279" s="21">
        <f t="shared" si="1095"/>
        <v>96</v>
      </c>
      <c r="DG279" s="21">
        <f t="shared" si="1096"/>
        <v>3785408.8020000001</v>
      </c>
    </row>
    <row r="280" spans="1:111" ht="45" x14ac:dyDescent="0.25">
      <c r="A280" s="13">
        <v>110</v>
      </c>
      <c r="B280" s="22" t="s">
        <v>322</v>
      </c>
      <c r="C280" s="15">
        <f t="shared" si="996"/>
        <v>9657</v>
      </c>
      <c r="D280" s="16">
        <v>3.5</v>
      </c>
      <c r="E280" s="17">
        <v>1</v>
      </c>
      <c r="F280" s="15">
        <v>1.4</v>
      </c>
      <c r="G280" s="15">
        <v>1.68</v>
      </c>
      <c r="H280" s="15">
        <v>2.23</v>
      </c>
      <c r="I280" s="15">
        <v>2.39</v>
      </c>
      <c r="J280" s="18"/>
      <c r="K280" s="18">
        <f t="shared" si="1049"/>
        <v>0</v>
      </c>
      <c r="L280" s="18"/>
      <c r="M280" s="18">
        <f t="shared" si="1050"/>
        <v>0</v>
      </c>
      <c r="N280" s="19"/>
      <c r="O280" s="19">
        <f t="shared" si="1051"/>
        <v>0</v>
      </c>
      <c r="P280" s="19"/>
      <c r="Q280" s="19">
        <f t="shared" si="1052"/>
        <v>0</v>
      </c>
      <c r="R280" s="19"/>
      <c r="S280" s="19">
        <f t="shared" si="1053"/>
        <v>0</v>
      </c>
      <c r="T280" s="19"/>
      <c r="U280" s="19">
        <f t="shared" si="1054"/>
        <v>0</v>
      </c>
      <c r="V280" s="19"/>
      <c r="W280" s="19">
        <f t="shared" si="1055"/>
        <v>0</v>
      </c>
      <c r="X280" s="19"/>
      <c r="Y280" s="19">
        <f t="shared" si="1056"/>
        <v>0</v>
      </c>
      <c r="Z280" s="19"/>
      <c r="AA280" s="19">
        <f t="shared" si="1057"/>
        <v>0</v>
      </c>
      <c r="AB280" s="19"/>
      <c r="AC280" s="19">
        <f t="shared" si="1058"/>
        <v>0</v>
      </c>
      <c r="AD280" s="19"/>
      <c r="AE280" s="19">
        <f t="shared" si="993"/>
        <v>0</v>
      </c>
      <c r="AF280" s="19"/>
      <c r="AG280" s="19">
        <f t="shared" si="1059"/>
        <v>0</v>
      </c>
      <c r="AH280" s="19"/>
      <c r="AI280" s="19">
        <f t="shared" si="1060"/>
        <v>0</v>
      </c>
      <c r="AJ280" s="19"/>
      <c r="AK280" s="19">
        <f t="shared" si="1061"/>
        <v>0</v>
      </c>
      <c r="AL280" s="19"/>
      <c r="AM280" s="19">
        <f t="shared" si="1062"/>
        <v>0</v>
      </c>
      <c r="AN280" s="19"/>
      <c r="AO280" s="19">
        <f t="shared" si="994"/>
        <v>0</v>
      </c>
      <c r="AP280" s="19"/>
      <c r="AQ280" s="19">
        <f t="shared" si="995"/>
        <v>0</v>
      </c>
      <c r="AR280" s="19"/>
      <c r="AS280" s="19">
        <f t="shared" si="1063"/>
        <v>0</v>
      </c>
      <c r="AT280" s="19"/>
      <c r="AU280" s="19">
        <f t="shared" si="1064"/>
        <v>0</v>
      </c>
      <c r="AV280" s="19"/>
      <c r="AW280" s="19">
        <f t="shared" si="1065"/>
        <v>0</v>
      </c>
      <c r="AX280" s="19"/>
      <c r="AY280" s="19">
        <f t="shared" si="1066"/>
        <v>0</v>
      </c>
      <c r="AZ280" s="19"/>
      <c r="BA280" s="19">
        <f t="shared" si="1067"/>
        <v>0</v>
      </c>
      <c r="BB280" s="19"/>
      <c r="BC280" s="19">
        <f t="shared" si="1068"/>
        <v>0</v>
      </c>
      <c r="BD280" s="19"/>
      <c r="BE280" s="19">
        <f t="shared" si="1069"/>
        <v>0</v>
      </c>
      <c r="BF280" s="19"/>
      <c r="BG280" s="19">
        <f t="shared" si="1070"/>
        <v>0</v>
      </c>
      <c r="BH280" s="19"/>
      <c r="BI280" s="19">
        <f t="shared" si="1071"/>
        <v>0</v>
      </c>
      <c r="BJ280" s="19"/>
      <c r="BK280" s="19">
        <f t="shared" si="1072"/>
        <v>0</v>
      </c>
      <c r="BL280" s="19"/>
      <c r="BM280" s="19">
        <f t="shared" si="1073"/>
        <v>0</v>
      </c>
      <c r="BN280" s="19"/>
      <c r="BO280" s="19">
        <f t="shared" si="1074"/>
        <v>0</v>
      </c>
      <c r="BP280" s="19"/>
      <c r="BQ280" s="19">
        <f t="shared" si="1075"/>
        <v>0</v>
      </c>
      <c r="BR280" s="19"/>
      <c r="BS280" s="19">
        <f t="shared" si="1076"/>
        <v>0</v>
      </c>
      <c r="BT280" s="19"/>
      <c r="BU280" s="19">
        <f t="shared" si="1077"/>
        <v>0</v>
      </c>
      <c r="BV280" s="19"/>
      <c r="BW280" s="19">
        <f t="shared" si="1078"/>
        <v>0</v>
      </c>
      <c r="BX280" s="19"/>
      <c r="BY280" s="19">
        <f t="shared" si="1079"/>
        <v>0</v>
      </c>
      <c r="BZ280" s="19"/>
      <c r="CA280" s="19">
        <f t="shared" si="1080"/>
        <v>0</v>
      </c>
      <c r="CB280" s="19"/>
      <c r="CC280" s="19">
        <f t="shared" si="1081"/>
        <v>0</v>
      </c>
      <c r="CD280" s="19"/>
      <c r="CE280" s="19">
        <f t="shared" si="1082"/>
        <v>0</v>
      </c>
      <c r="CF280" s="19"/>
      <c r="CG280" s="19">
        <f t="shared" si="1083"/>
        <v>0</v>
      </c>
      <c r="CH280" s="19"/>
      <c r="CI280" s="19">
        <f t="shared" si="1084"/>
        <v>0</v>
      </c>
      <c r="CJ280" s="19"/>
      <c r="CK280" s="19">
        <f t="shared" si="1085"/>
        <v>0</v>
      </c>
      <c r="CL280" s="19"/>
      <c r="CM280" s="19">
        <f t="shared" si="1086"/>
        <v>0</v>
      </c>
      <c r="CN280" s="19"/>
      <c r="CO280" s="19">
        <f t="shared" si="1087"/>
        <v>0</v>
      </c>
      <c r="CP280" s="19"/>
      <c r="CQ280" s="19">
        <f t="shared" si="1088"/>
        <v>0</v>
      </c>
      <c r="CR280" s="19">
        <v>90</v>
      </c>
      <c r="CS280" s="19">
        <f t="shared" si="1089"/>
        <v>5519323.1519999998</v>
      </c>
      <c r="CT280" s="20"/>
      <c r="CU280" s="19">
        <f t="shared" si="1090"/>
        <v>0</v>
      </c>
      <c r="CV280" s="19"/>
      <c r="CW280" s="19">
        <f t="shared" si="1091"/>
        <v>0</v>
      </c>
      <c r="CX280" s="19"/>
      <c r="CY280" s="19">
        <f t="shared" si="1092"/>
        <v>0</v>
      </c>
      <c r="CZ280" s="19"/>
      <c r="DA280" s="19">
        <f t="shared" si="1093"/>
        <v>0</v>
      </c>
      <c r="DB280" s="19"/>
      <c r="DC280" s="19">
        <f t="shared" si="1094"/>
        <v>0</v>
      </c>
      <c r="DD280" s="19"/>
      <c r="DE280" s="19"/>
      <c r="DF280" s="21">
        <f t="shared" si="1095"/>
        <v>90</v>
      </c>
      <c r="DG280" s="21">
        <f t="shared" si="1096"/>
        <v>5519323.1519999998</v>
      </c>
    </row>
    <row r="281" spans="1:111" x14ac:dyDescent="0.25">
      <c r="A281" s="13">
        <v>111</v>
      </c>
      <c r="B281" s="14" t="s">
        <v>323</v>
      </c>
      <c r="C281" s="15">
        <f t="shared" si="996"/>
        <v>9657</v>
      </c>
      <c r="D281" s="16">
        <v>2.0099999999999998</v>
      </c>
      <c r="E281" s="17">
        <v>1</v>
      </c>
      <c r="F281" s="15">
        <v>1.4</v>
      </c>
      <c r="G281" s="15">
        <v>1.68</v>
      </c>
      <c r="H281" s="15">
        <v>2.23</v>
      </c>
      <c r="I281" s="15">
        <v>2.39</v>
      </c>
      <c r="J281" s="18"/>
      <c r="K281" s="18">
        <f t="shared" si="1049"/>
        <v>0</v>
      </c>
      <c r="L281" s="18"/>
      <c r="M281" s="18">
        <f t="shared" si="1050"/>
        <v>0</v>
      </c>
      <c r="N281" s="19"/>
      <c r="O281" s="19">
        <f t="shared" si="1051"/>
        <v>0</v>
      </c>
      <c r="P281" s="19">
        <v>0</v>
      </c>
      <c r="Q281" s="19">
        <f t="shared" si="1052"/>
        <v>0</v>
      </c>
      <c r="R281" s="19">
        <v>0</v>
      </c>
      <c r="S281" s="19">
        <f t="shared" si="1053"/>
        <v>0</v>
      </c>
      <c r="T281" s="19"/>
      <c r="U281" s="19">
        <f t="shared" si="1054"/>
        <v>0</v>
      </c>
      <c r="V281" s="19">
        <v>0</v>
      </c>
      <c r="W281" s="19">
        <f t="shared" si="1055"/>
        <v>0</v>
      </c>
      <c r="X281" s="19">
        <v>0</v>
      </c>
      <c r="Y281" s="19">
        <f t="shared" si="1056"/>
        <v>0</v>
      </c>
      <c r="Z281" s="19">
        <v>0</v>
      </c>
      <c r="AA281" s="19">
        <f t="shared" si="1057"/>
        <v>0</v>
      </c>
      <c r="AB281" s="19">
        <v>0</v>
      </c>
      <c r="AC281" s="19">
        <f t="shared" si="1058"/>
        <v>0</v>
      </c>
      <c r="AD281" s="19"/>
      <c r="AE281" s="19">
        <f t="shared" si="993"/>
        <v>0</v>
      </c>
      <c r="AF281" s="19">
        <v>0</v>
      </c>
      <c r="AG281" s="19">
        <f t="shared" si="1059"/>
        <v>0</v>
      </c>
      <c r="AH281" s="19">
        <v>0</v>
      </c>
      <c r="AI281" s="19">
        <f t="shared" si="1060"/>
        <v>0</v>
      </c>
      <c r="AJ281" s="19"/>
      <c r="AK281" s="19">
        <f t="shared" si="1061"/>
        <v>0</v>
      </c>
      <c r="AL281" s="19"/>
      <c r="AM281" s="19">
        <f t="shared" si="1062"/>
        <v>0</v>
      </c>
      <c r="AN281" s="19"/>
      <c r="AO281" s="19">
        <f t="shared" si="994"/>
        <v>0</v>
      </c>
      <c r="AP281" s="19"/>
      <c r="AQ281" s="19">
        <f t="shared" si="995"/>
        <v>0</v>
      </c>
      <c r="AR281" s="19">
        <v>0</v>
      </c>
      <c r="AS281" s="19">
        <f t="shared" si="1063"/>
        <v>0</v>
      </c>
      <c r="AT281" s="19">
        <v>0</v>
      </c>
      <c r="AU281" s="19">
        <f t="shared" si="1064"/>
        <v>0</v>
      </c>
      <c r="AV281" s="19"/>
      <c r="AW281" s="19">
        <f t="shared" si="1065"/>
        <v>0</v>
      </c>
      <c r="AX281" s="19">
        <v>0</v>
      </c>
      <c r="AY281" s="19">
        <f t="shared" si="1066"/>
        <v>0</v>
      </c>
      <c r="AZ281" s="19"/>
      <c r="BA281" s="19">
        <f t="shared" si="1067"/>
        <v>0</v>
      </c>
      <c r="BB281" s="19">
        <v>0</v>
      </c>
      <c r="BC281" s="19">
        <f t="shared" si="1068"/>
        <v>0</v>
      </c>
      <c r="BD281" s="19"/>
      <c r="BE281" s="19">
        <f t="shared" si="1069"/>
        <v>0</v>
      </c>
      <c r="BF281" s="19">
        <v>0</v>
      </c>
      <c r="BG281" s="19">
        <f t="shared" si="1070"/>
        <v>0</v>
      </c>
      <c r="BH281" s="19">
        <v>0</v>
      </c>
      <c r="BI281" s="19">
        <f t="shared" si="1071"/>
        <v>0</v>
      </c>
      <c r="BJ281" s="19">
        <v>0</v>
      </c>
      <c r="BK281" s="19">
        <f t="shared" si="1072"/>
        <v>0</v>
      </c>
      <c r="BL281" s="19">
        <v>0</v>
      </c>
      <c r="BM281" s="19">
        <f t="shared" si="1073"/>
        <v>0</v>
      </c>
      <c r="BN281" s="19">
        <v>0</v>
      </c>
      <c r="BO281" s="19">
        <f t="shared" si="1074"/>
        <v>0</v>
      </c>
      <c r="BP281" s="19"/>
      <c r="BQ281" s="19">
        <f t="shared" si="1075"/>
        <v>0</v>
      </c>
      <c r="BR281" s="19"/>
      <c r="BS281" s="19">
        <f t="shared" si="1076"/>
        <v>0</v>
      </c>
      <c r="BT281" s="19">
        <v>0</v>
      </c>
      <c r="BU281" s="19">
        <f t="shared" si="1077"/>
        <v>0</v>
      </c>
      <c r="BV281" s="19">
        <v>0</v>
      </c>
      <c r="BW281" s="19">
        <f t="shared" si="1078"/>
        <v>0</v>
      </c>
      <c r="BX281" s="19">
        <v>0</v>
      </c>
      <c r="BY281" s="19">
        <f t="shared" si="1079"/>
        <v>0</v>
      </c>
      <c r="BZ281" s="19"/>
      <c r="CA281" s="19">
        <f t="shared" si="1080"/>
        <v>0</v>
      </c>
      <c r="CB281" s="19">
        <v>0</v>
      </c>
      <c r="CC281" s="19">
        <f t="shared" si="1081"/>
        <v>0</v>
      </c>
      <c r="CD281" s="19"/>
      <c r="CE281" s="19">
        <f t="shared" si="1082"/>
        <v>0</v>
      </c>
      <c r="CF281" s="19"/>
      <c r="CG281" s="19">
        <f t="shared" si="1083"/>
        <v>0</v>
      </c>
      <c r="CH281" s="19"/>
      <c r="CI281" s="19">
        <f t="shared" si="1084"/>
        <v>0</v>
      </c>
      <c r="CJ281" s="19">
        <v>0</v>
      </c>
      <c r="CK281" s="19">
        <f t="shared" si="1085"/>
        <v>0</v>
      </c>
      <c r="CL281" s="19">
        <v>0</v>
      </c>
      <c r="CM281" s="19">
        <f t="shared" si="1086"/>
        <v>0</v>
      </c>
      <c r="CN281" s="19">
        <v>0</v>
      </c>
      <c r="CO281" s="19">
        <f t="shared" si="1087"/>
        <v>0</v>
      </c>
      <c r="CP281" s="19">
        <v>0</v>
      </c>
      <c r="CQ281" s="19">
        <f t="shared" si="1088"/>
        <v>0</v>
      </c>
      <c r="CR281" s="19">
        <v>0</v>
      </c>
      <c r="CS281" s="19">
        <f t="shared" si="1089"/>
        <v>0</v>
      </c>
      <c r="CT281" s="20">
        <v>0</v>
      </c>
      <c r="CU281" s="19">
        <f t="shared" si="1090"/>
        <v>0</v>
      </c>
      <c r="CV281" s="19">
        <v>0</v>
      </c>
      <c r="CW281" s="19">
        <f t="shared" si="1091"/>
        <v>0</v>
      </c>
      <c r="CX281" s="19"/>
      <c r="CY281" s="19">
        <f t="shared" si="1092"/>
        <v>0</v>
      </c>
      <c r="CZ281" s="19">
        <v>0</v>
      </c>
      <c r="DA281" s="19">
        <f t="shared" si="1093"/>
        <v>0</v>
      </c>
      <c r="DB281" s="19">
        <v>0</v>
      </c>
      <c r="DC281" s="19">
        <f t="shared" si="1094"/>
        <v>0</v>
      </c>
      <c r="DD281" s="19"/>
      <c r="DE281" s="19"/>
      <c r="DF281" s="21">
        <f t="shared" si="1095"/>
        <v>0</v>
      </c>
      <c r="DG281" s="21">
        <f t="shared" si="1096"/>
        <v>0</v>
      </c>
    </row>
    <row r="282" spans="1:111" x14ac:dyDescent="0.25">
      <c r="A282" s="13">
        <v>112</v>
      </c>
      <c r="B282" s="14" t="s">
        <v>324</v>
      </c>
      <c r="C282" s="15">
        <f t="shared" si="996"/>
        <v>9657</v>
      </c>
      <c r="D282" s="16">
        <v>2.31</v>
      </c>
      <c r="E282" s="17">
        <v>1</v>
      </c>
      <c r="F282" s="15">
        <v>1.4</v>
      </c>
      <c r="G282" s="15">
        <v>1.68</v>
      </c>
      <c r="H282" s="15">
        <v>2.23</v>
      </c>
      <c r="I282" s="15">
        <v>2.39</v>
      </c>
      <c r="J282" s="18"/>
      <c r="K282" s="18">
        <f t="shared" si="1049"/>
        <v>0</v>
      </c>
      <c r="L282" s="18"/>
      <c r="M282" s="18">
        <f t="shared" si="1050"/>
        <v>0</v>
      </c>
      <c r="N282" s="19"/>
      <c r="O282" s="19">
        <f t="shared" si="1051"/>
        <v>0</v>
      </c>
      <c r="P282" s="19">
        <v>0</v>
      </c>
      <c r="Q282" s="19">
        <f t="shared" si="1052"/>
        <v>0</v>
      </c>
      <c r="R282" s="19">
        <v>0</v>
      </c>
      <c r="S282" s="19">
        <f t="shared" si="1053"/>
        <v>0</v>
      </c>
      <c r="T282" s="19">
        <v>55</v>
      </c>
      <c r="U282" s="19">
        <f t="shared" si="1054"/>
        <v>1889459.6490000002</v>
      </c>
      <c r="V282" s="19">
        <v>0</v>
      </c>
      <c r="W282" s="19">
        <f t="shared" si="1055"/>
        <v>0</v>
      </c>
      <c r="X282" s="19">
        <v>0</v>
      </c>
      <c r="Y282" s="19">
        <f t="shared" si="1056"/>
        <v>0</v>
      </c>
      <c r="Z282" s="19">
        <v>0</v>
      </c>
      <c r="AA282" s="19">
        <f t="shared" si="1057"/>
        <v>0</v>
      </c>
      <c r="AB282" s="19">
        <v>0</v>
      </c>
      <c r="AC282" s="19">
        <f t="shared" si="1058"/>
        <v>0</v>
      </c>
      <c r="AD282" s="19"/>
      <c r="AE282" s="19">
        <f t="shared" si="993"/>
        <v>0</v>
      </c>
      <c r="AF282" s="19">
        <v>0</v>
      </c>
      <c r="AG282" s="19">
        <f t="shared" si="1059"/>
        <v>0</v>
      </c>
      <c r="AH282" s="19">
        <v>0</v>
      </c>
      <c r="AI282" s="19">
        <f t="shared" si="1060"/>
        <v>0</v>
      </c>
      <c r="AJ282" s="19"/>
      <c r="AK282" s="19">
        <f t="shared" si="1061"/>
        <v>0</v>
      </c>
      <c r="AL282" s="19"/>
      <c r="AM282" s="19">
        <f t="shared" si="1062"/>
        <v>0</v>
      </c>
      <c r="AN282" s="19"/>
      <c r="AO282" s="19">
        <f t="shared" si="994"/>
        <v>0</v>
      </c>
      <c r="AP282" s="19"/>
      <c r="AQ282" s="19">
        <f t="shared" si="995"/>
        <v>0</v>
      </c>
      <c r="AR282" s="19">
        <v>0</v>
      </c>
      <c r="AS282" s="19">
        <f t="shared" si="1063"/>
        <v>0</v>
      </c>
      <c r="AT282" s="19">
        <v>0</v>
      </c>
      <c r="AU282" s="19">
        <f t="shared" si="1064"/>
        <v>0</v>
      </c>
      <c r="AV282" s="19"/>
      <c r="AW282" s="19">
        <f t="shared" si="1065"/>
        <v>0</v>
      </c>
      <c r="AX282" s="19">
        <v>0</v>
      </c>
      <c r="AY282" s="19">
        <f t="shared" si="1066"/>
        <v>0</v>
      </c>
      <c r="AZ282" s="19"/>
      <c r="BA282" s="19">
        <f t="shared" si="1067"/>
        <v>0</v>
      </c>
      <c r="BB282" s="19">
        <v>0</v>
      </c>
      <c r="BC282" s="19">
        <f t="shared" si="1068"/>
        <v>0</v>
      </c>
      <c r="BD282" s="19"/>
      <c r="BE282" s="19">
        <f t="shared" si="1069"/>
        <v>0</v>
      </c>
      <c r="BF282" s="19">
        <v>0</v>
      </c>
      <c r="BG282" s="19">
        <f t="shared" si="1070"/>
        <v>0</v>
      </c>
      <c r="BH282" s="19">
        <v>0</v>
      </c>
      <c r="BI282" s="19">
        <f t="shared" si="1071"/>
        <v>0</v>
      </c>
      <c r="BJ282" s="19">
        <v>0</v>
      </c>
      <c r="BK282" s="19">
        <f t="shared" si="1072"/>
        <v>0</v>
      </c>
      <c r="BL282" s="19">
        <v>0</v>
      </c>
      <c r="BM282" s="19">
        <f t="shared" si="1073"/>
        <v>0</v>
      </c>
      <c r="BN282" s="19">
        <v>0</v>
      </c>
      <c r="BO282" s="19">
        <f t="shared" si="1074"/>
        <v>0</v>
      </c>
      <c r="BP282" s="19"/>
      <c r="BQ282" s="19">
        <f t="shared" si="1075"/>
        <v>0</v>
      </c>
      <c r="BR282" s="19"/>
      <c r="BS282" s="19">
        <f t="shared" si="1076"/>
        <v>0</v>
      </c>
      <c r="BT282" s="19">
        <v>0</v>
      </c>
      <c r="BU282" s="19">
        <f t="shared" si="1077"/>
        <v>0</v>
      </c>
      <c r="BV282" s="19">
        <v>0</v>
      </c>
      <c r="BW282" s="19">
        <f t="shared" si="1078"/>
        <v>0</v>
      </c>
      <c r="BX282" s="19">
        <v>0</v>
      </c>
      <c r="BY282" s="19">
        <f t="shared" si="1079"/>
        <v>0</v>
      </c>
      <c r="BZ282" s="19"/>
      <c r="CA282" s="19">
        <f t="shared" si="1080"/>
        <v>0</v>
      </c>
      <c r="CB282" s="19">
        <v>0</v>
      </c>
      <c r="CC282" s="19">
        <f t="shared" si="1081"/>
        <v>0</v>
      </c>
      <c r="CD282" s="19"/>
      <c r="CE282" s="19">
        <f t="shared" si="1082"/>
        <v>0</v>
      </c>
      <c r="CF282" s="19"/>
      <c r="CG282" s="19">
        <f t="shared" si="1083"/>
        <v>0</v>
      </c>
      <c r="CH282" s="19"/>
      <c r="CI282" s="19">
        <f t="shared" si="1084"/>
        <v>0</v>
      </c>
      <c r="CJ282" s="19">
        <v>0</v>
      </c>
      <c r="CK282" s="19">
        <f t="shared" si="1085"/>
        <v>0</v>
      </c>
      <c r="CL282" s="19">
        <v>0</v>
      </c>
      <c r="CM282" s="19">
        <f t="shared" si="1086"/>
        <v>0</v>
      </c>
      <c r="CN282" s="19">
        <v>0</v>
      </c>
      <c r="CO282" s="19">
        <f t="shared" si="1087"/>
        <v>0</v>
      </c>
      <c r="CP282" s="19">
        <v>0</v>
      </c>
      <c r="CQ282" s="19">
        <f t="shared" si="1088"/>
        <v>0</v>
      </c>
      <c r="CR282" s="19">
        <v>0</v>
      </c>
      <c r="CS282" s="19">
        <f t="shared" si="1089"/>
        <v>0</v>
      </c>
      <c r="CT282" s="20">
        <v>0</v>
      </c>
      <c r="CU282" s="19">
        <f t="shared" si="1090"/>
        <v>0</v>
      </c>
      <c r="CV282" s="19">
        <v>0</v>
      </c>
      <c r="CW282" s="19">
        <f t="shared" si="1091"/>
        <v>0</v>
      </c>
      <c r="CX282" s="19"/>
      <c r="CY282" s="19">
        <f t="shared" si="1092"/>
        <v>0</v>
      </c>
      <c r="CZ282" s="19">
        <v>0</v>
      </c>
      <c r="DA282" s="19">
        <f t="shared" si="1093"/>
        <v>0</v>
      </c>
      <c r="DB282" s="19">
        <v>0</v>
      </c>
      <c r="DC282" s="19">
        <f t="shared" si="1094"/>
        <v>0</v>
      </c>
      <c r="DD282" s="19"/>
      <c r="DE282" s="19"/>
      <c r="DF282" s="21">
        <f t="shared" si="1095"/>
        <v>55</v>
      </c>
      <c r="DG282" s="21">
        <f t="shared" si="1096"/>
        <v>1889459.6490000002</v>
      </c>
    </row>
    <row r="283" spans="1:111" x14ac:dyDescent="0.25">
      <c r="A283" s="13">
        <v>113</v>
      </c>
      <c r="B283" s="14" t="s">
        <v>325</v>
      </c>
      <c r="C283" s="15">
        <f t="shared" si="996"/>
        <v>9657</v>
      </c>
      <c r="D283" s="16">
        <v>3.43</v>
      </c>
      <c r="E283" s="17">
        <v>1</v>
      </c>
      <c r="F283" s="15">
        <v>1.4</v>
      </c>
      <c r="G283" s="15">
        <v>1.68</v>
      </c>
      <c r="H283" s="15">
        <v>2.23</v>
      </c>
      <c r="I283" s="15">
        <v>2.39</v>
      </c>
      <c r="J283" s="18"/>
      <c r="K283" s="18">
        <f t="shared" si="1049"/>
        <v>0</v>
      </c>
      <c r="L283" s="18"/>
      <c r="M283" s="18">
        <f t="shared" si="1050"/>
        <v>0</v>
      </c>
      <c r="N283" s="19"/>
      <c r="O283" s="19">
        <f t="shared" si="1051"/>
        <v>0</v>
      </c>
      <c r="P283" s="19">
        <v>0</v>
      </c>
      <c r="Q283" s="19">
        <f t="shared" si="1052"/>
        <v>0</v>
      </c>
      <c r="R283" s="19">
        <v>0</v>
      </c>
      <c r="S283" s="19">
        <f t="shared" si="1053"/>
        <v>0</v>
      </c>
      <c r="T283" s="19"/>
      <c r="U283" s="19">
        <f t="shared" si="1054"/>
        <v>0</v>
      </c>
      <c r="V283" s="19">
        <v>0</v>
      </c>
      <c r="W283" s="19">
        <f t="shared" si="1055"/>
        <v>0</v>
      </c>
      <c r="X283" s="19">
        <v>0</v>
      </c>
      <c r="Y283" s="19">
        <f t="shared" si="1056"/>
        <v>0</v>
      </c>
      <c r="Z283" s="19">
        <v>0</v>
      </c>
      <c r="AA283" s="19">
        <f t="shared" si="1057"/>
        <v>0</v>
      </c>
      <c r="AB283" s="19">
        <v>0</v>
      </c>
      <c r="AC283" s="19">
        <f t="shared" si="1058"/>
        <v>0</v>
      </c>
      <c r="AD283" s="19"/>
      <c r="AE283" s="19">
        <f t="shared" si="993"/>
        <v>0</v>
      </c>
      <c r="AF283" s="19">
        <v>0</v>
      </c>
      <c r="AG283" s="19">
        <f t="shared" si="1059"/>
        <v>0</v>
      </c>
      <c r="AH283" s="19">
        <v>0</v>
      </c>
      <c r="AI283" s="19">
        <f t="shared" si="1060"/>
        <v>0</v>
      </c>
      <c r="AJ283" s="19"/>
      <c r="AK283" s="19">
        <f t="shared" si="1061"/>
        <v>0</v>
      </c>
      <c r="AL283" s="19"/>
      <c r="AM283" s="19">
        <f t="shared" si="1062"/>
        <v>0</v>
      </c>
      <c r="AN283" s="19"/>
      <c r="AO283" s="19">
        <f t="shared" si="994"/>
        <v>0</v>
      </c>
      <c r="AP283" s="19"/>
      <c r="AQ283" s="19">
        <f t="shared" si="995"/>
        <v>0</v>
      </c>
      <c r="AR283" s="19">
        <v>0</v>
      </c>
      <c r="AS283" s="19">
        <f t="shared" si="1063"/>
        <v>0</v>
      </c>
      <c r="AT283" s="19">
        <v>0</v>
      </c>
      <c r="AU283" s="19">
        <f t="shared" si="1064"/>
        <v>0</v>
      </c>
      <c r="AV283" s="19"/>
      <c r="AW283" s="19">
        <f t="shared" si="1065"/>
        <v>0</v>
      </c>
      <c r="AX283" s="19">
        <v>0</v>
      </c>
      <c r="AY283" s="19">
        <f t="shared" si="1066"/>
        <v>0</v>
      </c>
      <c r="AZ283" s="19"/>
      <c r="BA283" s="19">
        <f t="shared" si="1067"/>
        <v>0</v>
      </c>
      <c r="BB283" s="19">
        <v>0</v>
      </c>
      <c r="BC283" s="19">
        <f t="shared" si="1068"/>
        <v>0</v>
      </c>
      <c r="BD283" s="19"/>
      <c r="BE283" s="19">
        <f t="shared" si="1069"/>
        <v>0</v>
      </c>
      <c r="BF283" s="19">
        <v>0</v>
      </c>
      <c r="BG283" s="19">
        <f t="shared" si="1070"/>
        <v>0</v>
      </c>
      <c r="BH283" s="19">
        <v>0</v>
      </c>
      <c r="BI283" s="19">
        <f t="shared" si="1071"/>
        <v>0</v>
      </c>
      <c r="BJ283" s="19">
        <v>0</v>
      </c>
      <c r="BK283" s="19">
        <f t="shared" si="1072"/>
        <v>0</v>
      </c>
      <c r="BL283" s="19">
        <v>0</v>
      </c>
      <c r="BM283" s="19">
        <f t="shared" si="1073"/>
        <v>0</v>
      </c>
      <c r="BN283" s="19">
        <v>0</v>
      </c>
      <c r="BO283" s="19">
        <f t="shared" si="1074"/>
        <v>0</v>
      </c>
      <c r="BP283" s="19"/>
      <c r="BQ283" s="19">
        <f t="shared" si="1075"/>
        <v>0</v>
      </c>
      <c r="BR283" s="19"/>
      <c r="BS283" s="19">
        <f t="shared" si="1076"/>
        <v>0</v>
      </c>
      <c r="BT283" s="19">
        <v>0</v>
      </c>
      <c r="BU283" s="19">
        <f t="shared" si="1077"/>
        <v>0</v>
      </c>
      <c r="BV283" s="19">
        <v>0</v>
      </c>
      <c r="BW283" s="19">
        <f t="shared" si="1078"/>
        <v>0</v>
      </c>
      <c r="BX283" s="19">
        <v>0</v>
      </c>
      <c r="BY283" s="19">
        <f t="shared" si="1079"/>
        <v>0</v>
      </c>
      <c r="BZ283" s="19"/>
      <c r="CA283" s="19">
        <f t="shared" si="1080"/>
        <v>0</v>
      </c>
      <c r="CB283" s="19">
        <v>0</v>
      </c>
      <c r="CC283" s="19">
        <f t="shared" si="1081"/>
        <v>0</v>
      </c>
      <c r="CD283" s="19"/>
      <c r="CE283" s="19">
        <f t="shared" si="1082"/>
        <v>0</v>
      </c>
      <c r="CF283" s="19"/>
      <c r="CG283" s="19">
        <f t="shared" si="1083"/>
        <v>0</v>
      </c>
      <c r="CH283" s="19"/>
      <c r="CI283" s="19">
        <f t="shared" si="1084"/>
        <v>0</v>
      </c>
      <c r="CJ283" s="19">
        <v>0</v>
      </c>
      <c r="CK283" s="19">
        <f t="shared" si="1085"/>
        <v>0</v>
      </c>
      <c r="CL283" s="19">
        <v>0</v>
      </c>
      <c r="CM283" s="19">
        <f t="shared" si="1086"/>
        <v>0</v>
      </c>
      <c r="CN283" s="19">
        <v>0</v>
      </c>
      <c r="CO283" s="19">
        <f t="shared" si="1087"/>
        <v>0</v>
      </c>
      <c r="CP283" s="19">
        <v>0</v>
      </c>
      <c r="CQ283" s="19">
        <f t="shared" si="1088"/>
        <v>0</v>
      </c>
      <c r="CR283" s="19">
        <v>0</v>
      </c>
      <c r="CS283" s="19">
        <f t="shared" si="1089"/>
        <v>0</v>
      </c>
      <c r="CT283" s="20">
        <v>0</v>
      </c>
      <c r="CU283" s="19">
        <f t="shared" si="1090"/>
        <v>0</v>
      </c>
      <c r="CV283" s="19">
        <v>0</v>
      </c>
      <c r="CW283" s="19">
        <f t="shared" si="1091"/>
        <v>0</v>
      </c>
      <c r="CX283" s="19"/>
      <c r="CY283" s="19">
        <f t="shared" si="1092"/>
        <v>0</v>
      </c>
      <c r="CZ283" s="19">
        <v>0</v>
      </c>
      <c r="DA283" s="19">
        <f t="shared" si="1093"/>
        <v>0</v>
      </c>
      <c r="DB283" s="19">
        <v>0</v>
      </c>
      <c r="DC283" s="19">
        <f t="shared" si="1094"/>
        <v>0</v>
      </c>
      <c r="DD283" s="19"/>
      <c r="DE283" s="19"/>
      <c r="DF283" s="21">
        <f t="shared" si="1095"/>
        <v>0</v>
      </c>
      <c r="DG283" s="21">
        <f t="shared" si="1096"/>
        <v>0</v>
      </c>
    </row>
    <row r="284" spans="1:111" x14ac:dyDescent="0.25">
      <c r="A284" s="13">
        <v>35</v>
      </c>
      <c r="B284" s="14" t="s">
        <v>326</v>
      </c>
      <c r="C284" s="15">
        <f t="shared" si="996"/>
        <v>9657</v>
      </c>
      <c r="D284" s="16">
        <v>4.78</v>
      </c>
      <c r="E284" s="17">
        <v>1</v>
      </c>
      <c r="F284" s="15">
        <v>1.4</v>
      </c>
      <c r="G284" s="15">
        <v>1.68</v>
      </c>
      <c r="H284" s="15">
        <v>2.23</v>
      </c>
      <c r="I284" s="15">
        <v>2.39</v>
      </c>
      <c r="J284" s="18"/>
      <c r="K284" s="18">
        <f t="shared" si="1049"/>
        <v>0</v>
      </c>
      <c r="L284" s="18"/>
      <c r="M284" s="18">
        <f t="shared" si="1050"/>
        <v>0</v>
      </c>
      <c r="N284" s="19">
        <v>90</v>
      </c>
      <c r="O284" s="19">
        <f t="shared" si="1051"/>
        <v>7561083.3480000002</v>
      </c>
      <c r="P284" s="19">
        <v>0</v>
      </c>
      <c r="Q284" s="19">
        <f t="shared" si="1052"/>
        <v>0</v>
      </c>
      <c r="R284" s="19">
        <v>0</v>
      </c>
      <c r="S284" s="19">
        <f t="shared" si="1053"/>
        <v>0</v>
      </c>
      <c r="T284" s="19">
        <v>0</v>
      </c>
      <c r="U284" s="19">
        <f t="shared" si="1054"/>
        <v>0</v>
      </c>
      <c r="V284" s="19">
        <v>0</v>
      </c>
      <c r="W284" s="19">
        <f t="shared" si="1055"/>
        <v>0</v>
      </c>
      <c r="X284" s="19">
        <v>0</v>
      </c>
      <c r="Y284" s="19">
        <f t="shared" si="1056"/>
        <v>0</v>
      </c>
      <c r="Z284" s="19">
        <v>0</v>
      </c>
      <c r="AA284" s="19">
        <f t="shared" si="1057"/>
        <v>0</v>
      </c>
      <c r="AB284" s="19">
        <v>0</v>
      </c>
      <c r="AC284" s="19">
        <f t="shared" si="1058"/>
        <v>0</v>
      </c>
      <c r="AD284" s="19"/>
      <c r="AE284" s="19">
        <f t="shared" si="993"/>
        <v>0</v>
      </c>
      <c r="AF284" s="19">
        <v>0</v>
      </c>
      <c r="AG284" s="19">
        <f t="shared" si="1059"/>
        <v>0</v>
      </c>
      <c r="AH284" s="19">
        <v>0</v>
      </c>
      <c r="AI284" s="19">
        <f t="shared" si="1060"/>
        <v>0</v>
      </c>
      <c r="AJ284" s="19"/>
      <c r="AK284" s="19">
        <f t="shared" si="1061"/>
        <v>0</v>
      </c>
      <c r="AL284" s="19"/>
      <c r="AM284" s="19">
        <f t="shared" si="1062"/>
        <v>0</v>
      </c>
      <c r="AN284" s="19"/>
      <c r="AO284" s="19">
        <f t="shared" si="994"/>
        <v>0</v>
      </c>
      <c r="AP284" s="19"/>
      <c r="AQ284" s="19">
        <f t="shared" si="995"/>
        <v>0</v>
      </c>
      <c r="AR284" s="19">
        <v>0</v>
      </c>
      <c r="AS284" s="19">
        <f t="shared" si="1063"/>
        <v>0</v>
      </c>
      <c r="AT284" s="19">
        <v>0</v>
      </c>
      <c r="AU284" s="19">
        <f t="shared" si="1064"/>
        <v>0</v>
      </c>
      <c r="AV284" s="19"/>
      <c r="AW284" s="19">
        <f t="shared" si="1065"/>
        <v>0</v>
      </c>
      <c r="AX284" s="19">
        <v>0</v>
      </c>
      <c r="AY284" s="19">
        <f t="shared" si="1066"/>
        <v>0</v>
      </c>
      <c r="AZ284" s="19"/>
      <c r="BA284" s="19">
        <f t="shared" si="1067"/>
        <v>0</v>
      </c>
      <c r="BB284" s="19">
        <v>0</v>
      </c>
      <c r="BC284" s="19">
        <f t="shared" si="1068"/>
        <v>0</v>
      </c>
      <c r="BD284" s="19"/>
      <c r="BE284" s="19">
        <f t="shared" si="1069"/>
        <v>0</v>
      </c>
      <c r="BF284" s="19">
        <v>0</v>
      </c>
      <c r="BG284" s="19">
        <f t="shared" si="1070"/>
        <v>0</v>
      </c>
      <c r="BH284" s="19">
        <v>0</v>
      </c>
      <c r="BI284" s="19">
        <f t="shared" si="1071"/>
        <v>0</v>
      </c>
      <c r="BJ284" s="19">
        <v>0</v>
      </c>
      <c r="BK284" s="19">
        <f t="shared" si="1072"/>
        <v>0</v>
      </c>
      <c r="BL284" s="19">
        <v>0</v>
      </c>
      <c r="BM284" s="19">
        <f t="shared" si="1073"/>
        <v>0</v>
      </c>
      <c r="BN284" s="19">
        <v>0</v>
      </c>
      <c r="BO284" s="19">
        <f t="shared" si="1074"/>
        <v>0</v>
      </c>
      <c r="BP284" s="19"/>
      <c r="BQ284" s="19">
        <f t="shared" si="1075"/>
        <v>0</v>
      </c>
      <c r="BR284" s="19"/>
      <c r="BS284" s="19">
        <f t="shared" si="1076"/>
        <v>0</v>
      </c>
      <c r="BT284" s="19">
        <v>0</v>
      </c>
      <c r="BU284" s="19">
        <f t="shared" si="1077"/>
        <v>0</v>
      </c>
      <c r="BV284" s="19">
        <v>0</v>
      </c>
      <c r="BW284" s="19">
        <f t="shared" si="1078"/>
        <v>0</v>
      </c>
      <c r="BX284" s="19">
        <v>0</v>
      </c>
      <c r="BY284" s="19">
        <f t="shared" si="1079"/>
        <v>0</v>
      </c>
      <c r="BZ284" s="19"/>
      <c r="CA284" s="19">
        <f t="shared" si="1080"/>
        <v>0</v>
      </c>
      <c r="CB284" s="19">
        <v>0</v>
      </c>
      <c r="CC284" s="19">
        <f t="shared" si="1081"/>
        <v>0</v>
      </c>
      <c r="CD284" s="19"/>
      <c r="CE284" s="19">
        <f t="shared" si="1082"/>
        <v>0</v>
      </c>
      <c r="CF284" s="19"/>
      <c r="CG284" s="19">
        <f t="shared" si="1083"/>
        <v>0</v>
      </c>
      <c r="CH284" s="19"/>
      <c r="CI284" s="19">
        <f t="shared" si="1084"/>
        <v>0</v>
      </c>
      <c r="CJ284" s="19">
        <v>0</v>
      </c>
      <c r="CK284" s="19">
        <f t="shared" si="1085"/>
        <v>0</v>
      </c>
      <c r="CL284" s="19">
        <v>0</v>
      </c>
      <c r="CM284" s="19">
        <f t="shared" si="1086"/>
        <v>0</v>
      </c>
      <c r="CN284" s="19">
        <v>0</v>
      </c>
      <c r="CO284" s="19">
        <f t="shared" si="1087"/>
        <v>0</v>
      </c>
      <c r="CP284" s="19">
        <v>0</v>
      </c>
      <c r="CQ284" s="19">
        <f t="shared" si="1088"/>
        <v>0</v>
      </c>
      <c r="CR284" s="19">
        <v>0</v>
      </c>
      <c r="CS284" s="19">
        <f t="shared" si="1089"/>
        <v>0</v>
      </c>
      <c r="CT284" s="20">
        <v>0</v>
      </c>
      <c r="CU284" s="19">
        <f t="shared" si="1090"/>
        <v>0</v>
      </c>
      <c r="CV284" s="19">
        <v>0</v>
      </c>
      <c r="CW284" s="19">
        <f t="shared" si="1091"/>
        <v>0</v>
      </c>
      <c r="CX284" s="19"/>
      <c r="CY284" s="19">
        <f t="shared" si="1092"/>
        <v>0</v>
      </c>
      <c r="CZ284" s="19">
        <v>0</v>
      </c>
      <c r="DA284" s="19">
        <f t="shared" si="1093"/>
        <v>0</v>
      </c>
      <c r="DB284" s="19">
        <v>0</v>
      </c>
      <c r="DC284" s="19">
        <f t="shared" si="1094"/>
        <v>0</v>
      </c>
      <c r="DD284" s="19"/>
      <c r="DE284" s="19"/>
      <c r="DF284" s="21">
        <f t="shared" si="1095"/>
        <v>90</v>
      </c>
      <c r="DG284" s="21">
        <f t="shared" si="1096"/>
        <v>7561083.3480000002</v>
      </c>
    </row>
    <row r="285" spans="1:111" x14ac:dyDescent="0.25">
      <c r="A285" s="13">
        <v>107</v>
      </c>
      <c r="B285" s="14" t="s">
        <v>327</v>
      </c>
      <c r="C285" s="15">
        <f t="shared" si="996"/>
        <v>9657</v>
      </c>
      <c r="D285" s="16">
        <v>3.6</v>
      </c>
      <c r="E285" s="17">
        <v>1</v>
      </c>
      <c r="F285" s="15">
        <v>1.4</v>
      </c>
      <c r="G285" s="15">
        <v>1.68</v>
      </c>
      <c r="H285" s="15">
        <v>2.23</v>
      </c>
      <c r="I285" s="15">
        <v>2.39</v>
      </c>
      <c r="J285" s="18"/>
      <c r="K285" s="18">
        <f t="shared" si="1049"/>
        <v>0</v>
      </c>
      <c r="L285" s="18"/>
      <c r="M285" s="18">
        <f t="shared" si="1050"/>
        <v>0</v>
      </c>
      <c r="N285" s="19"/>
      <c r="O285" s="19">
        <f t="shared" si="1051"/>
        <v>0</v>
      </c>
      <c r="P285" s="19">
        <v>0</v>
      </c>
      <c r="Q285" s="19">
        <f t="shared" si="1052"/>
        <v>0</v>
      </c>
      <c r="R285" s="19">
        <v>0</v>
      </c>
      <c r="S285" s="19">
        <f t="shared" si="1053"/>
        <v>0</v>
      </c>
      <c r="T285" s="19">
        <v>0</v>
      </c>
      <c r="U285" s="19">
        <f t="shared" si="1054"/>
        <v>0</v>
      </c>
      <c r="V285" s="19">
        <v>0</v>
      </c>
      <c r="W285" s="19">
        <f t="shared" si="1055"/>
        <v>0</v>
      </c>
      <c r="X285" s="19">
        <v>0</v>
      </c>
      <c r="Y285" s="19">
        <f t="shared" si="1056"/>
        <v>0</v>
      </c>
      <c r="Z285" s="19">
        <v>0</v>
      </c>
      <c r="AA285" s="19">
        <f t="shared" si="1057"/>
        <v>0</v>
      </c>
      <c r="AB285" s="19">
        <v>0</v>
      </c>
      <c r="AC285" s="19">
        <f t="shared" si="1058"/>
        <v>0</v>
      </c>
      <c r="AD285" s="19"/>
      <c r="AE285" s="19">
        <f t="shared" si="993"/>
        <v>0</v>
      </c>
      <c r="AF285" s="19">
        <v>0</v>
      </c>
      <c r="AG285" s="19">
        <f t="shared" si="1059"/>
        <v>0</v>
      </c>
      <c r="AH285" s="19">
        <v>0</v>
      </c>
      <c r="AI285" s="19">
        <f t="shared" si="1060"/>
        <v>0</v>
      </c>
      <c r="AJ285" s="19"/>
      <c r="AK285" s="19">
        <f t="shared" si="1061"/>
        <v>0</v>
      </c>
      <c r="AL285" s="19"/>
      <c r="AM285" s="19">
        <f t="shared" si="1062"/>
        <v>0</v>
      </c>
      <c r="AN285" s="19"/>
      <c r="AO285" s="19">
        <f t="shared" si="994"/>
        <v>0</v>
      </c>
      <c r="AP285" s="19"/>
      <c r="AQ285" s="19">
        <f t="shared" si="995"/>
        <v>0</v>
      </c>
      <c r="AR285" s="19">
        <v>0</v>
      </c>
      <c r="AS285" s="19">
        <f t="shared" si="1063"/>
        <v>0</v>
      </c>
      <c r="AT285" s="19">
        <v>0</v>
      </c>
      <c r="AU285" s="19">
        <f t="shared" si="1064"/>
        <v>0</v>
      </c>
      <c r="AV285" s="19"/>
      <c r="AW285" s="19">
        <f t="shared" si="1065"/>
        <v>0</v>
      </c>
      <c r="AX285" s="19">
        <v>0</v>
      </c>
      <c r="AY285" s="19">
        <f t="shared" si="1066"/>
        <v>0</v>
      </c>
      <c r="AZ285" s="19"/>
      <c r="BA285" s="19">
        <f t="shared" si="1067"/>
        <v>0</v>
      </c>
      <c r="BB285" s="19">
        <v>0</v>
      </c>
      <c r="BC285" s="19">
        <f t="shared" si="1068"/>
        <v>0</v>
      </c>
      <c r="BD285" s="19"/>
      <c r="BE285" s="19">
        <f t="shared" si="1069"/>
        <v>0</v>
      </c>
      <c r="BF285" s="19">
        <v>0</v>
      </c>
      <c r="BG285" s="19">
        <f t="shared" si="1070"/>
        <v>0</v>
      </c>
      <c r="BH285" s="19">
        <v>0</v>
      </c>
      <c r="BI285" s="19">
        <f t="shared" si="1071"/>
        <v>0</v>
      </c>
      <c r="BJ285" s="19">
        <v>0</v>
      </c>
      <c r="BK285" s="19">
        <f t="shared" si="1072"/>
        <v>0</v>
      </c>
      <c r="BL285" s="19">
        <v>0</v>
      </c>
      <c r="BM285" s="19">
        <f t="shared" si="1073"/>
        <v>0</v>
      </c>
      <c r="BN285" s="19">
        <v>0</v>
      </c>
      <c r="BO285" s="19">
        <f t="shared" si="1074"/>
        <v>0</v>
      </c>
      <c r="BP285" s="19"/>
      <c r="BQ285" s="19">
        <f t="shared" si="1075"/>
        <v>0</v>
      </c>
      <c r="BR285" s="19"/>
      <c r="BS285" s="19">
        <f t="shared" si="1076"/>
        <v>0</v>
      </c>
      <c r="BT285" s="19">
        <v>0</v>
      </c>
      <c r="BU285" s="19">
        <f t="shared" si="1077"/>
        <v>0</v>
      </c>
      <c r="BV285" s="19">
        <v>0</v>
      </c>
      <c r="BW285" s="19">
        <f t="shared" si="1078"/>
        <v>0</v>
      </c>
      <c r="BX285" s="19">
        <v>0</v>
      </c>
      <c r="BY285" s="19">
        <f t="shared" si="1079"/>
        <v>0</v>
      </c>
      <c r="BZ285" s="19"/>
      <c r="CA285" s="19">
        <f t="shared" si="1080"/>
        <v>0</v>
      </c>
      <c r="CB285" s="19">
        <v>0</v>
      </c>
      <c r="CC285" s="19">
        <f t="shared" si="1081"/>
        <v>0</v>
      </c>
      <c r="CD285" s="19"/>
      <c r="CE285" s="19">
        <f t="shared" si="1082"/>
        <v>0</v>
      </c>
      <c r="CF285" s="19"/>
      <c r="CG285" s="19">
        <f t="shared" si="1083"/>
        <v>0</v>
      </c>
      <c r="CH285" s="19"/>
      <c r="CI285" s="19">
        <f t="shared" si="1084"/>
        <v>0</v>
      </c>
      <c r="CJ285" s="19">
        <v>0</v>
      </c>
      <c r="CK285" s="19">
        <f t="shared" si="1085"/>
        <v>0</v>
      </c>
      <c r="CL285" s="19">
        <v>0</v>
      </c>
      <c r="CM285" s="19">
        <f t="shared" si="1086"/>
        <v>0</v>
      </c>
      <c r="CN285" s="19">
        <v>0</v>
      </c>
      <c r="CO285" s="19">
        <f t="shared" si="1087"/>
        <v>0</v>
      </c>
      <c r="CP285" s="19">
        <v>0</v>
      </c>
      <c r="CQ285" s="19">
        <f t="shared" si="1088"/>
        <v>0</v>
      </c>
      <c r="CR285" s="19">
        <v>0</v>
      </c>
      <c r="CS285" s="19">
        <f t="shared" si="1089"/>
        <v>0</v>
      </c>
      <c r="CT285" s="20">
        <v>0</v>
      </c>
      <c r="CU285" s="19">
        <f t="shared" si="1090"/>
        <v>0</v>
      </c>
      <c r="CV285" s="19">
        <v>0</v>
      </c>
      <c r="CW285" s="19">
        <f t="shared" si="1091"/>
        <v>0</v>
      </c>
      <c r="CX285" s="19"/>
      <c r="CY285" s="19">
        <f t="shared" si="1092"/>
        <v>0</v>
      </c>
      <c r="CZ285" s="19">
        <v>0</v>
      </c>
      <c r="DA285" s="19">
        <f t="shared" si="1093"/>
        <v>0</v>
      </c>
      <c r="DB285" s="19">
        <v>0</v>
      </c>
      <c r="DC285" s="19">
        <f t="shared" si="1094"/>
        <v>0</v>
      </c>
      <c r="DD285" s="19"/>
      <c r="DE285" s="19"/>
      <c r="DF285" s="21">
        <f t="shared" si="1095"/>
        <v>0</v>
      </c>
      <c r="DG285" s="21">
        <f t="shared" si="1096"/>
        <v>0</v>
      </c>
    </row>
    <row r="286" spans="1:111" ht="30" x14ac:dyDescent="0.25">
      <c r="A286" s="13">
        <v>108</v>
      </c>
      <c r="B286" s="14" t="s">
        <v>328</v>
      </c>
      <c r="C286" s="15">
        <f t="shared" si="996"/>
        <v>9657</v>
      </c>
      <c r="D286" s="16">
        <v>3.06</v>
      </c>
      <c r="E286" s="17">
        <v>1</v>
      </c>
      <c r="F286" s="15">
        <v>1.4</v>
      </c>
      <c r="G286" s="15">
        <v>1.68</v>
      </c>
      <c r="H286" s="15">
        <v>2.23</v>
      </c>
      <c r="I286" s="15">
        <v>2.39</v>
      </c>
      <c r="J286" s="18"/>
      <c r="K286" s="18">
        <f t="shared" si="1049"/>
        <v>0</v>
      </c>
      <c r="L286" s="18"/>
      <c r="M286" s="18">
        <f t="shared" si="1050"/>
        <v>0</v>
      </c>
      <c r="N286" s="19">
        <v>10</v>
      </c>
      <c r="O286" s="19">
        <f t="shared" si="1051"/>
        <v>537817.64399999997</v>
      </c>
      <c r="P286" s="19">
        <v>0</v>
      </c>
      <c r="Q286" s="19">
        <f t="shared" si="1052"/>
        <v>0</v>
      </c>
      <c r="R286" s="19">
        <v>0</v>
      </c>
      <c r="S286" s="19">
        <f t="shared" si="1053"/>
        <v>0</v>
      </c>
      <c r="T286" s="19">
        <v>0</v>
      </c>
      <c r="U286" s="19">
        <f t="shared" si="1054"/>
        <v>0</v>
      </c>
      <c r="V286" s="19">
        <v>0</v>
      </c>
      <c r="W286" s="19">
        <f t="shared" si="1055"/>
        <v>0</v>
      </c>
      <c r="X286" s="19">
        <v>0</v>
      </c>
      <c r="Y286" s="19">
        <f t="shared" si="1056"/>
        <v>0</v>
      </c>
      <c r="Z286" s="19">
        <v>0</v>
      </c>
      <c r="AA286" s="19">
        <f t="shared" si="1057"/>
        <v>0</v>
      </c>
      <c r="AB286" s="19">
        <v>0</v>
      </c>
      <c r="AC286" s="19">
        <f t="shared" si="1058"/>
        <v>0</v>
      </c>
      <c r="AD286" s="19"/>
      <c r="AE286" s="19">
        <f t="shared" si="993"/>
        <v>0</v>
      </c>
      <c r="AF286" s="19">
        <v>0</v>
      </c>
      <c r="AG286" s="19">
        <f t="shared" si="1059"/>
        <v>0</v>
      </c>
      <c r="AH286" s="19">
        <v>0</v>
      </c>
      <c r="AI286" s="19">
        <f t="shared" si="1060"/>
        <v>0</v>
      </c>
      <c r="AJ286" s="19"/>
      <c r="AK286" s="19">
        <f t="shared" si="1061"/>
        <v>0</v>
      </c>
      <c r="AL286" s="19"/>
      <c r="AM286" s="19">
        <f t="shared" si="1062"/>
        <v>0</v>
      </c>
      <c r="AN286" s="19"/>
      <c r="AO286" s="19">
        <f t="shared" si="994"/>
        <v>0</v>
      </c>
      <c r="AP286" s="19"/>
      <c r="AQ286" s="19">
        <f t="shared" si="995"/>
        <v>0</v>
      </c>
      <c r="AR286" s="19">
        <v>0</v>
      </c>
      <c r="AS286" s="19">
        <f t="shared" si="1063"/>
        <v>0</v>
      </c>
      <c r="AT286" s="19">
        <v>0</v>
      </c>
      <c r="AU286" s="19">
        <f t="shared" si="1064"/>
        <v>0</v>
      </c>
      <c r="AV286" s="19"/>
      <c r="AW286" s="19">
        <f t="shared" si="1065"/>
        <v>0</v>
      </c>
      <c r="AX286" s="19">
        <v>0</v>
      </c>
      <c r="AY286" s="19">
        <f t="shared" si="1066"/>
        <v>0</v>
      </c>
      <c r="AZ286" s="19"/>
      <c r="BA286" s="19">
        <f t="shared" si="1067"/>
        <v>0</v>
      </c>
      <c r="BB286" s="19">
        <v>0</v>
      </c>
      <c r="BC286" s="19">
        <f t="shared" si="1068"/>
        <v>0</v>
      </c>
      <c r="BD286" s="19"/>
      <c r="BE286" s="19">
        <f t="shared" si="1069"/>
        <v>0</v>
      </c>
      <c r="BF286" s="19">
        <v>0</v>
      </c>
      <c r="BG286" s="19">
        <f t="shared" si="1070"/>
        <v>0</v>
      </c>
      <c r="BH286" s="19">
        <v>0</v>
      </c>
      <c r="BI286" s="19">
        <f t="shared" si="1071"/>
        <v>0</v>
      </c>
      <c r="BJ286" s="19">
        <v>0</v>
      </c>
      <c r="BK286" s="19">
        <f t="shared" si="1072"/>
        <v>0</v>
      </c>
      <c r="BL286" s="19">
        <v>0</v>
      </c>
      <c r="BM286" s="19">
        <f t="shared" si="1073"/>
        <v>0</v>
      </c>
      <c r="BN286" s="19">
        <v>0</v>
      </c>
      <c r="BO286" s="19">
        <f t="shared" si="1074"/>
        <v>0</v>
      </c>
      <c r="BP286" s="19"/>
      <c r="BQ286" s="19">
        <f t="shared" si="1075"/>
        <v>0</v>
      </c>
      <c r="BR286" s="19"/>
      <c r="BS286" s="19">
        <f t="shared" si="1076"/>
        <v>0</v>
      </c>
      <c r="BT286" s="19">
        <v>0</v>
      </c>
      <c r="BU286" s="19">
        <f t="shared" si="1077"/>
        <v>0</v>
      </c>
      <c r="BV286" s="19">
        <v>0</v>
      </c>
      <c r="BW286" s="19">
        <f t="shared" si="1078"/>
        <v>0</v>
      </c>
      <c r="BX286" s="19">
        <v>0</v>
      </c>
      <c r="BY286" s="19">
        <f t="shared" si="1079"/>
        <v>0</v>
      </c>
      <c r="BZ286" s="19"/>
      <c r="CA286" s="19">
        <f t="shared" si="1080"/>
        <v>0</v>
      </c>
      <c r="CB286" s="19">
        <v>0</v>
      </c>
      <c r="CC286" s="19">
        <f t="shared" si="1081"/>
        <v>0</v>
      </c>
      <c r="CD286" s="19"/>
      <c r="CE286" s="19">
        <f t="shared" si="1082"/>
        <v>0</v>
      </c>
      <c r="CF286" s="19"/>
      <c r="CG286" s="19">
        <f t="shared" si="1083"/>
        <v>0</v>
      </c>
      <c r="CH286" s="19"/>
      <c r="CI286" s="19">
        <f t="shared" si="1084"/>
        <v>0</v>
      </c>
      <c r="CJ286" s="19">
        <v>0</v>
      </c>
      <c r="CK286" s="19">
        <f t="shared" si="1085"/>
        <v>0</v>
      </c>
      <c r="CL286" s="19">
        <v>0</v>
      </c>
      <c r="CM286" s="19">
        <f t="shared" si="1086"/>
        <v>0</v>
      </c>
      <c r="CN286" s="19">
        <v>0</v>
      </c>
      <c r="CO286" s="19">
        <f t="shared" si="1087"/>
        <v>0</v>
      </c>
      <c r="CP286" s="19">
        <v>0</v>
      </c>
      <c r="CQ286" s="19">
        <f t="shared" si="1088"/>
        <v>0</v>
      </c>
      <c r="CR286" s="19">
        <v>10</v>
      </c>
      <c r="CS286" s="19">
        <f t="shared" si="1089"/>
        <v>536162.82047999999</v>
      </c>
      <c r="CT286" s="20">
        <v>0</v>
      </c>
      <c r="CU286" s="19">
        <f t="shared" si="1090"/>
        <v>0</v>
      </c>
      <c r="CV286" s="19">
        <v>0</v>
      </c>
      <c r="CW286" s="19">
        <f t="shared" si="1091"/>
        <v>0</v>
      </c>
      <c r="CX286" s="19"/>
      <c r="CY286" s="19">
        <f t="shared" si="1092"/>
        <v>0</v>
      </c>
      <c r="CZ286" s="19">
        <v>0</v>
      </c>
      <c r="DA286" s="19">
        <f t="shared" si="1093"/>
        <v>0</v>
      </c>
      <c r="DB286" s="19">
        <v>0</v>
      </c>
      <c r="DC286" s="19">
        <f t="shared" si="1094"/>
        <v>0</v>
      </c>
      <c r="DD286" s="19"/>
      <c r="DE286" s="19"/>
      <c r="DF286" s="21">
        <f t="shared" si="1095"/>
        <v>20</v>
      </c>
      <c r="DG286" s="21">
        <f t="shared" si="1096"/>
        <v>1073980.4644800001</v>
      </c>
    </row>
    <row r="287" spans="1:111" ht="45.75" customHeight="1" x14ac:dyDescent="0.25">
      <c r="A287" s="13">
        <v>124</v>
      </c>
      <c r="B287" s="22" t="s">
        <v>329</v>
      </c>
      <c r="C287" s="15">
        <f t="shared" si="996"/>
        <v>9657</v>
      </c>
      <c r="D287" s="16">
        <v>0.5</v>
      </c>
      <c r="E287" s="17">
        <v>1</v>
      </c>
      <c r="F287" s="15">
        <v>1.4</v>
      </c>
      <c r="G287" s="15">
        <v>1.68</v>
      </c>
      <c r="H287" s="15">
        <v>2.23</v>
      </c>
      <c r="I287" s="15">
        <v>2.39</v>
      </c>
      <c r="J287" s="18"/>
      <c r="K287" s="18">
        <f t="shared" si="1049"/>
        <v>0</v>
      </c>
      <c r="L287" s="18"/>
      <c r="M287" s="18">
        <f t="shared" si="1050"/>
        <v>0</v>
      </c>
      <c r="N287" s="19"/>
      <c r="O287" s="19">
        <f t="shared" si="1051"/>
        <v>0</v>
      </c>
      <c r="P287" s="19"/>
      <c r="Q287" s="19">
        <f t="shared" si="1052"/>
        <v>0</v>
      </c>
      <c r="R287" s="19"/>
      <c r="S287" s="19">
        <f t="shared" si="1053"/>
        <v>0</v>
      </c>
      <c r="T287" s="19"/>
      <c r="U287" s="19">
        <f t="shared" si="1054"/>
        <v>0</v>
      </c>
      <c r="V287" s="19"/>
      <c r="W287" s="19">
        <f t="shared" si="1055"/>
        <v>0</v>
      </c>
      <c r="X287" s="19"/>
      <c r="Y287" s="19">
        <f t="shared" si="1056"/>
        <v>0</v>
      </c>
      <c r="Z287" s="19"/>
      <c r="AA287" s="19">
        <f t="shared" si="1057"/>
        <v>0</v>
      </c>
      <c r="AB287" s="19"/>
      <c r="AC287" s="19">
        <f t="shared" si="1058"/>
        <v>0</v>
      </c>
      <c r="AD287" s="19"/>
      <c r="AE287" s="19">
        <f t="shared" si="993"/>
        <v>0</v>
      </c>
      <c r="AF287" s="19"/>
      <c r="AG287" s="19">
        <f t="shared" si="1059"/>
        <v>0</v>
      </c>
      <c r="AH287" s="19"/>
      <c r="AI287" s="19">
        <f t="shared" si="1060"/>
        <v>0</v>
      </c>
      <c r="AJ287" s="19"/>
      <c r="AK287" s="19">
        <f t="shared" si="1061"/>
        <v>0</v>
      </c>
      <c r="AL287" s="19"/>
      <c r="AM287" s="19">
        <f t="shared" si="1062"/>
        <v>0</v>
      </c>
      <c r="AN287" s="19"/>
      <c r="AO287" s="19">
        <f t="shared" si="994"/>
        <v>0</v>
      </c>
      <c r="AP287" s="19"/>
      <c r="AQ287" s="19">
        <f t="shared" si="995"/>
        <v>0</v>
      </c>
      <c r="AR287" s="19"/>
      <c r="AS287" s="19">
        <f t="shared" si="1063"/>
        <v>0</v>
      </c>
      <c r="AT287" s="19">
        <v>25</v>
      </c>
      <c r="AU287" s="19">
        <f t="shared" si="1064"/>
        <v>182517.30000000002</v>
      </c>
      <c r="AV287" s="19"/>
      <c r="AW287" s="19">
        <f t="shared" si="1065"/>
        <v>0</v>
      </c>
      <c r="AX287" s="19"/>
      <c r="AY287" s="19">
        <f t="shared" si="1066"/>
        <v>0</v>
      </c>
      <c r="AZ287" s="19"/>
      <c r="BA287" s="19">
        <f t="shared" si="1067"/>
        <v>0</v>
      </c>
      <c r="BB287" s="19"/>
      <c r="BC287" s="19">
        <f t="shared" si="1068"/>
        <v>0</v>
      </c>
      <c r="BD287" s="19"/>
      <c r="BE287" s="19">
        <f t="shared" si="1069"/>
        <v>0</v>
      </c>
      <c r="BF287" s="19"/>
      <c r="BG287" s="19">
        <f t="shared" si="1070"/>
        <v>0</v>
      </c>
      <c r="BH287" s="19"/>
      <c r="BI287" s="19">
        <f t="shared" si="1071"/>
        <v>0</v>
      </c>
      <c r="BJ287" s="19"/>
      <c r="BK287" s="19">
        <f t="shared" si="1072"/>
        <v>0</v>
      </c>
      <c r="BL287" s="19"/>
      <c r="BM287" s="19">
        <f t="shared" si="1073"/>
        <v>0</v>
      </c>
      <c r="BN287" s="19"/>
      <c r="BO287" s="19">
        <f t="shared" si="1074"/>
        <v>0</v>
      </c>
      <c r="BP287" s="19"/>
      <c r="BQ287" s="19">
        <f t="shared" si="1075"/>
        <v>0</v>
      </c>
      <c r="BR287" s="19"/>
      <c r="BS287" s="19">
        <f t="shared" si="1076"/>
        <v>0</v>
      </c>
      <c r="BT287" s="19"/>
      <c r="BU287" s="19">
        <f t="shared" si="1077"/>
        <v>0</v>
      </c>
      <c r="BV287" s="19"/>
      <c r="BW287" s="19">
        <f t="shared" si="1078"/>
        <v>0</v>
      </c>
      <c r="BX287" s="19"/>
      <c r="BY287" s="19">
        <f t="shared" si="1079"/>
        <v>0</v>
      </c>
      <c r="BZ287" s="19"/>
      <c r="CA287" s="19">
        <f t="shared" si="1080"/>
        <v>0</v>
      </c>
      <c r="CB287" s="19"/>
      <c r="CC287" s="19">
        <f t="shared" si="1081"/>
        <v>0</v>
      </c>
      <c r="CD287" s="19"/>
      <c r="CE287" s="19">
        <f t="shared" si="1082"/>
        <v>0</v>
      </c>
      <c r="CF287" s="19"/>
      <c r="CG287" s="19">
        <f t="shared" si="1083"/>
        <v>0</v>
      </c>
      <c r="CH287" s="19"/>
      <c r="CI287" s="19">
        <f t="shared" si="1084"/>
        <v>0</v>
      </c>
      <c r="CJ287" s="19"/>
      <c r="CK287" s="19">
        <f t="shared" si="1085"/>
        <v>0</v>
      </c>
      <c r="CL287" s="19"/>
      <c r="CM287" s="19">
        <f t="shared" si="1086"/>
        <v>0</v>
      </c>
      <c r="CN287" s="19"/>
      <c r="CO287" s="19">
        <f t="shared" si="1087"/>
        <v>0</v>
      </c>
      <c r="CP287" s="19"/>
      <c r="CQ287" s="19">
        <f t="shared" si="1088"/>
        <v>0</v>
      </c>
      <c r="CR287" s="19"/>
      <c r="CS287" s="19">
        <f t="shared" si="1089"/>
        <v>0</v>
      </c>
      <c r="CT287" s="20"/>
      <c r="CU287" s="19">
        <f t="shared" si="1090"/>
        <v>0</v>
      </c>
      <c r="CV287" s="19"/>
      <c r="CW287" s="19">
        <f t="shared" si="1091"/>
        <v>0</v>
      </c>
      <c r="CX287" s="19">
        <v>5</v>
      </c>
      <c r="CY287" s="19">
        <f t="shared" si="1092"/>
        <v>39748.212</v>
      </c>
      <c r="CZ287" s="19"/>
      <c r="DA287" s="19">
        <f t="shared" si="1093"/>
        <v>0</v>
      </c>
      <c r="DB287" s="19"/>
      <c r="DC287" s="19">
        <f t="shared" si="1094"/>
        <v>0</v>
      </c>
      <c r="DD287" s="19"/>
      <c r="DE287" s="19"/>
      <c r="DF287" s="21">
        <f t="shared" si="1095"/>
        <v>30</v>
      </c>
      <c r="DG287" s="21">
        <f t="shared" si="1096"/>
        <v>222265.51200000002</v>
      </c>
    </row>
    <row r="288" spans="1:111" x14ac:dyDescent="0.25">
      <c r="A288" s="1"/>
      <c r="B288" s="34" t="s">
        <v>330</v>
      </c>
      <c r="C288" s="23"/>
      <c r="D288" s="23"/>
      <c r="E288" s="23"/>
      <c r="F288" s="23"/>
      <c r="G288" s="23"/>
      <c r="H288" s="23"/>
      <c r="I288" s="23"/>
      <c r="J288" s="23">
        <f t="shared" ref="J288:AQ288" si="1097">J7+J28+J40+J46+J50+J60+J70+J77+J92+J103+J116+J126+J134+J141+J146+J157+J160+J168+J182+J206+J231+J250+J253+J260+J270+J277+J112</f>
        <v>200</v>
      </c>
      <c r="K288" s="23">
        <f t="shared" si="1097"/>
        <v>2622408.5663999999</v>
      </c>
      <c r="L288" s="23">
        <f t="shared" si="1097"/>
        <v>200</v>
      </c>
      <c r="M288" s="23">
        <f t="shared" si="1097"/>
        <v>2073937.32</v>
      </c>
      <c r="N288" s="23">
        <f t="shared" si="1097"/>
        <v>590</v>
      </c>
      <c r="O288" s="23">
        <f t="shared" si="1097"/>
        <v>16311165.506999999</v>
      </c>
      <c r="P288" s="23">
        <f t="shared" si="1097"/>
        <v>700</v>
      </c>
      <c r="Q288" s="23">
        <f t="shared" si="1097"/>
        <v>72575327.42459999</v>
      </c>
      <c r="R288" s="23">
        <f t="shared" si="1097"/>
        <v>220</v>
      </c>
      <c r="S288" s="23">
        <f t="shared" si="1097"/>
        <v>2651935.8096000003</v>
      </c>
      <c r="T288" s="23">
        <f t="shared" si="1097"/>
        <v>55</v>
      </c>
      <c r="U288" s="23">
        <f t="shared" si="1097"/>
        <v>1889459.6490000002</v>
      </c>
      <c r="V288" s="23">
        <f t="shared" si="1097"/>
        <v>824</v>
      </c>
      <c r="W288" s="23">
        <f t="shared" si="1097"/>
        <v>11638952.4636</v>
      </c>
      <c r="X288" s="23">
        <f t="shared" si="1097"/>
        <v>723</v>
      </c>
      <c r="Y288" s="23">
        <f t="shared" si="1097"/>
        <v>7847621.9892000007</v>
      </c>
      <c r="Z288" s="23">
        <f t="shared" si="1097"/>
        <v>459</v>
      </c>
      <c r="AA288" s="23">
        <f t="shared" si="1097"/>
        <v>5604232.9039200004</v>
      </c>
      <c r="AB288" s="23">
        <f t="shared" si="1097"/>
        <v>627</v>
      </c>
      <c r="AC288" s="23">
        <f t="shared" si="1097"/>
        <v>7298831.6755199991</v>
      </c>
      <c r="AD288" s="23">
        <f t="shared" si="1097"/>
        <v>68</v>
      </c>
      <c r="AE288" s="23">
        <f t="shared" si="1097"/>
        <v>759323.34323999996</v>
      </c>
      <c r="AF288" s="23">
        <f t="shared" si="1097"/>
        <v>756</v>
      </c>
      <c r="AG288" s="23">
        <f t="shared" si="1097"/>
        <v>8100553.1115599982</v>
      </c>
      <c r="AH288" s="23">
        <f t="shared" si="1097"/>
        <v>18</v>
      </c>
      <c r="AI288" s="23">
        <f t="shared" si="1097"/>
        <v>190128.94739999998</v>
      </c>
      <c r="AJ288" s="23">
        <f t="shared" si="1097"/>
        <v>42</v>
      </c>
      <c r="AK288" s="23">
        <f t="shared" si="1097"/>
        <v>438422.77835999994</v>
      </c>
      <c r="AL288" s="23">
        <f t="shared" si="1097"/>
        <v>32</v>
      </c>
      <c r="AM288" s="23">
        <f t="shared" si="1097"/>
        <v>309373.58339999994</v>
      </c>
      <c r="AN288" s="23">
        <f t="shared" si="1097"/>
        <v>115</v>
      </c>
      <c r="AO288" s="23">
        <f t="shared" si="1097"/>
        <v>1196686.1692799998</v>
      </c>
      <c r="AP288" s="23">
        <f t="shared" si="1097"/>
        <v>1274</v>
      </c>
      <c r="AQ288" s="23">
        <f t="shared" si="1097"/>
        <v>13351954.386959998</v>
      </c>
      <c r="AR288" s="23">
        <f t="shared" ref="AR288:BW288" si="1098">AR7+AR28+AR40+AR46+AR50+AR60+AR70+AR77+AR92+AR103+AR116+AR126+AR134+AR141+AR146+AR157+AR160+AR168+AR182+AR206+AR231+AR250+AR253+AR260+AR270+AR277+AR112</f>
        <v>1280</v>
      </c>
      <c r="AS288" s="23">
        <f t="shared" si="1098"/>
        <v>15405044.17536</v>
      </c>
      <c r="AT288" s="23">
        <f t="shared" si="1098"/>
        <v>1477</v>
      </c>
      <c r="AU288" s="23">
        <f t="shared" si="1098"/>
        <v>15577194.492720002</v>
      </c>
      <c r="AV288" s="23">
        <f t="shared" si="1098"/>
        <v>150</v>
      </c>
      <c r="AW288" s="23">
        <f t="shared" si="1098"/>
        <v>1536065.5967999999</v>
      </c>
      <c r="AX288" s="23">
        <f t="shared" si="1098"/>
        <v>1235</v>
      </c>
      <c r="AY288" s="23">
        <f t="shared" si="1098"/>
        <v>14967851.698799999</v>
      </c>
      <c r="AZ288" s="23">
        <f t="shared" si="1098"/>
        <v>150</v>
      </c>
      <c r="BA288" s="23">
        <f t="shared" si="1098"/>
        <v>1837692.3347999998</v>
      </c>
      <c r="BB288" s="23">
        <f t="shared" si="1098"/>
        <v>304</v>
      </c>
      <c r="BC288" s="23">
        <f t="shared" si="1098"/>
        <v>4130104.2148799999</v>
      </c>
      <c r="BD288" s="23">
        <f t="shared" si="1098"/>
        <v>360</v>
      </c>
      <c r="BE288" s="23">
        <f t="shared" si="1098"/>
        <v>5105373.9155999981</v>
      </c>
      <c r="BF288" s="23">
        <f t="shared" si="1098"/>
        <v>390</v>
      </c>
      <c r="BG288" s="23">
        <f t="shared" si="1098"/>
        <v>7450018.1909999996</v>
      </c>
      <c r="BH288" s="23">
        <f t="shared" si="1098"/>
        <v>220</v>
      </c>
      <c r="BI288" s="23">
        <f t="shared" si="1098"/>
        <v>4745206.4436000008</v>
      </c>
      <c r="BJ288" s="23">
        <f t="shared" si="1098"/>
        <v>120</v>
      </c>
      <c r="BK288" s="23">
        <f t="shared" si="1098"/>
        <v>2761121.7143999995</v>
      </c>
      <c r="BL288" s="23">
        <f t="shared" si="1098"/>
        <v>1430</v>
      </c>
      <c r="BM288" s="23">
        <f t="shared" si="1098"/>
        <v>19126044.650159996</v>
      </c>
      <c r="BN288" s="23">
        <f t="shared" si="1098"/>
        <v>572</v>
      </c>
      <c r="BO288" s="23">
        <f t="shared" si="1098"/>
        <v>7188543.6366239991</v>
      </c>
      <c r="BP288" s="23">
        <f t="shared" si="1098"/>
        <v>82</v>
      </c>
      <c r="BQ288" s="23">
        <f t="shared" si="1098"/>
        <v>1141886.6343359998</v>
      </c>
      <c r="BR288" s="23">
        <f t="shared" si="1098"/>
        <v>897</v>
      </c>
      <c r="BS288" s="23">
        <f t="shared" si="1098"/>
        <v>12588576.726095999</v>
      </c>
      <c r="BT288" s="23">
        <f t="shared" si="1098"/>
        <v>1030</v>
      </c>
      <c r="BU288" s="23">
        <f t="shared" si="1098"/>
        <v>14394099.507983999</v>
      </c>
      <c r="BV288" s="23">
        <f t="shared" si="1098"/>
        <v>259</v>
      </c>
      <c r="BW288" s="23">
        <f t="shared" si="1098"/>
        <v>3738557.8278720002</v>
      </c>
      <c r="BX288" s="23">
        <f t="shared" ref="BX288:DE288" si="1099">BX7+BX28+BX40+BX46+BX50+BX60+BX70+BX77+BX92+BX103+BX116+BX126+BX134+BX141+BX146+BX157+BX160+BX168+BX182+BX206+BX231+BX250+BX253+BX260+BX270+BX277+BX112</f>
        <v>1545</v>
      </c>
      <c r="BY288" s="23">
        <f t="shared" si="1099"/>
        <v>19887302.406383999</v>
      </c>
      <c r="BZ288" s="23">
        <f t="shared" si="1099"/>
        <v>13</v>
      </c>
      <c r="CA288" s="23">
        <f t="shared" si="1099"/>
        <v>170599.325904</v>
      </c>
      <c r="CB288" s="23">
        <f t="shared" si="1099"/>
        <v>1230</v>
      </c>
      <c r="CC288" s="23">
        <f t="shared" si="1099"/>
        <v>16127121.551183999</v>
      </c>
      <c r="CD288" s="23">
        <f t="shared" si="1099"/>
        <v>23</v>
      </c>
      <c r="CE288" s="23">
        <f t="shared" si="1099"/>
        <v>311466.98923199996</v>
      </c>
      <c r="CF288" s="23">
        <f t="shared" si="1099"/>
        <v>257</v>
      </c>
      <c r="CG288" s="23">
        <f t="shared" si="1099"/>
        <v>3435199.473888</v>
      </c>
      <c r="CH288" s="23">
        <f t="shared" si="1099"/>
        <v>36</v>
      </c>
      <c r="CI288" s="23">
        <f t="shared" si="1099"/>
        <v>437707.31054399995</v>
      </c>
      <c r="CJ288" s="23">
        <f t="shared" si="1099"/>
        <v>75</v>
      </c>
      <c r="CK288" s="23">
        <f t="shared" si="1099"/>
        <v>1286965.9857600001</v>
      </c>
      <c r="CL288" s="23">
        <f t="shared" si="1099"/>
        <v>706</v>
      </c>
      <c r="CM288" s="23">
        <f t="shared" si="1099"/>
        <v>17650445.006879997</v>
      </c>
      <c r="CN288" s="23">
        <f t="shared" si="1099"/>
        <v>940</v>
      </c>
      <c r="CO288" s="23">
        <f t="shared" si="1099"/>
        <v>11658387.446495999</v>
      </c>
      <c r="CP288" s="23">
        <f t="shared" si="1099"/>
        <v>630</v>
      </c>
      <c r="CQ288" s="23">
        <f t="shared" si="1099"/>
        <v>9706474.4333760012</v>
      </c>
      <c r="CR288" s="23">
        <f t="shared" si="1099"/>
        <v>190</v>
      </c>
      <c r="CS288" s="23">
        <f t="shared" si="1099"/>
        <v>9603622.2844799999</v>
      </c>
      <c r="CT288" s="23">
        <f t="shared" si="1099"/>
        <v>274</v>
      </c>
      <c r="CU288" s="23">
        <f t="shared" si="1099"/>
        <v>4934975.7643199991</v>
      </c>
      <c r="CV288" s="23">
        <f t="shared" si="1099"/>
        <v>878</v>
      </c>
      <c r="CW288" s="23">
        <f t="shared" si="1099"/>
        <v>11264325.295103999</v>
      </c>
      <c r="CX288" s="23">
        <f t="shared" si="1099"/>
        <v>200</v>
      </c>
      <c r="CY288" s="23">
        <f t="shared" si="1099"/>
        <v>2712894.9654239998</v>
      </c>
      <c r="CZ288" s="23">
        <f t="shared" si="1099"/>
        <v>410</v>
      </c>
      <c r="DA288" s="23">
        <f t="shared" si="1099"/>
        <v>11474875.68795</v>
      </c>
      <c r="DB288" s="23">
        <f t="shared" si="1099"/>
        <v>385</v>
      </c>
      <c r="DC288" s="23">
        <f t="shared" si="1099"/>
        <v>12439782.365400001</v>
      </c>
      <c r="DD288" s="23">
        <f t="shared" si="1099"/>
        <v>5</v>
      </c>
      <c r="DE288" s="23">
        <f t="shared" si="1099"/>
        <v>461797.74</v>
      </c>
      <c r="DF288" s="23">
        <f>DF7+DF28+DF40+DF46+DF50+DF60+DF70+DF77+DF92+DF103+DF116+DF126+DF134+DF141+DF146+DF157+DF160+DF168+DF182+DF206+DF231+DF250+DF253+DF260+DF270+DF277+DF112</f>
        <v>24656</v>
      </c>
      <c r="DG288" s="23">
        <f>DG7+DG28+DG40+DG46+DG50+DG60+DG70+DG77+DG92+DG103+DG116+DG126+DG134+DG141+DG146+DG157+DG160+DG168+DG182+DG206+DG231+DG250+DG253+DG260+DG270+DG277+DG112</f>
        <v>420117641.42239797</v>
      </c>
    </row>
    <row r="289" spans="2:110" hidden="1" x14ac:dyDescent="0.25">
      <c r="X289" s="3">
        <v>723</v>
      </c>
      <c r="Y289" s="3">
        <v>10651614.876</v>
      </c>
      <c r="Z289" s="3">
        <v>459</v>
      </c>
      <c r="AA289" s="3">
        <v>6553226.4280000003</v>
      </c>
      <c r="AB289" s="3">
        <v>627</v>
      </c>
      <c r="AC289" s="3">
        <v>9301898.3820000011</v>
      </c>
      <c r="AF289" s="3">
        <v>824</v>
      </c>
      <c r="AG289" s="3">
        <v>10539805.094000001</v>
      </c>
      <c r="AH289" s="3">
        <v>18</v>
      </c>
      <c r="AI289" s="3">
        <v>267703.54800000001</v>
      </c>
      <c r="AJ289" s="3">
        <v>517</v>
      </c>
      <c r="AK289" s="3">
        <v>7221952.0239999993</v>
      </c>
      <c r="AL289" s="3">
        <v>400</v>
      </c>
      <c r="AM289" s="3">
        <v>5245994.0960000008</v>
      </c>
      <c r="AR289" s="3">
        <v>1310</v>
      </c>
      <c r="AS289" s="3">
        <v>19411884.631999999</v>
      </c>
      <c r="AT289" s="3">
        <v>1477</v>
      </c>
      <c r="AU289" s="3">
        <v>18705652.097999997</v>
      </c>
      <c r="AV289" s="3">
        <v>150</v>
      </c>
      <c r="AW289" s="3">
        <v>1870014.16</v>
      </c>
      <c r="AX289" s="3">
        <v>1235</v>
      </c>
      <c r="AY289" s="3">
        <v>20081321.259999998</v>
      </c>
      <c r="AZ289" s="3">
        <v>150</v>
      </c>
      <c r="BA289" s="3">
        <v>2465503.46</v>
      </c>
      <c r="BB289" s="3">
        <v>304</v>
      </c>
      <c r="BC289" s="3">
        <v>4816530.7679999992</v>
      </c>
      <c r="BD289" s="3">
        <v>360</v>
      </c>
      <c r="BE289" s="3">
        <v>6150426.8000000007</v>
      </c>
      <c r="BF289" s="3">
        <v>390</v>
      </c>
      <c r="BG289" s="3">
        <v>7454281.7299999995</v>
      </c>
      <c r="BH289" s="3">
        <v>220</v>
      </c>
      <c r="BI289" s="3">
        <v>4095117.7008000002</v>
      </c>
      <c r="BJ289" s="3">
        <v>120</v>
      </c>
      <c r="BK289" s="3">
        <v>2248283.1839999999</v>
      </c>
      <c r="BL289" s="3">
        <v>1430</v>
      </c>
      <c r="BM289" s="3">
        <v>22762480.7256</v>
      </c>
      <c r="BN289" s="3">
        <v>702</v>
      </c>
      <c r="BO289" s="3">
        <v>11293676.772000002</v>
      </c>
      <c r="BT289" s="3">
        <v>1030</v>
      </c>
      <c r="BU289" s="3">
        <v>17995011.165599998</v>
      </c>
      <c r="BV289" s="3">
        <v>259</v>
      </c>
      <c r="BW289" s="3">
        <v>4857272.9015999995</v>
      </c>
      <c r="BX289" s="3">
        <v>1545</v>
      </c>
      <c r="BY289" s="3">
        <v>26554272.175200004</v>
      </c>
      <c r="BZ289" s="3">
        <v>175</v>
      </c>
      <c r="CA289" s="3">
        <v>3100028.4167999998</v>
      </c>
      <c r="CB289" s="3">
        <v>1230</v>
      </c>
      <c r="CC289" s="3">
        <v>20926738.307999998</v>
      </c>
      <c r="CD289" s="3">
        <v>23</v>
      </c>
      <c r="CF289" s="3">
        <v>257</v>
      </c>
      <c r="CG289" s="19">
        <f t="shared" ref="CG289:CG299" si="1100">SUM(CF289*$CG$6*C289*D289*E289*G289)</f>
        <v>0</v>
      </c>
      <c r="CH289" s="3">
        <v>525</v>
      </c>
      <c r="CI289" s="3">
        <v>8879438.7191999983</v>
      </c>
      <c r="CJ289" s="3">
        <v>70</v>
      </c>
      <c r="CK289" s="3">
        <v>1360915.2479999999</v>
      </c>
      <c r="CL289" s="3">
        <v>706</v>
      </c>
      <c r="CM289" s="3">
        <v>19602085.691999998</v>
      </c>
      <c r="CN289" s="3">
        <v>940</v>
      </c>
      <c r="CO289" s="3">
        <v>14192980.8552</v>
      </c>
      <c r="CP289" s="3">
        <v>630</v>
      </c>
      <c r="CQ289" s="3">
        <v>11817565.149599999</v>
      </c>
      <c r="CR289" s="3">
        <v>190</v>
      </c>
      <c r="CS289" s="3">
        <v>11691499.175999999</v>
      </c>
      <c r="CT289" s="36">
        <v>274</v>
      </c>
      <c r="CU289" s="3">
        <v>4841061.3720000004</v>
      </c>
      <c r="CV289" s="3">
        <v>878</v>
      </c>
      <c r="CW289" s="3">
        <v>14861919.7608</v>
      </c>
      <c r="CX289" s="3">
        <v>200</v>
      </c>
      <c r="CY289" s="3">
        <v>3727371.9504</v>
      </c>
      <c r="CZ289" s="3">
        <v>410</v>
      </c>
      <c r="DA289" s="3">
        <v>9288226.2523999996</v>
      </c>
      <c r="DB289" s="3">
        <v>385</v>
      </c>
      <c r="DC289" s="3">
        <v>9649367.0234000012</v>
      </c>
      <c r="DF289" s="37" t="e">
        <f>SUM(J289,L289,N289,P289,R289,T289,V289,X289,Z289,AB289,AF289,AH289,AJ289,AL289,#REF!,AR289,AT289,AV289,AX289,AZ289,BB289,BD289,BF289,BH289,BJ289,BN289,#REF!,BT289,BV289,BX289,BZ289,CB289,#REF!,CH289,CJ289,CL289,CN289,CP289,CR289,CT289,CV289,CX289,CZ289,DB289)</f>
        <v>#REF!</v>
      </c>
    </row>
    <row r="290" spans="2:110" hidden="1" x14ac:dyDescent="0.25">
      <c r="AJ290" s="3">
        <v>517</v>
      </c>
      <c r="AT290" s="38">
        <f>AT289-AT288</f>
        <v>0</v>
      </c>
      <c r="CB290" s="38">
        <f>CB289-CB288</f>
        <v>0</v>
      </c>
      <c r="CG290" s="19">
        <f t="shared" si="1100"/>
        <v>0</v>
      </c>
      <c r="DF290" s="37" t="e">
        <f>SUM(J290,L290,N290,P290,R290,T290,V290,X290,Z290,AB290,AF290,AH290,AJ290,AL290,#REF!,AR290,AT290,AV290,AX290,AZ290,BB290,BD290,BF290,BH290,BJ290,BN290,#REF!,BT290,BV290,BX290,BZ290,CB290,#REF!,CH290,CJ290,CL290,CN290,CP290,CR290,CT290,CV290,CX290,CZ290,DB290)</f>
        <v>#REF!</v>
      </c>
    </row>
    <row r="291" spans="2:110" hidden="1" x14ac:dyDescent="0.25">
      <c r="CG291" s="19">
        <f t="shared" si="1100"/>
        <v>0</v>
      </c>
      <c r="DF291" s="37" t="e">
        <f>SUM(J291,L291,N291,P291,R291,T291,V291,X291,Z291,AB291,AF291,AH291,AJ291,AL291,#REF!,AR291,AT291,AV291,AX291,AZ291,BB291,BD291,BF291,BH291,BJ291,BN291,#REF!,BT291,BV291,BX291,BZ291,CB291,#REF!,CH291,CJ291,CL291,CN291,CP291,CR291,CT291,CV291,CX291,CZ291,DB291)</f>
        <v>#REF!</v>
      </c>
    </row>
    <row r="292" spans="2:110" hidden="1" x14ac:dyDescent="0.25">
      <c r="CG292" s="19">
        <f t="shared" si="1100"/>
        <v>0</v>
      </c>
      <c r="DF292" s="37" t="e">
        <f>SUM(J292,L292,N292,P292,R292,T292,V292,X292,Z292,AB292,AF292,AH292,AJ292,AL292,#REF!,AR292,AT292,AV292,AX292,AZ292,BB292,BD292,BF292,BH292,BJ292,BN292,#REF!,BT292,BV292,BX292,BZ292,CB292,#REF!,CH292,CJ292,CL292,CN292,CP292,CR292,CT292,CV292,CX292,CZ292,DB292)</f>
        <v>#REF!</v>
      </c>
    </row>
    <row r="293" spans="2:110" hidden="1" x14ac:dyDescent="0.25">
      <c r="B293" s="34" t="s">
        <v>330</v>
      </c>
      <c r="C293" s="23"/>
      <c r="D293" s="23"/>
      <c r="E293" s="23"/>
      <c r="F293" s="23"/>
      <c r="G293" s="23"/>
      <c r="H293" s="23"/>
      <c r="I293" s="23"/>
      <c r="J293" s="23">
        <f>J288</f>
        <v>200</v>
      </c>
      <c r="K293" s="23">
        <f t="shared" ref="K293:CB293" si="1101">K288</f>
        <v>2622408.5663999999</v>
      </c>
      <c r="L293" s="23">
        <f t="shared" si="1101"/>
        <v>200</v>
      </c>
      <c r="M293" s="23">
        <f t="shared" si="1101"/>
        <v>2073937.32</v>
      </c>
      <c r="N293" s="23">
        <f t="shared" si="1101"/>
        <v>590</v>
      </c>
      <c r="O293" s="23">
        <f t="shared" si="1101"/>
        <v>16311165.506999999</v>
      </c>
      <c r="P293" s="23">
        <f t="shared" si="1101"/>
        <v>700</v>
      </c>
      <c r="Q293" s="23">
        <f t="shared" si="1101"/>
        <v>72575327.42459999</v>
      </c>
      <c r="R293" s="23">
        <f t="shared" si="1101"/>
        <v>220</v>
      </c>
      <c r="S293" s="23">
        <f t="shared" si="1101"/>
        <v>2651935.8096000003</v>
      </c>
      <c r="T293" s="23">
        <f t="shared" si="1101"/>
        <v>55</v>
      </c>
      <c r="U293" s="23">
        <f t="shared" si="1101"/>
        <v>1889459.6490000002</v>
      </c>
      <c r="V293" s="23">
        <f t="shared" si="1101"/>
        <v>824</v>
      </c>
      <c r="W293" s="23">
        <f t="shared" si="1101"/>
        <v>11638952.4636</v>
      </c>
      <c r="X293" s="23">
        <f t="shared" si="1101"/>
        <v>723</v>
      </c>
      <c r="Y293" s="23">
        <f t="shared" si="1101"/>
        <v>7847621.9892000007</v>
      </c>
      <c r="Z293" s="23">
        <f t="shared" si="1101"/>
        <v>459</v>
      </c>
      <c r="AA293" s="23">
        <f t="shared" si="1101"/>
        <v>5604232.9039200004</v>
      </c>
      <c r="AB293" s="23">
        <f t="shared" si="1101"/>
        <v>627</v>
      </c>
      <c r="AC293" s="23">
        <f t="shared" si="1101"/>
        <v>7298831.6755199991</v>
      </c>
      <c r="AD293" s="23"/>
      <c r="AE293" s="23"/>
      <c r="AF293" s="23">
        <f t="shared" si="1101"/>
        <v>756</v>
      </c>
      <c r="AG293" s="23">
        <f t="shared" si="1101"/>
        <v>8100553.1115599982</v>
      </c>
      <c r="AH293" s="23">
        <f t="shared" si="1101"/>
        <v>18</v>
      </c>
      <c r="AI293" s="23">
        <f t="shared" si="1101"/>
        <v>190128.94739999998</v>
      </c>
      <c r="AJ293" s="23">
        <f t="shared" si="1101"/>
        <v>42</v>
      </c>
      <c r="AK293" s="23">
        <f t="shared" si="1101"/>
        <v>438422.77835999994</v>
      </c>
      <c r="AL293" s="23">
        <f t="shared" si="1101"/>
        <v>32</v>
      </c>
      <c r="AM293" s="23">
        <f t="shared" si="1101"/>
        <v>309373.58339999994</v>
      </c>
      <c r="AN293" s="23"/>
      <c r="AO293" s="23"/>
      <c r="AP293" s="23"/>
      <c r="AQ293" s="23"/>
      <c r="AR293" s="23">
        <f t="shared" si="1101"/>
        <v>1280</v>
      </c>
      <c r="AS293" s="23">
        <f t="shared" si="1101"/>
        <v>15405044.17536</v>
      </c>
      <c r="AT293" s="23">
        <f t="shared" si="1101"/>
        <v>1477</v>
      </c>
      <c r="AU293" s="23">
        <f t="shared" si="1101"/>
        <v>15577194.492720002</v>
      </c>
      <c r="AV293" s="23">
        <f t="shared" si="1101"/>
        <v>150</v>
      </c>
      <c r="AW293" s="23">
        <f t="shared" si="1101"/>
        <v>1536065.5967999999</v>
      </c>
      <c r="AX293" s="23">
        <f t="shared" si="1101"/>
        <v>1235</v>
      </c>
      <c r="AY293" s="23">
        <f t="shared" si="1101"/>
        <v>14967851.698799999</v>
      </c>
      <c r="AZ293" s="23">
        <f t="shared" si="1101"/>
        <v>150</v>
      </c>
      <c r="BA293" s="23">
        <f t="shared" si="1101"/>
        <v>1837692.3347999998</v>
      </c>
      <c r="BB293" s="23">
        <f t="shared" si="1101"/>
        <v>304</v>
      </c>
      <c r="BC293" s="23">
        <f t="shared" si="1101"/>
        <v>4130104.2148799999</v>
      </c>
      <c r="BD293" s="23">
        <f t="shared" si="1101"/>
        <v>360</v>
      </c>
      <c r="BE293" s="23">
        <f t="shared" si="1101"/>
        <v>5105373.9155999981</v>
      </c>
      <c r="BF293" s="23">
        <f t="shared" si="1101"/>
        <v>390</v>
      </c>
      <c r="BG293" s="23">
        <f t="shared" si="1101"/>
        <v>7450018.1909999996</v>
      </c>
      <c r="BH293" s="23">
        <f t="shared" si="1101"/>
        <v>220</v>
      </c>
      <c r="BI293" s="23">
        <f t="shared" si="1101"/>
        <v>4745206.4436000008</v>
      </c>
      <c r="BJ293" s="23">
        <f t="shared" si="1101"/>
        <v>120</v>
      </c>
      <c r="BK293" s="23">
        <f t="shared" si="1101"/>
        <v>2761121.7143999995</v>
      </c>
      <c r="BL293" s="23">
        <f t="shared" si="1101"/>
        <v>1430</v>
      </c>
      <c r="BM293" s="23">
        <f t="shared" si="1101"/>
        <v>19126044.650159996</v>
      </c>
      <c r="BN293" s="23">
        <f t="shared" si="1101"/>
        <v>572</v>
      </c>
      <c r="BO293" s="23">
        <f t="shared" si="1101"/>
        <v>7188543.6366239991</v>
      </c>
      <c r="BP293" s="39"/>
      <c r="BQ293" s="39"/>
      <c r="BR293" s="39"/>
      <c r="BS293" s="39"/>
      <c r="BT293" s="23">
        <f t="shared" si="1101"/>
        <v>1030</v>
      </c>
      <c r="BU293" s="23">
        <f t="shared" si="1101"/>
        <v>14394099.507983999</v>
      </c>
      <c r="BV293" s="23">
        <f t="shared" si="1101"/>
        <v>259</v>
      </c>
      <c r="BW293" s="23">
        <f t="shared" si="1101"/>
        <v>3738557.8278720002</v>
      </c>
      <c r="BX293" s="23">
        <f t="shared" si="1101"/>
        <v>1545</v>
      </c>
      <c r="BY293" s="23">
        <f t="shared" si="1101"/>
        <v>19887302.406383999</v>
      </c>
      <c r="BZ293" s="23">
        <v>13</v>
      </c>
      <c r="CA293" s="23">
        <f t="shared" si="1101"/>
        <v>170599.325904</v>
      </c>
      <c r="CB293" s="23">
        <f t="shared" si="1101"/>
        <v>1230</v>
      </c>
      <c r="CC293" s="23">
        <f t="shared" ref="CC293:DC293" si="1102">CC288</f>
        <v>16127121.551183999</v>
      </c>
      <c r="CD293" s="23"/>
      <c r="CE293" s="23"/>
      <c r="CF293" s="23"/>
      <c r="CG293" s="19">
        <f t="shared" si="1100"/>
        <v>0</v>
      </c>
      <c r="CH293" s="23">
        <v>36</v>
      </c>
      <c r="CI293" s="23">
        <f t="shared" si="1102"/>
        <v>437707.31054399995</v>
      </c>
      <c r="CJ293" s="23">
        <f t="shared" si="1102"/>
        <v>75</v>
      </c>
      <c r="CK293" s="23">
        <f t="shared" si="1102"/>
        <v>1286965.9857600001</v>
      </c>
      <c r="CL293" s="23">
        <f t="shared" si="1102"/>
        <v>706</v>
      </c>
      <c r="CM293" s="23">
        <f t="shared" si="1102"/>
        <v>17650445.006879997</v>
      </c>
      <c r="CN293" s="23">
        <f t="shared" si="1102"/>
        <v>940</v>
      </c>
      <c r="CO293" s="23">
        <f t="shared" si="1102"/>
        <v>11658387.446495999</v>
      </c>
      <c r="CP293" s="23">
        <f t="shared" si="1102"/>
        <v>630</v>
      </c>
      <c r="CQ293" s="23">
        <f t="shared" si="1102"/>
        <v>9706474.4333760012</v>
      </c>
      <c r="CR293" s="23">
        <f t="shared" si="1102"/>
        <v>190</v>
      </c>
      <c r="CS293" s="23">
        <f t="shared" si="1102"/>
        <v>9603622.2844799999</v>
      </c>
      <c r="CT293" s="23">
        <f t="shared" si="1102"/>
        <v>274</v>
      </c>
      <c r="CU293" s="23">
        <f t="shared" si="1102"/>
        <v>4934975.7643199991</v>
      </c>
      <c r="CV293" s="23">
        <f t="shared" si="1102"/>
        <v>878</v>
      </c>
      <c r="CW293" s="23">
        <f t="shared" si="1102"/>
        <v>11264325.295103999</v>
      </c>
      <c r="CX293" s="23">
        <f t="shared" si="1102"/>
        <v>200</v>
      </c>
      <c r="CY293" s="23">
        <f t="shared" si="1102"/>
        <v>2712894.9654239998</v>
      </c>
      <c r="CZ293" s="23">
        <f t="shared" si="1102"/>
        <v>410</v>
      </c>
      <c r="DA293" s="23">
        <f t="shared" si="1102"/>
        <v>11474875.68795</v>
      </c>
      <c r="DB293" s="23">
        <f t="shared" si="1102"/>
        <v>385</v>
      </c>
      <c r="DC293" s="23">
        <f t="shared" si="1102"/>
        <v>12439782.365400001</v>
      </c>
      <c r="DD293" s="23"/>
      <c r="DE293" s="23"/>
      <c r="DF293" s="37" t="e">
        <f>SUM(J293,L293,N293,P293,R293,T293,V293,X293,Z293,AB293,AF293,AH293,AJ293,AL293,#REF!,AR293,AT293,AV293,AX293,AZ293,BB293,BD293,BF293,BH293,BJ293,BN293,#REF!,BT293,BV293,BX293,BZ293,CB293,#REF!,CH293,CJ293,CL293,CN293,CP293,CR293,CT293,CV293,CX293,CZ293,DB293)</f>
        <v>#REF!</v>
      </c>
    </row>
    <row r="294" spans="2:110" hidden="1" x14ac:dyDescent="0.25">
      <c r="CG294" s="19">
        <f t="shared" si="1100"/>
        <v>0</v>
      </c>
      <c r="DF294" s="37" t="e">
        <f>SUM(J294,L294,N294,P294,R294,T294,V294,X294,Z294,AB294,AF294,AH294,AJ294,AL294,#REF!,AR294,AT294,AV294,AX294,AZ294,BB294,BD294,BF294,BH294,BJ294,BN294,#REF!,BT294,BV294,BX294,BZ294,CB294,#REF!,CH294,CJ294,CL294,CN294,CP294,CR294,CT294,CV294,CX294,CZ294,DB294)</f>
        <v>#REF!</v>
      </c>
    </row>
    <row r="295" spans="2:110" hidden="1" x14ac:dyDescent="0.25">
      <c r="CG295" s="19">
        <f t="shared" si="1100"/>
        <v>0</v>
      </c>
      <c r="DF295" s="37" t="e">
        <f>SUM(J295,L295,N295,P295,R295,T295,V295,X295,Z295,AB295,AF295,AH295,AJ295,AL295,#REF!,AR295,AT295,AV295,AX295,AZ295,BB295,BD295,BF295,BH295,BJ295,BN295,#REF!,BT295,BV295,BX295,BZ295,CB295,#REF!,CH295,CJ295,CL295,CN295,CP295,CR295,CT295,CV295,CX295,CZ295,DB295)</f>
        <v>#REF!</v>
      </c>
    </row>
    <row r="296" spans="2:110" hidden="1" x14ac:dyDescent="0.25">
      <c r="B296" s="3" t="s">
        <v>330</v>
      </c>
      <c r="J296" s="35">
        <v>200</v>
      </c>
      <c r="K296" s="35">
        <v>3139228.3999999994</v>
      </c>
      <c r="L296" s="35">
        <v>200</v>
      </c>
      <c r="M296" s="35">
        <v>2062521.9999999998</v>
      </c>
      <c r="N296" s="3">
        <v>590</v>
      </c>
      <c r="O296" s="3">
        <v>16221385.949999999</v>
      </c>
      <c r="P296" s="3">
        <v>300</v>
      </c>
      <c r="Q296" s="3">
        <v>5308197.51</v>
      </c>
      <c r="R296" s="3">
        <v>220</v>
      </c>
      <c r="S296" s="3">
        <v>3116855.28</v>
      </c>
      <c r="T296" s="3">
        <v>55</v>
      </c>
      <c r="U296" s="3">
        <v>2220706.9499999997</v>
      </c>
      <c r="V296" s="3">
        <v>824</v>
      </c>
      <c r="W296" s="3">
        <v>13679414.979999997</v>
      </c>
      <c r="X296" s="3">
        <v>723</v>
      </c>
      <c r="Y296" s="3">
        <v>10352811.700000001</v>
      </c>
      <c r="Z296" s="3">
        <v>459</v>
      </c>
      <c r="AA296" s="3">
        <v>6747942.7400000002</v>
      </c>
      <c r="AB296" s="3">
        <v>627</v>
      </c>
      <c r="AC296" s="3">
        <v>9281873.370000001</v>
      </c>
      <c r="AF296" s="3">
        <v>824</v>
      </c>
      <c r="AG296" s="3">
        <v>10429894.090000002</v>
      </c>
      <c r="AH296" s="3">
        <v>18</v>
      </c>
      <c r="AI296" s="3">
        <v>250823.64999999997</v>
      </c>
      <c r="AJ296" s="3">
        <v>42</v>
      </c>
      <c r="AK296" s="3">
        <v>7256581.6399999987</v>
      </c>
      <c r="AL296" s="3">
        <v>32</v>
      </c>
      <c r="AM296" s="3">
        <v>5165568.870000001</v>
      </c>
      <c r="AR296" s="3">
        <v>1280</v>
      </c>
      <c r="AS296" s="3">
        <v>18441044.16</v>
      </c>
      <c r="AT296" s="3">
        <v>1477</v>
      </c>
      <c r="AU296" s="3">
        <v>18647121.57</v>
      </c>
      <c r="AV296" s="3">
        <v>150</v>
      </c>
      <c r="AW296" s="3">
        <v>1838790.8000000003</v>
      </c>
      <c r="AX296" s="3">
        <v>1235</v>
      </c>
      <c r="AY296" s="3">
        <v>19746026.300000001</v>
      </c>
      <c r="AZ296" s="3">
        <v>150</v>
      </c>
      <c r="BA296" s="3">
        <v>2424337.2999999998</v>
      </c>
      <c r="BB296" s="3">
        <v>304</v>
      </c>
      <c r="BC296" s="3">
        <v>5448553.8799999999</v>
      </c>
      <c r="BD296" s="3">
        <v>360</v>
      </c>
      <c r="BE296" s="3">
        <v>6111532.3499999987</v>
      </c>
      <c r="BF296" s="3">
        <v>390</v>
      </c>
      <c r="BG296" s="3">
        <v>8756105.0500000007</v>
      </c>
      <c r="BH296" s="3">
        <v>220</v>
      </c>
      <c r="BI296" s="3">
        <v>4089876.2519999999</v>
      </c>
      <c r="BJ296" s="3">
        <v>120</v>
      </c>
      <c r="BK296" s="3">
        <v>2256259.236</v>
      </c>
      <c r="BL296" s="3">
        <v>1430</v>
      </c>
      <c r="BM296" s="3">
        <v>23317475.412</v>
      </c>
      <c r="BN296" s="3">
        <v>702</v>
      </c>
      <c r="BO296" s="3">
        <v>11314436.364000002</v>
      </c>
      <c r="BT296" s="3">
        <v>1030</v>
      </c>
      <c r="BU296" s="3">
        <v>18003509.832000002</v>
      </c>
      <c r="BV296" s="3">
        <v>259</v>
      </c>
      <c r="BW296" s="3">
        <v>4932014.4720000001</v>
      </c>
      <c r="BX296" s="3">
        <v>1545</v>
      </c>
      <c r="BY296" s="3">
        <v>26235909.083999999</v>
      </c>
      <c r="BZ296" s="3">
        <v>13</v>
      </c>
      <c r="CA296" s="3">
        <v>3048267.6839999994</v>
      </c>
      <c r="CB296" s="3">
        <v>1230</v>
      </c>
      <c r="CC296" s="3">
        <v>20486926.152000003</v>
      </c>
      <c r="CG296" s="19">
        <f t="shared" si="1100"/>
        <v>0</v>
      </c>
      <c r="CH296" s="3">
        <v>36</v>
      </c>
      <c r="CI296" s="3">
        <v>8749218.324000001</v>
      </c>
      <c r="CJ296" s="3">
        <v>70</v>
      </c>
      <c r="CK296" s="3">
        <v>1538711.3279999995</v>
      </c>
      <c r="CL296" s="3">
        <v>706</v>
      </c>
      <c r="CM296" s="3">
        <v>21128964.779999997</v>
      </c>
      <c r="CN296" s="3">
        <v>940</v>
      </c>
      <c r="CO296" s="3">
        <v>13956002.675999999</v>
      </c>
      <c r="CP296" s="3">
        <v>630</v>
      </c>
      <c r="CQ296" s="3">
        <v>11619409.956</v>
      </c>
      <c r="CR296" s="3">
        <v>190</v>
      </c>
      <c r="CS296" s="3">
        <v>11496287.880000001</v>
      </c>
      <c r="CT296" s="36">
        <v>274</v>
      </c>
      <c r="CU296" s="3">
        <v>5101071.3600000003</v>
      </c>
      <c r="CV296" s="3">
        <v>878</v>
      </c>
      <c r="CW296" s="3">
        <v>14860226.303999998</v>
      </c>
      <c r="CX296" s="3">
        <v>200</v>
      </c>
      <c r="CY296" s="3">
        <v>3578930.1240000003</v>
      </c>
      <c r="CZ296" s="3">
        <v>410</v>
      </c>
      <c r="DA296" s="3">
        <v>9409887.069000002</v>
      </c>
      <c r="DB296" s="3">
        <v>385</v>
      </c>
      <c r="DC296" s="3">
        <v>9560463.6599999983</v>
      </c>
    </row>
    <row r="297" spans="2:110" hidden="1" x14ac:dyDescent="0.25">
      <c r="J297" s="35">
        <f>J288-J296</f>
        <v>0</v>
      </c>
      <c r="K297" s="35">
        <f t="shared" ref="K297:BX297" si="1103">K288-K296</f>
        <v>-516819.83359999955</v>
      </c>
      <c r="L297" s="35">
        <f t="shared" si="1103"/>
        <v>0</v>
      </c>
      <c r="M297" s="35">
        <f t="shared" si="1103"/>
        <v>11415.320000000298</v>
      </c>
      <c r="N297" s="35">
        <f t="shared" si="1103"/>
        <v>0</v>
      </c>
      <c r="O297" s="35">
        <f t="shared" si="1103"/>
        <v>89779.55700000003</v>
      </c>
      <c r="P297" s="35">
        <f t="shared" si="1103"/>
        <v>400</v>
      </c>
      <c r="Q297" s="35">
        <f t="shared" si="1103"/>
        <v>67267129.914599985</v>
      </c>
      <c r="R297" s="35">
        <f t="shared" si="1103"/>
        <v>0</v>
      </c>
      <c r="S297" s="35">
        <f t="shared" si="1103"/>
        <v>-464919.47039999953</v>
      </c>
      <c r="T297" s="35">
        <f t="shared" si="1103"/>
        <v>0</v>
      </c>
      <c r="U297" s="35">
        <f t="shared" si="1103"/>
        <v>-331247.30099999951</v>
      </c>
      <c r="V297" s="35">
        <f t="shared" si="1103"/>
        <v>0</v>
      </c>
      <c r="W297" s="35">
        <f t="shared" si="1103"/>
        <v>-2040462.5163999964</v>
      </c>
      <c r="X297" s="35">
        <f t="shared" si="1103"/>
        <v>0</v>
      </c>
      <c r="Y297" s="35">
        <f t="shared" si="1103"/>
        <v>-2505189.7108000005</v>
      </c>
      <c r="Z297" s="35">
        <f t="shared" si="1103"/>
        <v>0</v>
      </c>
      <c r="AA297" s="35">
        <f t="shared" si="1103"/>
        <v>-1143709.8360799998</v>
      </c>
      <c r="AB297" s="35">
        <f t="shared" si="1103"/>
        <v>0</v>
      </c>
      <c r="AC297" s="35">
        <f t="shared" si="1103"/>
        <v>-1983041.6944800019</v>
      </c>
      <c r="AD297" s="35"/>
      <c r="AE297" s="35"/>
      <c r="AF297" s="35">
        <f t="shared" si="1103"/>
        <v>-68</v>
      </c>
      <c r="AG297" s="35">
        <f t="shared" si="1103"/>
        <v>-2329340.9784400035</v>
      </c>
      <c r="AH297" s="35">
        <f t="shared" si="1103"/>
        <v>0</v>
      </c>
      <c r="AI297" s="35">
        <f t="shared" si="1103"/>
        <v>-60694.70259999999</v>
      </c>
      <c r="AJ297" s="35">
        <f t="shared" si="1103"/>
        <v>0</v>
      </c>
      <c r="AK297" s="35">
        <f t="shared" si="1103"/>
        <v>-6818158.8616399989</v>
      </c>
      <c r="AL297" s="35">
        <f t="shared" si="1103"/>
        <v>0</v>
      </c>
      <c r="AM297" s="35">
        <f t="shared" si="1103"/>
        <v>-4856195.2866000012</v>
      </c>
      <c r="AN297" s="35"/>
      <c r="AO297" s="35"/>
      <c r="AP297" s="35"/>
      <c r="AQ297" s="35"/>
      <c r="AR297" s="35">
        <f t="shared" si="1103"/>
        <v>0</v>
      </c>
      <c r="AS297" s="35">
        <f t="shared" si="1103"/>
        <v>-3035999.9846400004</v>
      </c>
      <c r="AT297" s="35">
        <f t="shared" si="1103"/>
        <v>0</v>
      </c>
      <c r="AU297" s="35">
        <f t="shared" si="1103"/>
        <v>-3069927.077279998</v>
      </c>
      <c r="AV297" s="35">
        <f t="shared" si="1103"/>
        <v>0</v>
      </c>
      <c r="AW297" s="35">
        <f t="shared" si="1103"/>
        <v>-302725.20320000034</v>
      </c>
      <c r="AX297" s="35">
        <f t="shared" si="1103"/>
        <v>0</v>
      </c>
      <c r="AY297" s="35">
        <f t="shared" si="1103"/>
        <v>-4778174.6012000013</v>
      </c>
      <c r="AZ297" s="35">
        <f t="shared" si="1103"/>
        <v>0</v>
      </c>
      <c r="BA297" s="35">
        <f t="shared" si="1103"/>
        <v>-586644.96519999998</v>
      </c>
      <c r="BB297" s="35">
        <f t="shared" si="1103"/>
        <v>0</v>
      </c>
      <c r="BC297" s="35">
        <f t="shared" si="1103"/>
        <v>-1318449.66512</v>
      </c>
      <c r="BD297" s="35">
        <f t="shared" si="1103"/>
        <v>0</v>
      </c>
      <c r="BE297" s="35">
        <f t="shared" si="1103"/>
        <v>-1006158.4344000006</v>
      </c>
      <c r="BF297" s="35">
        <f t="shared" si="1103"/>
        <v>0</v>
      </c>
      <c r="BG297" s="35">
        <f t="shared" si="1103"/>
        <v>-1306086.8590000011</v>
      </c>
      <c r="BH297" s="35">
        <f t="shared" si="1103"/>
        <v>0</v>
      </c>
      <c r="BI297" s="35">
        <f t="shared" si="1103"/>
        <v>655330.19160000095</v>
      </c>
      <c r="BJ297" s="35">
        <f t="shared" si="1103"/>
        <v>0</v>
      </c>
      <c r="BK297" s="35">
        <f t="shared" si="1103"/>
        <v>504862.47839999944</v>
      </c>
      <c r="BL297" s="35">
        <f t="shared" si="1103"/>
        <v>0</v>
      </c>
      <c r="BM297" s="35">
        <f t="shared" si="1103"/>
        <v>-4191430.7618400045</v>
      </c>
      <c r="BN297" s="35">
        <f t="shared" si="1103"/>
        <v>-130</v>
      </c>
      <c r="BO297" s="35">
        <f t="shared" si="1103"/>
        <v>-4125892.7273760028</v>
      </c>
      <c r="BP297" s="35"/>
      <c r="BQ297" s="35"/>
      <c r="BR297" s="35"/>
      <c r="BS297" s="35"/>
      <c r="BT297" s="35">
        <f t="shared" si="1103"/>
        <v>0</v>
      </c>
      <c r="BU297" s="35">
        <f t="shared" si="1103"/>
        <v>-3609410.3240160029</v>
      </c>
      <c r="BV297" s="35">
        <f t="shared" si="1103"/>
        <v>0</v>
      </c>
      <c r="BW297" s="35">
        <f t="shared" si="1103"/>
        <v>-1193456.6441279999</v>
      </c>
      <c r="BX297" s="35">
        <f t="shared" si="1103"/>
        <v>0</v>
      </c>
      <c r="BY297" s="35">
        <f t="shared" ref="BY297:DC297" si="1104">BY288-BY296</f>
        <v>-6348606.6776160002</v>
      </c>
      <c r="BZ297" s="35">
        <v>0</v>
      </c>
      <c r="CA297" s="35">
        <f t="shared" si="1104"/>
        <v>-2877668.3580959993</v>
      </c>
      <c r="CB297" s="35">
        <f t="shared" si="1104"/>
        <v>0</v>
      </c>
      <c r="CC297" s="35">
        <f t="shared" si="1104"/>
        <v>-4359804.600816004</v>
      </c>
      <c r="CD297" s="35"/>
      <c r="CE297" s="35"/>
      <c r="CF297" s="35"/>
      <c r="CG297" s="19">
        <f t="shared" si="1100"/>
        <v>0</v>
      </c>
      <c r="CH297" s="35">
        <v>0</v>
      </c>
      <c r="CI297" s="35">
        <f t="shared" si="1104"/>
        <v>-8311511.0134560009</v>
      </c>
      <c r="CJ297" s="35">
        <f t="shared" si="1104"/>
        <v>5</v>
      </c>
      <c r="CK297" s="35">
        <f t="shared" si="1104"/>
        <v>-251745.34223999945</v>
      </c>
      <c r="CL297" s="35">
        <f t="shared" si="1104"/>
        <v>0</v>
      </c>
      <c r="CM297" s="35">
        <f t="shared" si="1104"/>
        <v>-3478519.773120001</v>
      </c>
      <c r="CN297" s="35">
        <f t="shared" si="1104"/>
        <v>0</v>
      </c>
      <c r="CO297" s="35">
        <f t="shared" si="1104"/>
        <v>-2297615.2295040004</v>
      </c>
      <c r="CP297" s="35">
        <f t="shared" si="1104"/>
        <v>0</v>
      </c>
      <c r="CQ297" s="35">
        <f t="shared" si="1104"/>
        <v>-1912935.522623999</v>
      </c>
      <c r="CR297" s="35">
        <f t="shared" si="1104"/>
        <v>0</v>
      </c>
      <c r="CS297" s="35">
        <f t="shared" si="1104"/>
        <v>-1892665.5955200009</v>
      </c>
      <c r="CT297" s="35">
        <f t="shared" si="1104"/>
        <v>0</v>
      </c>
      <c r="CU297" s="35">
        <f t="shared" si="1104"/>
        <v>-166095.59568000119</v>
      </c>
      <c r="CV297" s="35">
        <f t="shared" si="1104"/>
        <v>0</v>
      </c>
      <c r="CW297" s="35">
        <f t="shared" si="1104"/>
        <v>-3595901.0088959988</v>
      </c>
      <c r="CX297" s="35">
        <f t="shared" si="1104"/>
        <v>0</v>
      </c>
      <c r="CY297" s="35">
        <f t="shared" si="1104"/>
        <v>-866035.15857600048</v>
      </c>
      <c r="CZ297" s="35">
        <f t="shared" si="1104"/>
        <v>0</v>
      </c>
      <c r="DA297" s="35">
        <f t="shared" si="1104"/>
        <v>2064988.6189499982</v>
      </c>
      <c r="DB297" s="35">
        <f t="shared" si="1104"/>
        <v>0</v>
      </c>
      <c r="DC297" s="35">
        <f t="shared" si="1104"/>
        <v>2879318.7054000031</v>
      </c>
      <c r="DD297" s="35"/>
      <c r="DE297" s="35"/>
    </row>
    <row r="298" spans="2:110" hidden="1" x14ac:dyDescent="0.25">
      <c r="CG298" s="19">
        <f t="shared" si="1100"/>
        <v>0</v>
      </c>
    </row>
    <row r="299" spans="2:110" hidden="1" x14ac:dyDescent="0.25">
      <c r="CG299" s="19">
        <f t="shared" si="1100"/>
        <v>0</v>
      </c>
    </row>
    <row r="302" spans="2:110" x14ac:dyDescent="0.25">
      <c r="BE302" s="38"/>
    </row>
  </sheetData>
  <autoFilter ref="B6:DC290"/>
  <mergeCells count="59">
    <mergeCell ref="N1:O1"/>
    <mergeCell ref="A2:O2"/>
    <mergeCell ref="DB4:DC4"/>
    <mergeCell ref="CP4:CQ4"/>
    <mergeCell ref="CR4:CS4"/>
    <mergeCell ref="CT4:CU4"/>
    <mergeCell ref="CV4:CW4"/>
    <mergeCell ref="CX4:CY4"/>
    <mergeCell ref="CZ4:DA4"/>
    <mergeCell ref="CN4:CO4"/>
    <mergeCell ref="BR4:BS4"/>
    <mergeCell ref="BT4:BU4"/>
    <mergeCell ref="BV4:BW4"/>
    <mergeCell ref="BX4:BY4"/>
    <mergeCell ref="BZ4:CA4"/>
    <mergeCell ref="CB4:CC4"/>
    <mergeCell ref="CD4:CE4"/>
    <mergeCell ref="CF4:CG4"/>
    <mergeCell ref="CH4:CI4"/>
    <mergeCell ref="CJ4:CK4"/>
    <mergeCell ref="CL4:CM4"/>
    <mergeCell ref="AJ4:AK4"/>
    <mergeCell ref="AL4:AM4"/>
    <mergeCell ref="AN4:AO4"/>
    <mergeCell ref="AP4:AQ4"/>
    <mergeCell ref="BP4:BQ4"/>
    <mergeCell ref="AT4:AU4"/>
    <mergeCell ref="AV4:AW4"/>
    <mergeCell ref="AX4:AY4"/>
    <mergeCell ref="AZ4:BA4"/>
    <mergeCell ref="BB4:BC4"/>
    <mergeCell ref="BD4:BE4"/>
    <mergeCell ref="BF4:BG4"/>
    <mergeCell ref="BH4:BI4"/>
    <mergeCell ref="BJ4:BK4"/>
    <mergeCell ref="BL4:BM4"/>
    <mergeCell ref="BN4:BO4"/>
    <mergeCell ref="X4:Y4"/>
    <mergeCell ref="Z4:AA4"/>
    <mergeCell ref="AB4:AC4"/>
    <mergeCell ref="AF4:AG4"/>
    <mergeCell ref="AH4:AI4"/>
    <mergeCell ref="AD4:AE4"/>
    <mergeCell ref="DD4:DE4"/>
    <mergeCell ref="A4:A5"/>
    <mergeCell ref="R4:S4"/>
    <mergeCell ref="DF4:DG4"/>
    <mergeCell ref="B4:B5"/>
    <mergeCell ref="C4:C5"/>
    <mergeCell ref="D4:D5"/>
    <mergeCell ref="E4:E5"/>
    <mergeCell ref="F4:I4"/>
    <mergeCell ref="J4:K4"/>
    <mergeCell ref="L4:M4"/>
    <mergeCell ref="N4:O4"/>
    <mergeCell ref="P4:Q4"/>
    <mergeCell ref="AR4:AS4"/>
    <mergeCell ref="T4:U4"/>
    <mergeCell ref="V4:W4"/>
  </mergeCells>
  <pageMargins left="0.11811023622047245" right="0.11811023622047245" top="0.15748031496062992" bottom="0.15748031496062992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Сафронова Ирина Александровна</cp:lastModifiedBy>
  <cp:lastPrinted>2015-01-16T04:39:13Z</cp:lastPrinted>
  <dcterms:created xsi:type="dcterms:W3CDTF">2014-12-29T00:24:45Z</dcterms:created>
  <dcterms:modified xsi:type="dcterms:W3CDTF">2015-01-19T23:36:12Z</dcterms:modified>
</cp:coreProperties>
</file>