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270"/>
  </bookViews>
  <sheets>
    <sheet name="ДС п-ка" sheetId="1" r:id="rId1"/>
  </sheets>
  <externalReferences>
    <externalReference r:id="rId2"/>
    <externalReference r:id="rId3"/>
  </externalReferences>
  <definedNames>
    <definedName name="_xlnm._FilterDatabase" localSheetId="0" hidden="1">'ДС п-ка'!$A$5:$EU$254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'ДС п-ка'!$A:$I,'ДС п-ка'!$4:$6</definedName>
  </definedNames>
  <calcPr calcId="145621"/>
</workbook>
</file>

<file path=xl/calcChain.xml><?xml version="1.0" encoding="utf-8"?>
<calcChain xmlns="http://schemas.openxmlformats.org/spreadsheetml/2006/main">
  <c r="C215" i="1" l="1"/>
  <c r="C216" i="1"/>
  <c r="C217" i="1"/>
  <c r="C218" i="1"/>
  <c r="ET253" i="1" l="1"/>
  <c r="ET252" i="1"/>
  <c r="ET251" i="1"/>
  <c r="ET250" i="1"/>
  <c r="ET249" i="1"/>
  <c r="ET248" i="1"/>
  <c r="ET247" i="1"/>
  <c r="ET246" i="1"/>
  <c r="ET245" i="1"/>
  <c r="ET244" i="1"/>
  <c r="ET243" i="1"/>
  <c r="ET242" i="1"/>
  <c r="ET241" i="1"/>
  <c r="ET240" i="1"/>
  <c r="ET239" i="1"/>
  <c r="ET238" i="1"/>
  <c r="ET236" i="1"/>
  <c r="ET235" i="1"/>
  <c r="ET234" i="1"/>
  <c r="ET233" i="1"/>
  <c r="ET232" i="1"/>
  <c r="ET231" i="1"/>
  <c r="ET229" i="1"/>
  <c r="ET228" i="1"/>
  <c r="ET227" i="1"/>
  <c r="ET226" i="1"/>
  <c r="ET225" i="1"/>
  <c r="ET224" i="1"/>
  <c r="ET223" i="1"/>
  <c r="ET222" i="1"/>
  <c r="ET221" i="1"/>
  <c r="ET219" i="1"/>
  <c r="ET218" i="1"/>
  <c r="ET217" i="1"/>
  <c r="ET216" i="1"/>
  <c r="ET215" i="1"/>
  <c r="ET214" i="1"/>
  <c r="ET212" i="1"/>
  <c r="ET211" i="1"/>
  <c r="ET209" i="1"/>
  <c r="ET208" i="1"/>
  <c r="ET207" i="1"/>
  <c r="ET206" i="1"/>
  <c r="ET205" i="1"/>
  <c r="ET204" i="1"/>
  <c r="ET203" i="1"/>
  <c r="ET202" i="1"/>
  <c r="ET201" i="1"/>
  <c r="ET200" i="1"/>
  <c r="ET199" i="1"/>
  <c r="ET198" i="1"/>
  <c r="ET197" i="1"/>
  <c r="ET195" i="1"/>
  <c r="ET194" i="1"/>
  <c r="ET193" i="1"/>
  <c r="ET192" i="1"/>
  <c r="ET191" i="1"/>
  <c r="ET190" i="1"/>
  <c r="ET189" i="1"/>
  <c r="ET188" i="1"/>
  <c r="ET187" i="1"/>
  <c r="ET186" i="1"/>
  <c r="ET185" i="1"/>
  <c r="ET184" i="1"/>
  <c r="ET183" i="1"/>
  <c r="ET182" i="1"/>
  <c r="ET181" i="1"/>
  <c r="ET180" i="1"/>
  <c r="ET179" i="1"/>
  <c r="ET178" i="1"/>
  <c r="ET177" i="1"/>
  <c r="ET175" i="1"/>
  <c r="ET174" i="1"/>
  <c r="ET173" i="1"/>
  <c r="ET172" i="1"/>
  <c r="ET171" i="1"/>
  <c r="ET170" i="1"/>
  <c r="ET169" i="1"/>
  <c r="ET168" i="1"/>
  <c r="ET167" i="1"/>
  <c r="ET166" i="1"/>
  <c r="ET165" i="1"/>
  <c r="ET164" i="1"/>
  <c r="ET162" i="1"/>
  <c r="ET161" i="1"/>
  <c r="ET160" i="1"/>
  <c r="ET159" i="1"/>
  <c r="ET158" i="1"/>
  <c r="ET157" i="1"/>
  <c r="ET156" i="1"/>
  <c r="ET155" i="1"/>
  <c r="ET154" i="1"/>
  <c r="ET153" i="1"/>
  <c r="ET151" i="1"/>
  <c r="ET150" i="1"/>
  <c r="ET149" i="1"/>
  <c r="ET148" i="1"/>
  <c r="ET147" i="1"/>
  <c r="ET145" i="1"/>
  <c r="ET143" i="1"/>
  <c r="ET142" i="1"/>
  <c r="ET140" i="1"/>
  <c r="ET139" i="1"/>
  <c r="ET138" i="1"/>
  <c r="ET137" i="1"/>
  <c r="ET136" i="1"/>
  <c r="ET135" i="1"/>
  <c r="ET133" i="1"/>
  <c r="ET132" i="1"/>
  <c r="ET131" i="1"/>
  <c r="ET130" i="1"/>
  <c r="ET128" i="1"/>
  <c r="ET127" i="1"/>
  <c r="ET126" i="1"/>
  <c r="ET125" i="1"/>
  <c r="ET124" i="1"/>
  <c r="ET123" i="1"/>
  <c r="ET121" i="1"/>
  <c r="ET120" i="1"/>
  <c r="ET119" i="1"/>
  <c r="ET118" i="1"/>
  <c r="ET117" i="1"/>
  <c r="ET116" i="1"/>
  <c r="ET114" i="1"/>
  <c r="ET113" i="1"/>
  <c r="ET112" i="1"/>
  <c r="ET111" i="1"/>
  <c r="ET110" i="1"/>
  <c r="ET109" i="1"/>
  <c r="ET107" i="1"/>
  <c r="ET106" i="1"/>
  <c r="ET105" i="1"/>
  <c r="ET104" i="1"/>
  <c r="ET103" i="1"/>
  <c r="ET101" i="1"/>
  <c r="ET100" i="1"/>
  <c r="ET99" i="1"/>
  <c r="ET98" i="1"/>
  <c r="ET97" i="1"/>
  <c r="ET96" i="1"/>
  <c r="ET94" i="1"/>
  <c r="ET93" i="1"/>
  <c r="ET92" i="1"/>
  <c r="ET91" i="1"/>
  <c r="ET90" i="1"/>
  <c r="ET89" i="1"/>
  <c r="ET87" i="1"/>
  <c r="ET86" i="1"/>
  <c r="ET85" i="1"/>
  <c r="ET84" i="1"/>
  <c r="ET83" i="1"/>
  <c r="ET82" i="1"/>
  <c r="ET81" i="1"/>
  <c r="ET80" i="1"/>
  <c r="ET79" i="1"/>
  <c r="ET78" i="1"/>
  <c r="ET77" i="1"/>
  <c r="ET76" i="1"/>
  <c r="ET75" i="1"/>
  <c r="ET74" i="1"/>
  <c r="ET72" i="1"/>
  <c r="ET71" i="1"/>
  <c r="ET69" i="1"/>
  <c r="ET68" i="1"/>
  <c r="ET67" i="1"/>
  <c r="ET66" i="1"/>
  <c r="ET65" i="1"/>
  <c r="ET64" i="1"/>
  <c r="ET63" i="1"/>
  <c r="ET62" i="1"/>
  <c r="ET61" i="1"/>
  <c r="ET59" i="1"/>
  <c r="ET58" i="1"/>
  <c r="ET57" i="1"/>
  <c r="ET56" i="1"/>
  <c r="ET55" i="1"/>
  <c r="ET54" i="1"/>
  <c r="ET53" i="1"/>
  <c r="ET52" i="1"/>
  <c r="ET51" i="1"/>
  <c r="ET49" i="1"/>
  <c r="ET48" i="1"/>
  <c r="ET47" i="1"/>
  <c r="ET45" i="1"/>
  <c r="ET44" i="1"/>
  <c r="ET43" i="1"/>
  <c r="ET41" i="1"/>
  <c r="ET40" i="1"/>
  <c r="ET39" i="1"/>
  <c r="ET38" i="1"/>
  <c r="ET37" i="1"/>
  <c r="ET36" i="1"/>
  <c r="ET35" i="1"/>
  <c r="ET34" i="1"/>
  <c r="ET32" i="1"/>
  <c r="ET31" i="1"/>
  <c r="ET30" i="1"/>
  <c r="ET29" i="1"/>
  <c r="ET28" i="1"/>
  <c r="ET27" i="1"/>
  <c r="ET26" i="1"/>
  <c r="ET25" i="1"/>
  <c r="ET24" i="1"/>
  <c r="ET23" i="1"/>
  <c r="ET22" i="1"/>
  <c r="ET11" i="1"/>
  <c r="ET12" i="1"/>
  <c r="ET13" i="1"/>
  <c r="ET14" i="1"/>
  <c r="ET15" i="1"/>
  <c r="ET16" i="1"/>
  <c r="ET17" i="1"/>
  <c r="ET18" i="1"/>
  <c r="ET19" i="1"/>
  <c r="ET20" i="1"/>
  <c r="ET8" i="1"/>
  <c r="Z230" i="1"/>
  <c r="Z220" i="1"/>
  <c r="Z213" i="1"/>
  <c r="Z210" i="1"/>
  <c r="Z196" i="1"/>
  <c r="Z176" i="1"/>
  <c r="Z163" i="1"/>
  <c r="Z152" i="1"/>
  <c r="Z144" i="1"/>
  <c r="Z129" i="1"/>
  <c r="Z122" i="1"/>
  <c r="Z108" i="1"/>
  <c r="Z102" i="1"/>
  <c r="Z88" i="1"/>
  <c r="Z73" i="1"/>
  <c r="Z70" i="1"/>
  <c r="Z60" i="1"/>
  <c r="Z50" i="1"/>
  <c r="Z46" i="1"/>
  <c r="Z42" i="1"/>
  <c r="Z33" i="1"/>
  <c r="Z21" i="1"/>
  <c r="Z7" i="1"/>
  <c r="Z255" i="1"/>
  <c r="AA218" i="1"/>
  <c r="EU218" i="1" s="1"/>
  <c r="AA217" i="1"/>
  <c r="EU217" i="1" s="1"/>
  <c r="AA216" i="1"/>
  <c r="EU216" i="1" s="1"/>
  <c r="AA215" i="1"/>
  <c r="EU215" i="1" s="1"/>
  <c r="AA18" i="1"/>
  <c r="AA8" i="1"/>
  <c r="Z254" i="1" l="1"/>
  <c r="P255" i="1" l="1"/>
  <c r="AB255" i="1"/>
  <c r="BB255" i="1"/>
  <c r="CF255" i="1"/>
  <c r="ER255" i="1"/>
  <c r="ER102" i="1"/>
  <c r="EP102" i="1"/>
  <c r="EN102" i="1"/>
  <c r="EL102" i="1"/>
  <c r="EJ102" i="1"/>
  <c r="EH102" i="1"/>
  <c r="EF102" i="1"/>
  <c r="ED102" i="1"/>
  <c r="EB102" i="1"/>
  <c r="DZ102" i="1"/>
  <c r="DX102" i="1"/>
  <c r="DV102" i="1"/>
  <c r="DT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O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X102" i="1"/>
  <c r="V102" i="1"/>
  <c r="T102" i="1"/>
  <c r="S102" i="1"/>
  <c r="R102" i="1"/>
  <c r="P102" i="1"/>
  <c r="N102" i="1"/>
  <c r="L102" i="1"/>
  <c r="J102" i="1"/>
  <c r="ET237" i="1" l="1"/>
  <c r="ES237" i="1"/>
  <c r="ER237" i="1"/>
  <c r="EP237" i="1"/>
  <c r="EN237" i="1"/>
  <c r="EL237" i="1"/>
  <c r="EJ237" i="1"/>
  <c r="EH237" i="1"/>
  <c r="EF237" i="1"/>
  <c r="ED237" i="1"/>
  <c r="EB237" i="1"/>
  <c r="DZ237" i="1"/>
  <c r="DX237" i="1"/>
  <c r="DV237" i="1"/>
  <c r="DT237" i="1"/>
  <c r="DR237" i="1"/>
  <c r="DP237" i="1"/>
  <c r="DN237" i="1"/>
  <c r="DL237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X237" i="1"/>
  <c r="V237" i="1"/>
  <c r="T237" i="1"/>
  <c r="S237" i="1"/>
  <c r="R237" i="1"/>
  <c r="P237" i="1"/>
  <c r="N237" i="1"/>
  <c r="L237" i="1"/>
  <c r="J237" i="1"/>
  <c r="ES230" i="1"/>
  <c r="ER230" i="1"/>
  <c r="EP230" i="1"/>
  <c r="EN230" i="1"/>
  <c r="EL230" i="1"/>
  <c r="EJ230" i="1"/>
  <c r="EH230" i="1"/>
  <c r="EF230" i="1"/>
  <c r="ED230" i="1"/>
  <c r="EB230" i="1"/>
  <c r="DZ230" i="1"/>
  <c r="DX230" i="1"/>
  <c r="DV230" i="1"/>
  <c r="DT230" i="1"/>
  <c r="DR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O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B230" i="1"/>
  <c r="X230" i="1"/>
  <c r="V230" i="1"/>
  <c r="T230" i="1"/>
  <c r="S230" i="1"/>
  <c r="R230" i="1"/>
  <c r="P230" i="1"/>
  <c r="N230" i="1"/>
  <c r="L230" i="1"/>
  <c r="J230" i="1"/>
  <c r="ES220" i="1"/>
  <c r="ER220" i="1"/>
  <c r="EP220" i="1"/>
  <c r="EN220" i="1"/>
  <c r="EL220" i="1"/>
  <c r="EJ220" i="1"/>
  <c r="EH220" i="1"/>
  <c r="EF220" i="1"/>
  <c r="ED220" i="1"/>
  <c r="EB220" i="1"/>
  <c r="DZ220" i="1"/>
  <c r="DX220" i="1"/>
  <c r="DV220" i="1"/>
  <c r="DT220" i="1"/>
  <c r="DR220" i="1"/>
  <c r="DP220" i="1"/>
  <c r="DN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O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N220" i="1"/>
  <c r="AL220" i="1"/>
  <c r="AJ220" i="1"/>
  <c r="AH220" i="1"/>
  <c r="AF220" i="1"/>
  <c r="AD220" i="1"/>
  <c r="AB220" i="1"/>
  <c r="X220" i="1"/>
  <c r="V220" i="1"/>
  <c r="T220" i="1"/>
  <c r="S220" i="1"/>
  <c r="R220" i="1"/>
  <c r="P220" i="1"/>
  <c r="N220" i="1"/>
  <c r="L220" i="1"/>
  <c r="J220" i="1"/>
  <c r="ES213" i="1"/>
  <c r="ER213" i="1"/>
  <c r="EP213" i="1"/>
  <c r="EN213" i="1"/>
  <c r="EL213" i="1"/>
  <c r="EJ213" i="1"/>
  <c r="EH213" i="1"/>
  <c r="EF213" i="1"/>
  <c r="ED213" i="1"/>
  <c r="EB213" i="1"/>
  <c r="DZ213" i="1"/>
  <c r="DX213" i="1"/>
  <c r="DV213" i="1"/>
  <c r="DT213" i="1"/>
  <c r="DR213" i="1"/>
  <c r="DP213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O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X213" i="1"/>
  <c r="V213" i="1"/>
  <c r="T213" i="1"/>
  <c r="S213" i="1"/>
  <c r="R213" i="1"/>
  <c r="P213" i="1"/>
  <c r="N213" i="1"/>
  <c r="L213" i="1"/>
  <c r="J213" i="1"/>
  <c r="ET210" i="1"/>
  <c r="ES210" i="1"/>
  <c r="ER210" i="1"/>
  <c r="EP210" i="1"/>
  <c r="EN210" i="1"/>
  <c r="EL210" i="1"/>
  <c r="EJ210" i="1"/>
  <c r="EH210" i="1"/>
  <c r="EF210" i="1"/>
  <c r="ED210" i="1"/>
  <c r="EB210" i="1"/>
  <c r="DZ210" i="1"/>
  <c r="DX210" i="1"/>
  <c r="DV210" i="1"/>
  <c r="DT210" i="1"/>
  <c r="DR210" i="1"/>
  <c r="DP210" i="1"/>
  <c r="DN210" i="1"/>
  <c r="DL210" i="1"/>
  <c r="DJ210" i="1"/>
  <c r="DH210" i="1"/>
  <c r="DF210" i="1"/>
  <c r="DD210" i="1"/>
  <c r="DB210" i="1"/>
  <c r="CZ210" i="1"/>
  <c r="CX210" i="1"/>
  <c r="CV210" i="1"/>
  <c r="CT210" i="1"/>
  <c r="CR210" i="1"/>
  <c r="CP210" i="1"/>
  <c r="CO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X210" i="1"/>
  <c r="V210" i="1"/>
  <c r="T210" i="1"/>
  <c r="S210" i="1"/>
  <c r="R210" i="1"/>
  <c r="P210" i="1"/>
  <c r="N210" i="1"/>
  <c r="L210" i="1"/>
  <c r="J210" i="1"/>
  <c r="ET196" i="1"/>
  <c r="ES196" i="1"/>
  <c r="ER196" i="1"/>
  <c r="EQ196" i="1"/>
  <c r="EP196" i="1"/>
  <c r="EO196" i="1"/>
  <c r="EN196" i="1"/>
  <c r="EM196" i="1"/>
  <c r="EL196" i="1"/>
  <c r="EK196" i="1"/>
  <c r="EJ196" i="1"/>
  <c r="EI196" i="1"/>
  <c r="EH196" i="1"/>
  <c r="EF196" i="1"/>
  <c r="EE196" i="1"/>
  <c r="ED196" i="1"/>
  <c r="EC196" i="1"/>
  <c r="EB196" i="1"/>
  <c r="EA196" i="1"/>
  <c r="DZ196" i="1"/>
  <c r="DY196" i="1"/>
  <c r="DX196" i="1"/>
  <c r="DW196" i="1"/>
  <c r="DV196" i="1"/>
  <c r="DU196" i="1"/>
  <c r="DT196" i="1"/>
  <c r="DS196" i="1"/>
  <c r="DR196" i="1"/>
  <c r="DQ196" i="1"/>
  <c r="DP196" i="1"/>
  <c r="DO196" i="1"/>
  <c r="DN196" i="1"/>
  <c r="DM196" i="1"/>
  <c r="DL196" i="1"/>
  <c r="DK196" i="1"/>
  <c r="DJ196" i="1"/>
  <c r="DI196" i="1"/>
  <c r="DH196" i="1"/>
  <c r="DG196" i="1"/>
  <c r="DF196" i="1"/>
  <c r="DE196" i="1"/>
  <c r="DD196" i="1"/>
  <c r="DC196" i="1"/>
  <c r="DB196" i="1"/>
  <c r="DA196" i="1"/>
  <c r="CZ196" i="1"/>
  <c r="CY196" i="1"/>
  <c r="CX196" i="1"/>
  <c r="CW196" i="1"/>
  <c r="CV196" i="1"/>
  <c r="CU196" i="1"/>
  <c r="CT196" i="1"/>
  <c r="CS196" i="1"/>
  <c r="CR196" i="1"/>
  <c r="CQ196" i="1"/>
  <c r="CP196" i="1"/>
  <c r="CN196" i="1"/>
  <c r="CL196" i="1"/>
  <c r="CK196" i="1"/>
  <c r="CJ196" i="1"/>
  <c r="CI196" i="1"/>
  <c r="CH196" i="1"/>
  <c r="CG196" i="1"/>
  <c r="CF196" i="1"/>
  <c r="CE196" i="1"/>
  <c r="CD196" i="1"/>
  <c r="CC196" i="1"/>
  <c r="CB196" i="1"/>
  <c r="CA196" i="1"/>
  <c r="BZ196" i="1"/>
  <c r="BY196" i="1"/>
  <c r="BX196" i="1"/>
  <c r="BW196" i="1"/>
  <c r="BV196" i="1"/>
  <c r="BU196" i="1"/>
  <c r="BT196" i="1"/>
  <c r="BS196" i="1"/>
  <c r="BR196" i="1"/>
  <c r="BQ196" i="1"/>
  <c r="BP196" i="1"/>
  <c r="BO196" i="1"/>
  <c r="BN196" i="1"/>
  <c r="BM196" i="1"/>
  <c r="BL196" i="1"/>
  <c r="BK196" i="1"/>
  <c r="BJ196" i="1"/>
  <c r="BI196" i="1"/>
  <c r="BH196" i="1"/>
  <c r="BG196" i="1"/>
  <c r="BF196" i="1"/>
  <c r="BE196" i="1"/>
  <c r="BD196" i="1"/>
  <c r="BB196" i="1"/>
  <c r="BA196" i="1"/>
  <c r="AZ196" i="1"/>
  <c r="AY196" i="1"/>
  <c r="AX196" i="1"/>
  <c r="AW196" i="1"/>
  <c r="AV196" i="1"/>
  <c r="AU196" i="1"/>
  <c r="AT196" i="1"/>
  <c r="AS196" i="1"/>
  <c r="AR196" i="1"/>
  <c r="AQ196" i="1"/>
  <c r="AP196" i="1"/>
  <c r="AO196" i="1"/>
  <c r="AN196" i="1"/>
  <c r="AL196" i="1"/>
  <c r="AJ196" i="1"/>
  <c r="AI196" i="1"/>
  <c r="AH196" i="1"/>
  <c r="AG196" i="1"/>
  <c r="AF196" i="1"/>
  <c r="AE196" i="1"/>
  <c r="AD196" i="1"/>
  <c r="AC196" i="1"/>
  <c r="AB196" i="1"/>
  <c r="Y196" i="1"/>
  <c r="X196" i="1"/>
  <c r="W196" i="1"/>
  <c r="V196" i="1"/>
  <c r="U196" i="1"/>
  <c r="T196" i="1"/>
  <c r="S196" i="1"/>
  <c r="R196" i="1"/>
  <c r="Q196" i="1"/>
  <c r="P196" i="1"/>
  <c r="O196" i="1"/>
  <c r="N196" i="1"/>
  <c r="M196" i="1"/>
  <c r="L196" i="1"/>
  <c r="J196" i="1"/>
  <c r="ES176" i="1"/>
  <c r="ER176" i="1"/>
  <c r="EP176" i="1"/>
  <c r="EN176" i="1"/>
  <c r="EL176" i="1"/>
  <c r="EJ176" i="1"/>
  <c r="EH176" i="1"/>
  <c r="EF176" i="1"/>
  <c r="ED176" i="1"/>
  <c r="EB176" i="1"/>
  <c r="DZ176" i="1"/>
  <c r="DX176" i="1"/>
  <c r="DV176" i="1"/>
  <c r="DT176" i="1"/>
  <c r="DR176" i="1"/>
  <c r="DP176" i="1"/>
  <c r="DN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X176" i="1"/>
  <c r="V176" i="1"/>
  <c r="T176" i="1"/>
  <c r="S176" i="1"/>
  <c r="R176" i="1"/>
  <c r="P176" i="1"/>
  <c r="N176" i="1"/>
  <c r="L176" i="1"/>
  <c r="J176" i="1"/>
  <c r="ES163" i="1"/>
  <c r="ER163" i="1"/>
  <c r="EP163" i="1"/>
  <c r="EN163" i="1"/>
  <c r="EL163" i="1"/>
  <c r="EJ163" i="1"/>
  <c r="EH163" i="1"/>
  <c r="EF163" i="1"/>
  <c r="ED163" i="1"/>
  <c r="EB163" i="1"/>
  <c r="DZ163" i="1"/>
  <c r="DX163" i="1"/>
  <c r="DV163" i="1"/>
  <c r="DT163" i="1"/>
  <c r="DR163" i="1"/>
  <c r="DP163" i="1"/>
  <c r="DN163" i="1"/>
  <c r="DL163" i="1"/>
  <c r="DJ163" i="1"/>
  <c r="DH163" i="1"/>
  <c r="DF163" i="1"/>
  <c r="DD163" i="1"/>
  <c r="DB163" i="1"/>
  <c r="CZ163" i="1"/>
  <c r="CX163" i="1"/>
  <c r="CV163" i="1"/>
  <c r="CT163" i="1"/>
  <c r="CR163" i="1"/>
  <c r="CP163" i="1"/>
  <c r="CO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X163" i="1"/>
  <c r="V163" i="1"/>
  <c r="T163" i="1"/>
  <c r="S163" i="1"/>
  <c r="R163" i="1"/>
  <c r="P163" i="1"/>
  <c r="N163" i="1"/>
  <c r="L163" i="1"/>
  <c r="J163" i="1"/>
  <c r="ET152" i="1"/>
  <c r="ES152" i="1"/>
  <c r="ER152" i="1"/>
  <c r="EP152" i="1"/>
  <c r="EN152" i="1"/>
  <c r="EL152" i="1"/>
  <c r="EJ152" i="1"/>
  <c r="EH152" i="1"/>
  <c r="EF152" i="1"/>
  <c r="ED152" i="1"/>
  <c r="EB152" i="1"/>
  <c r="DZ152" i="1"/>
  <c r="DX152" i="1"/>
  <c r="DV152" i="1"/>
  <c r="DT152" i="1"/>
  <c r="DR152" i="1"/>
  <c r="DP152" i="1"/>
  <c r="DN152" i="1"/>
  <c r="DL152" i="1"/>
  <c r="DJ152" i="1"/>
  <c r="DH152" i="1"/>
  <c r="DF152" i="1"/>
  <c r="DD152" i="1"/>
  <c r="DB152" i="1"/>
  <c r="CZ152" i="1"/>
  <c r="CX152" i="1"/>
  <c r="CV152" i="1"/>
  <c r="CT152" i="1"/>
  <c r="CR152" i="1"/>
  <c r="CP152" i="1"/>
  <c r="CO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X152" i="1"/>
  <c r="V152" i="1"/>
  <c r="T152" i="1"/>
  <c r="S152" i="1"/>
  <c r="R152" i="1"/>
  <c r="P152" i="1"/>
  <c r="N152" i="1"/>
  <c r="L152" i="1"/>
  <c r="J152" i="1"/>
  <c r="ET146" i="1"/>
  <c r="ES146" i="1"/>
  <c r="ER146" i="1"/>
  <c r="EP146" i="1"/>
  <c r="EN146" i="1"/>
  <c r="EL146" i="1"/>
  <c r="EJ146" i="1"/>
  <c r="EH146" i="1"/>
  <c r="EF146" i="1"/>
  <c r="ED146" i="1"/>
  <c r="EB146" i="1"/>
  <c r="DZ146" i="1"/>
  <c r="DX146" i="1"/>
  <c r="DV146" i="1"/>
  <c r="DT146" i="1"/>
  <c r="DR146" i="1"/>
  <c r="DP146" i="1"/>
  <c r="DN146" i="1"/>
  <c r="DL146" i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X146" i="1"/>
  <c r="V146" i="1"/>
  <c r="T146" i="1"/>
  <c r="S146" i="1"/>
  <c r="R146" i="1"/>
  <c r="P146" i="1"/>
  <c r="N146" i="1"/>
  <c r="L146" i="1"/>
  <c r="J146" i="1"/>
  <c r="ET144" i="1"/>
  <c r="ES144" i="1"/>
  <c r="ER144" i="1"/>
  <c r="EQ144" i="1"/>
  <c r="EP144" i="1"/>
  <c r="EO144" i="1"/>
  <c r="EN144" i="1"/>
  <c r="EM144" i="1"/>
  <c r="EL144" i="1"/>
  <c r="EK144" i="1"/>
  <c r="EJ144" i="1"/>
  <c r="EI144" i="1"/>
  <c r="EH144" i="1"/>
  <c r="EG144" i="1"/>
  <c r="EF144" i="1"/>
  <c r="EE144" i="1"/>
  <c r="ED144" i="1"/>
  <c r="EC144" i="1"/>
  <c r="EB144" i="1"/>
  <c r="DZ144" i="1"/>
  <c r="DY144" i="1"/>
  <c r="DX144" i="1"/>
  <c r="DW144" i="1"/>
  <c r="DV144" i="1"/>
  <c r="DU144" i="1"/>
  <c r="DT144" i="1"/>
  <c r="DS144" i="1"/>
  <c r="DR144" i="1"/>
  <c r="DQ144" i="1"/>
  <c r="DP144" i="1"/>
  <c r="DO144" i="1"/>
  <c r="DN144" i="1"/>
  <c r="DM144" i="1"/>
  <c r="DL144" i="1"/>
  <c r="DK144" i="1"/>
  <c r="DJ144" i="1"/>
  <c r="DI144" i="1"/>
  <c r="DH144" i="1"/>
  <c r="DG144" i="1"/>
  <c r="DF144" i="1"/>
  <c r="DE144" i="1"/>
  <c r="DD144" i="1"/>
  <c r="DC144" i="1"/>
  <c r="DB144" i="1"/>
  <c r="DA144" i="1"/>
  <c r="CZ144" i="1"/>
  <c r="CY144" i="1"/>
  <c r="CX144" i="1"/>
  <c r="CW144" i="1"/>
  <c r="CV144" i="1"/>
  <c r="CU144" i="1"/>
  <c r="CT144" i="1"/>
  <c r="CS144" i="1"/>
  <c r="CR144" i="1"/>
  <c r="CQ144" i="1"/>
  <c r="CP144" i="1"/>
  <c r="CN144" i="1"/>
  <c r="CM144" i="1"/>
  <c r="CL144" i="1"/>
  <c r="CK144" i="1"/>
  <c r="CJ144" i="1"/>
  <c r="CI144" i="1"/>
  <c r="CH144" i="1"/>
  <c r="CG144" i="1"/>
  <c r="CF144" i="1"/>
  <c r="CE144" i="1"/>
  <c r="CD144" i="1"/>
  <c r="CC144" i="1"/>
  <c r="CB144" i="1"/>
  <c r="CA144" i="1"/>
  <c r="BZ144" i="1"/>
  <c r="BY144" i="1"/>
  <c r="BX144" i="1"/>
  <c r="BW144" i="1"/>
  <c r="BV144" i="1"/>
  <c r="BU144" i="1"/>
  <c r="BT144" i="1"/>
  <c r="BS144" i="1"/>
  <c r="BR144" i="1"/>
  <c r="BQ144" i="1"/>
  <c r="BP144" i="1"/>
  <c r="BO144" i="1"/>
  <c r="BN144" i="1"/>
  <c r="BL144" i="1"/>
  <c r="BK144" i="1"/>
  <c r="BJ144" i="1"/>
  <c r="BI144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ES141" i="1"/>
  <c r="ER141" i="1"/>
  <c r="EP141" i="1"/>
  <c r="EN141" i="1"/>
  <c r="EL141" i="1"/>
  <c r="EJ141" i="1"/>
  <c r="EH141" i="1"/>
  <c r="EF141" i="1"/>
  <c r="ED141" i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O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X141" i="1"/>
  <c r="V141" i="1"/>
  <c r="T141" i="1"/>
  <c r="S141" i="1"/>
  <c r="R141" i="1"/>
  <c r="P141" i="1"/>
  <c r="N141" i="1"/>
  <c r="L141" i="1"/>
  <c r="J141" i="1"/>
  <c r="ES134" i="1"/>
  <c r="ER134" i="1"/>
  <c r="EP134" i="1"/>
  <c r="EN134" i="1"/>
  <c r="EL134" i="1"/>
  <c r="EJ134" i="1"/>
  <c r="EH134" i="1"/>
  <c r="EF134" i="1"/>
  <c r="ED134" i="1"/>
  <c r="EB134" i="1"/>
  <c r="DZ134" i="1"/>
  <c r="DX134" i="1"/>
  <c r="DV134" i="1"/>
  <c r="DT134" i="1"/>
  <c r="DR134" i="1"/>
  <c r="DP134" i="1"/>
  <c r="DN134" i="1"/>
  <c r="DL134" i="1"/>
  <c r="DJ134" i="1"/>
  <c r="DH134" i="1"/>
  <c r="DF134" i="1"/>
  <c r="DD134" i="1"/>
  <c r="DB134" i="1"/>
  <c r="CZ134" i="1"/>
  <c r="CX134" i="1"/>
  <c r="CV134" i="1"/>
  <c r="CT134" i="1"/>
  <c r="CR134" i="1"/>
  <c r="CP134" i="1"/>
  <c r="CO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X134" i="1"/>
  <c r="V134" i="1"/>
  <c r="T134" i="1"/>
  <c r="S134" i="1"/>
  <c r="R134" i="1"/>
  <c r="P134" i="1"/>
  <c r="N134" i="1"/>
  <c r="L134" i="1"/>
  <c r="J134" i="1"/>
  <c r="ES129" i="1"/>
  <c r="ER129" i="1"/>
  <c r="EP129" i="1"/>
  <c r="EN129" i="1"/>
  <c r="EL129" i="1"/>
  <c r="EJ129" i="1"/>
  <c r="EH129" i="1"/>
  <c r="EF129" i="1"/>
  <c r="ED129" i="1"/>
  <c r="EB129" i="1"/>
  <c r="DZ129" i="1"/>
  <c r="DX129" i="1"/>
  <c r="DV129" i="1"/>
  <c r="DT129" i="1"/>
  <c r="DR129" i="1"/>
  <c r="DP129" i="1"/>
  <c r="DN129" i="1"/>
  <c r="DL129" i="1"/>
  <c r="DJ129" i="1"/>
  <c r="DH129" i="1"/>
  <c r="DF129" i="1"/>
  <c r="DD129" i="1"/>
  <c r="DB129" i="1"/>
  <c r="CZ129" i="1"/>
  <c r="CX129" i="1"/>
  <c r="CV129" i="1"/>
  <c r="CT129" i="1"/>
  <c r="CR129" i="1"/>
  <c r="CP129" i="1"/>
  <c r="CO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X129" i="1"/>
  <c r="V129" i="1"/>
  <c r="T129" i="1"/>
  <c r="S129" i="1"/>
  <c r="R129" i="1"/>
  <c r="P129" i="1"/>
  <c r="N129" i="1"/>
  <c r="L129" i="1"/>
  <c r="J129" i="1"/>
  <c r="ES122" i="1"/>
  <c r="ER122" i="1"/>
  <c r="EP122" i="1"/>
  <c r="EN122" i="1"/>
  <c r="EL122" i="1"/>
  <c r="EJ122" i="1"/>
  <c r="EH122" i="1"/>
  <c r="EF122" i="1"/>
  <c r="ED122" i="1"/>
  <c r="EB122" i="1"/>
  <c r="DZ122" i="1"/>
  <c r="DX122" i="1"/>
  <c r="DV122" i="1"/>
  <c r="DT122" i="1"/>
  <c r="DR122" i="1"/>
  <c r="DP122" i="1"/>
  <c r="DN122" i="1"/>
  <c r="DL122" i="1"/>
  <c r="DJ122" i="1"/>
  <c r="DH122" i="1"/>
  <c r="DF122" i="1"/>
  <c r="DD122" i="1"/>
  <c r="DB122" i="1"/>
  <c r="CZ122" i="1"/>
  <c r="CX122" i="1"/>
  <c r="CV122" i="1"/>
  <c r="CT122" i="1"/>
  <c r="CR122" i="1"/>
  <c r="CP122" i="1"/>
  <c r="CO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X122" i="1"/>
  <c r="V122" i="1"/>
  <c r="T122" i="1"/>
  <c r="S122" i="1"/>
  <c r="R122" i="1"/>
  <c r="P122" i="1"/>
  <c r="N122" i="1"/>
  <c r="L122" i="1"/>
  <c r="J122" i="1"/>
  <c r="ET115" i="1"/>
  <c r="ES115" i="1"/>
  <c r="ER115" i="1"/>
  <c r="EP115" i="1"/>
  <c r="EN115" i="1"/>
  <c r="EL115" i="1"/>
  <c r="EJ115" i="1"/>
  <c r="EH115" i="1"/>
  <c r="EF115" i="1"/>
  <c r="ED115" i="1"/>
  <c r="EB115" i="1"/>
  <c r="DZ115" i="1"/>
  <c r="DX115" i="1"/>
  <c r="DV115" i="1"/>
  <c r="DT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P115" i="1"/>
  <c r="CO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X115" i="1"/>
  <c r="V115" i="1"/>
  <c r="T115" i="1"/>
  <c r="R115" i="1"/>
  <c r="P115" i="1"/>
  <c r="N115" i="1"/>
  <c r="L115" i="1"/>
  <c r="J115" i="1"/>
  <c r="ES108" i="1"/>
  <c r="ER108" i="1"/>
  <c r="EP108" i="1"/>
  <c r="EN108" i="1"/>
  <c r="EL108" i="1"/>
  <c r="EJ108" i="1"/>
  <c r="EH108" i="1"/>
  <c r="EF108" i="1"/>
  <c r="ED108" i="1"/>
  <c r="EB108" i="1"/>
  <c r="DZ108" i="1"/>
  <c r="DX108" i="1"/>
  <c r="DV108" i="1"/>
  <c r="DT108" i="1"/>
  <c r="DR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O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X108" i="1"/>
  <c r="V108" i="1"/>
  <c r="T108" i="1"/>
  <c r="S108" i="1"/>
  <c r="R108" i="1"/>
  <c r="P108" i="1"/>
  <c r="N108" i="1"/>
  <c r="L108" i="1"/>
  <c r="J108" i="1"/>
  <c r="ES95" i="1"/>
  <c r="ER95" i="1"/>
  <c r="EP95" i="1"/>
  <c r="EN95" i="1"/>
  <c r="EL95" i="1"/>
  <c r="EJ95" i="1"/>
  <c r="EH95" i="1"/>
  <c r="EF95" i="1"/>
  <c r="ED95" i="1"/>
  <c r="EB95" i="1"/>
  <c r="DZ95" i="1"/>
  <c r="DX95" i="1"/>
  <c r="DV95" i="1"/>
  <c r="DT95" i="1"/>
  <c r="DR95" i="1"/>
  <c r="DP95" i="1"/>
  <c r="DN95" i="1"/>
  <c r="DL95" i="1"/>
  <c r="DJ95" i="1"/>
  <c r="DH95" i="1"/>
  <c r="DF95" i="1"/>
  <c r="DD95" i="1"/>
  <c r="DB95" i="1"/>
  <c r="CZ95" i="1"/>
  <c r="CX95" i="1"/>
  <c r="CV95" i="1"/>
  <c r="CT95" i="1"/>
  <c r="CR95" i="1"/>
  <c r="CP95" i="1"/>
  <c r="CO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X95" i="1"/>
  <c r="V95" i="1"/>
  <c r="T95" i="1"/>
  <c r="S95" i="1"/>
  <c r="R95" i="1"/>
  <c r="P95" i="1"/>
  <c r="N95" i="1"/>
  <c r="L95" i="1"/>
  <c r="J95" i="1"/>
  <c r="ES88" i="1"/>
  <c r="ER88" i="1"/>
  <c r="EP88" i="1"/>
  <c r="EN88" i="1"/>
  <c r="EL88" i="1"/>
  <c r="EJ88" i="1"/>
  <c r="EH88" i="1"/>
  <c r="EF88" i="1"/>
  <c r="ED88" i="1"/>
  <c r="EB88" i="1"/>
  <c r="DZ88" i="1"/>
  <c r="DX88" i="1"/>
  <c r="DV88" i="1"/>
  <c r="DT88" i="1"/>
  <c r="DR88" i="1"/>
  <c r="DP88" i="1"/>
  <c r="DN88" i="1"/>
  <c r="DL88" i="1"/>
  <c r="DJ88" i="1"/>
  <c r="DH88" i="1"/>
  <c r="DF88" i="1"/>
  <c r="DD88" i="1"/>
  <c r="DB88" i="1"/>
  <c r="CZ88" i="1"/>
  <c r="CX88" i="1"/>
  <c r="CV88" i="1"/>
  <c r="CT88" i="1"/>
  <c r="CR88" i="1"/>
  <c r="CP88" i="1"/>
  <c r="CO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X88" i="1"/>
  <c r="V88" i="1"/>
  <c r="T88" i="1"/>
  <c r="S88" i="1"/>
  <c r="R88" i="1"/>
  <c r="P88" i="1"/>
  <c r="N88" i="1"/>
  <c r="L88" i="1"/>
  <c r="J88" i="1"/>
  <c r="ET73" i="1"/>
  <c r="ES73" i="1"/>
  <c r="ER73" i="1"/>
  <c r="EP73" i="1"/>
  <c r="EN73" i="1"/>
  <c r="EL73" i="1"/>
  <c r="EJ73" i="1"/>
  <c r="EH73" i="1"/>
  <c r="EF73" i="1"/>
  <c r="ED73" i="1"/>
  <c r="EB73" i="1"/>
  <c r="DZ73" i="1"/>
  <c r="DX73" i="1"/>
  <c r="DV73" i="1"/>
  <c r="DT73" i="1"/>
  <c r="DR73" i="1"/>
  <c r="DP73" i="1"/>
  <c r="DN73" i="1"/>
  <c r="DL73" i="1"/>
  <c r="DJ73" i="1"/>
  <c r="DH73" i="1"/>
  <c r="DF73" i="1"/>
  <c r="DD73" i="1"/>
  <c r="DB73" i="1"/>
  <c r="CZ73" i="1"/>
  <c r="CX73" i="1"/>
  <c r="CV73" i="1"/>
  <c r="CT73" i="1"/>
  <c r="CR73" i="1"/>
  <c r="CP73" i="1"/>
  <c r="CO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X73" i="1"/>
  <c r="V73" i="1"/>
  <c r="T73" i="1"/>
  <c r="S73" i="1"/>
  <c r="R73" i="1"/>
  <c r="P73" i="1"/>
  <c r="N73" i="1"/>
  <c r="L73" i="1"/>
  <c r="J73" i="1"/>
  <c r="ES70" i="1"/>
  <c r="ER70" i="1"/>
  <c r="EQ70" i="1"/>
  <c r="EP70" i="1"/>
  <c r="EO70" i="1"/>
  <c r="EN70" i="1"/>
  <c r="EM70" i="1"/>
  <c r="EL70" i="1"/>
  <c r="EK70" i="1"/>
  <c r="EJ70" i="1"/>
  <c r="EI70" i="1"/>
  <c r="EH70" i="1"/>
  <c r="EF70" i="1"/>
  <c r="EE70" i="1"/>
  <c r="ED70" i="1"/>
  <c r="EC70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P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ES60" i="1"/>
  <c r="ER60" i="1"/>
  <c r="EP60" i="1"/>
  <c r="EN60" i="1"/>
  <c r="EL60" i="1"/>
  <c r="EJ60" i="1"/>
  <c r="EH60" i="1"/>
  <c r="EF60" i="1"/>
  <c r="ED60" i="1"/>
  <c r="EB60" i="1"/>
  <c r="DZ60" i="1"/>
  <c r="DX60" i="1"/>
  <c r="DV60" i="1"/>
  <c r="DT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O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X60" i="1"/>
  <c r="V60" i="1"/>
  <c r="T60" i="1"/>
  <c r="S60" i="1"/>
  <c r="R60" i="1"/>
  <c r="P60" i="1"/>
  <c r="N60" i="1"/>
  <c r="L60" i="1"/>
  <c r="J60" i="1"/>
  <c r="ET50" i="1"/>
  <c r="ES50" i="1"/>
  <c r="ER50" i="1"/>
  <c r="EP50" i="1"/>
  <c r="EN50" i="1"/>
  <c r="EL50" i="1"/>
  <c r="EJ50" i="1"/>
  <c r="EH50" i="1"/>
  <c r="EF50" i="1"/>
  <c r="ED50" i="1"/>
  <c r="EB50" i="1"/>
  <c r="DZ50" i="1"/>
  <c r="DX50" i="1"/>
  <c r="DV50" i="1"/>
  <c r="DT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O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X50" i="1"/>
  <c r="V50" i="1"/>
  <c r="T50" i="1"/>
  <c r="S50" i="1"/>
  <c r="R50" i="1"/>
  <c r="P50" i="1"/>
  <c r="N50" i="1"/>
  <c r="L50" i="1"/>
  <c r="J50" i="1"/>
  <c r="ET46" i="1"/>
  <c r="ES46" i="1"/>
  <c r="ER46" i="1"/>
  <c r="EQ46" i="1"/>
  <c r="EP46" i="1"/>
  <c r="EO46" i="1"/>
  <c r="EN46" i="1"/>
  <c r="EM46" i="1"/>
  <c r="EL46" i="1"/>
  <c r="EK46" i="1"/>
  <c r="EJ46" i="1"/>
  <c r="EI46" i="1"/>
  <c r="EH46" i="1"/>
  <c r="EG46" i="1"/>
  <c r="EF46" i="1"/>
  <c r="EE46" i="1"/>
  <c r="ED46" i="1"/>
  <c r="EC46" i="1"/>
  <c r="EB46" i="1"/>
  <c r="EA46" i="1"/>
  <c r="DZ46" i="1"/>
  <c r="DY46" i="1"/>
  <c r="DX46" i="1"/>
  <c r="DW46" i="1"/>
  <c r="DV46" i="1"/>
  <c r="DU46" i="1"/>
  <c r="DT46" i="1"/>
  <c r="DS46" i="1"/>
  <c r="DR46" i="1"/>
  <c r="DQ46" i="1"/>
  <c r="DP46" i="1"/>
  <c r="DO46" i="1"/>
  <c r="DN46" i="1"/>
  <c r="DM46" i="1"/>
  <c r="DL46" i="1"/>
  <c r="DK46" i="1"/>
  <c r="DJ46" i="1"/>
  <c r="DI46" i="1"/>
  <c r="DH46" i="1"/>
  <c r="DG46" i="1"/>
  <c r="DF46" i="1"/>
  <c r="DE46" i="1"/>
  <c r="DD46" i="1"/>
  <c r="DC46" i="1"/>
  <c r="DB46" i="1"/>
  <c r="DA46" i="1"/>
  <c r="CZ46" i="1"/>
  <c r="CY46" i="1"/>
  <c r="CX46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J46" i="1"/>
  <c r="ES42" i="1"/>
  <c r="ER42" i="1"/>
  <c r="EP42" i="1"/>
  <c r="EN42" i="1"/>
  <c r="EL42" i="1"/>
  <c r="EJ42" i="1"/>
  <c r="EH42" i="1"/>
  <c r="EF42" i="1"/>
  <c r="ED42" i="1"/>
  <c r="EB42" i="1"/>
  <c r="DZ42" i="1"/>
  <c r="DX42" i="1"/>
  <c r="DV42" i="1"/>
  <c r="DT42" i="1"/>
  <c r="DR42" i="1"/>
  <c r="DP42" i="1"/>
  <c r="DN42" i="1"/>
  <c r="DL42" i="1"/>
  <c r="DJ42" i="1"/>
  <c r="DH42" i="1"/>
  <c r="DF42" i="1"/>
  <c r="DD42" i="1"/>
  <c r="DB42" i="1"/>
  <c r="CZ42" i="1"/>
  <c r="CX42" i="1"/>
  <c r="CV42" i="1"/>
  <c r="CT42" i="1"/>
  <c r="CR42" i="1"/>
  <c r="CP42" i="1"/>
  <c r="CO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X42" i="1"/>
  <c r="V42" i="1"/>
  <c r="T42" i="1"/>
  <c r="S42" i="1"/>
  <c r="R42" i="1"/>
  <c r="P42" i="1"/>
  <c r="N42" i="1"/>
  <c r="L42" i="1"/>
  <c r="J42" i="1"/>
  <c r="ES33" i="1"/>
  <c r="ER33" i="1"/>
  <c r="EP33" i="1"/>
  <c r="EN33" i="1"/>
  <c r="EL33" i="1"/>
  <c r="EJ33" i="1"/>
  <c r="EH33" i="1"/>
  <c r="EF33" i="1"/>
  <c r="ED33" i="1"/>
  <c r="EB33" i="1"/>
  <c r="DZ33" i="1"/>
  <c r="DX33" i="1"/>
  <c r="DV33" i="1"/>
  <c r="DT33" i="1"/>
  <c r="DR33" i="1"/>
  <c r="DP33" i="1"/>
  <c r="DN33" i="1"/>
  <c r="DL33" i="1"/>
  <c r="DJ33" i="1"/>
  <c r="DH33" i="1"/>
  <c r="DF33" i="1"/>
  <c r="DD33" i="1"/>
  <c r="DB33" i="1"/>
  <c r="CZ33" i="1"/>
  <c r="CX33" i="1"/>
  <c r="CV33" i="1"/>
  <c r="CT33" i="1"/>
  <c r="CR33" i="1"/>
  <c r="CP33" i="1"/>
  <c r="CO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H33" i="1"/>
  <c r="AF33" i="1"/>
  <c r="AD33" i="1"/>
  <c r="AB33" i="1"/>
  <c r="X33" i="1"/>
  <c r="V33" i="1"/>
  <c r="T33" i="1"/>
  <c r="S33" i="1"/>
  <c r="R33" i="1"/>
  <c r="P33" i="1"/>
  <c r="N33" i="1"/>
  <c r="L33" i="1"/>
  <c r="J33" i="1"/>
  <c r="ES21" i="1"/>
  <c r="ER21" i="1"/>
  <c r="EP21" i="1"/>
  <c r="EN21" i="1"/>
  <c r="EL21" i="1"/>
  <c r="EJ21" i="1"/>
  <c r="EH21" i="1"/>
  <c r="EF21" i="1"/>
  <c r="ED21" i="1"/>
  <c r="EB21" i="1"/>
  <c r="DZ21" i="1"/>
  <c r="DX21" i="1"/>
  <c r="DV21" i="1"/>
  <c r="DT21" i="1"/>
  <c r="DR21" i="1"/>
  <c r="DP21" i="1"/>
  <c r="DN21" i="1"/>
  <c r="DL21" i="1"/>
  <c r="DJ21" i="1"/>
  <c r="DH21" i="1"/>
  <c r="DF21" i="1"/>
  <c r="DD21" i="1"/>
  <c r="DB21" i="1"/>
  <c r="CZ21" i="1"/>
  <c r="CX21" i="1"/>
  <c r="CV21" i="1"/>
  <c r="CT21" i="1"/>
  <c r="CR21" i="1"/>
  <c r="CP21" i="1"/>
  <c r="CO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X21" i="1"/>
  <c r="V21" i="1"/>
  <c r="T21" i="1"/>
  <c r="S21" i="1"/>
  <c r="R21" i="1"/>
  <c r="P21" i="1"/>
  <c r="N21" i="1"/>
  <c r="L21" i="1"/>
  <c r="J21" i="1"/>
  <c r="EG18" i="1"/>
  <c r="BC18" i="1"/>
  <c r="AS18" i="1"/>
  <c r="AO18" i="1"/>
  <c r="AM18" i="1"/>
  <c r="AK18" i="1"/>
  <c r="AG18" i="1"/>
  <c r="M18" i="1"/>
  <c r="L10" i="1"/>
  <c r="ET10" i="1" s="1"/>
  <c r="L9" i="1"/>
  <c r="ET9" i="1" s="1"/>
  <c r="C9" i="1"/>
  <c r="EQ8" i="1"/>
  <c r="EO8" i="1"/>
  <c r="EM8" i="1"/>
  <c r="EK8" i="1"/>
  <c r="EI8" i="1"/>
  <c r="EG8" i="1"/>
  <c r="EE8" i="1"/>
  <c r="EC8" i="1"/>
  <c r="EA8" i="1"/>
  <c r="DY8" i="1"/>
  <c r="DW8" i="1"/>
  <c r="DU8" i="1"/>
  <c r="DS8" i="1"/>
  <c r="DQ8" i="1"/>
  <c r="DO8" i="1"/>
  <c r="DM8" i="1"/>
  <c r="DK8" i="1"/>
  <c r="DI8" i="1"/>
  <c r="DG8" i="1"/>
  <c r="DE8" i="1"/>
  <c r="DC8" i="1"/>
  <c r="DA8" i="1"/>
  <c r="CY8" i="1"/>
  <c r="CW8" i="1"/>
  <c r="CU8" i="1"/>
  <c r="CS8" i="1"/>
  <c r="CQ8" i="1"/>
  <c r="CM8" i="1"/>
  <c r="CK8" i="1"/>
  <c r="CI8" i="1"/>
  <c r="CG8" i="1"/>
  <c r="CE8" i="1"/>
  <c r="CC8" i="1"/>
  <c r="CA8" i="1"/>
  <c r="BY8" i="1"/>
  <c r="BW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U8" i="1"/>
  <c r="Q8" i="1"/>
  <c r="O8" i="1"/>
  <c r="M8" i="1"/>
  <c r="K8" i="1"/>
  <c r="ES7" i="1"/>
  <c r="ER7" i="1"/>
  <c r="ER254" i="1" s="1"/>
  <c r="EP7" i="1"/>
  <c r="EN7" i="1"/>
  <c r="EL7" i="1"/>
  <c r="EJ7" i="1"/>
  <c r="EJ254" i="1" s="1"/>
  <c r="EH7" i="1"/>
  <c r="EF7" i="1"/>
  <c r="EF254" i="1" s="1"/>
  <c r="ED7" i="1"/>
  <c r="ED254" i="1" s="1"/>
  <c r="EB7" i="1"/>
  <c r="EB254" i="1" s="1"/>
  <c r="DZ7" i="1"/>
  <c r="DX7" i="1"/>
  <c r="DX254" i="1" s="1"/>
  <c r="DV7" i="1"/>
  <c r="DT7" i="1"/>
  <c r="DT254" i="1" s="1"/>
  <c r="DR7" i="1"/>
  <c r="DP7" i="1"/>
  <c r="DP254" i="1" s="1"/>
  <c r="DN7" i="1"/>
  <c r="DN254" i="1" s="1"/>
  <c r="DL7" i="1"/>
  <c r="DL254" i="1" s="1"/>
  <c r="DJ7" i="1"/>
  <c r="DH7" i="1"/>
  <c r="DH254" i="1" s="1"/>
  <c r="DF7" i="1"/>
  <c r="DF254" i="1" s="1"/>
  <c r="DD7" i="1"/>
  <c r="DD254" i="1" s="1"/>
  <c r="DB7" i="1"/>
  <c r="CZ7" i="1"/>
  <c r="CZ254" i="1" s="1"/>
  <c r="CX7" i="1"/>
  <c r="CX254" i="1" s="1"/>
  <c r="CV7" i="1"/>
  <c r="CV254" i="1" s="1"/>
  <c r="CT7" i="1"/>
  <c r="CR7" i="1"/>
  <c r="CR254" i="1" s="1"/>
  <c r="CP7" i="1"/>
  <c r="CP254" i="1" s="1"/>
  <c r="CO7" i="1"/>
  <c r="CN7" i="1"/>
  <c r="CL7" i="1"/>
  <c r="CJ7" i="1"/>
  <c r="CJ254" i="1" s="1"/>
  <c r="CH7" i="1"/>
  <c r="CH254" i="1" s="1"/>
  <c r="CF7" i="1"/>
  <c r="CD7" i="1"/>
  <c r="CB7" i="1"/>
  <c r="CB254" i="1" s="1"/>
  <c r="BZ7" i="1"/>
  <c r="BZ254" i="1" s="1"/>
  <c r="BX7" i="1"/>
  <c r="BV7" i="1"/>
  <c r="BT7" i="1"/>
  <c r="BT254" i="1" s="1"/>
  <c r="BR7" i="1"/>
  <c r="BR254" i="1" s="1"/>
  <c r="BP7" i="1"/>
  <c r="BN7" i="1"/>
  <c r="BL7" i="1"/>
  <c r="BL254" i="1" s="1"/>
  <c r="BJ7" i="1"/>
  <c r="BJ254" i="1" s="1"/>
  <c r="BH7" i="1"/>
  <c r="BF7" i="1"/>
  <c r="BD7" i="1"/>
  <c r="BD254" i="1" s="1"/>
  <c r="BB7" i="1"/>
  <c r="BB254" i="1" s="1"/>
  <c r="AZ7" i="1"/>
  <c r="AX7" i="1"/>
  <c r="AV7" i="1"/>
  <c r="AV254" i="1" s="1"/>
  <c r="AT7" i="1"/>
  <c r="AT254" i="1" s="1"/>
  <c r="AR7" i="1"/>
  <c r="AP7" i="1"/>
  <c r="AN7" i="1"/>
  <c r="AN254" i="1" s="1"/>
  <c r="AL7" i="1"/>
  <c r="AL254" i="1" s="1"/>
  <c r="AJ7" i="1"/>
  <c r="AH7" i="1"/>
  <c r="AF7" i="1"/>
  <c r="AF254" i="1" s="1"/>
  <c r="AD7" i="1"/>
  <c r="AD254" i="1" s="1"/>
  <c r="AB7" i="1"/>
  <c r="X7" i="1"/>
  <c r="V7" i="1"/>
  <c r="V254" i="1" s="1"/>
  <c r="T7" i="1"/>
  <c r="T254" i="1" s="1"/>
  <c r="S7" i="1"/>
  <c r="R7" i="1"/>
  <c r="R254" i="1" s="1"/>
  <c r="P7" i="1"/>
  <c r="P254" i="1" s="1"/>
  <c r="N7" i="1"/>
  <c r="N254" i="1" s="1"/>
  <c r="J7" i="1"/>
  <c r="J254" i="1" s="1"/>
  <c r="DV254" i="1" l="1"/>
  <c r="X254" i="1"/>
  <c r="AP254" i="1"/>
  <c r="BF254" i="1"/>
  <c r="BV254" i="1"/>
  <c r="CL254" i="1"/>
  <c r="EU8" i="1"/>
  <c r="L7" i="1"/>
  <c r="L254" i="1" s="1"/>
  <c r="AJ254" i="1"/>
  <c r="AR254" i="1"/>
  <c r="AZ254" i="1"/>
  <c r="BH254" i="1"/>
  <c r="BP254" i="1"/>
  <c r="BX254" i="1"/>
  <c r="CF254" i="1"/>
  <c r="CN254" i="1"/>
  <c r="CT254" i="1"/>
  <c r="DB254" i="1"/>
  <c r="DJ254" i="1"/>
  <c r="DR254" i="1"/>
  <c r="DZ254" i="1"/>
  <c r="EH254" i="1"/>
  <c r="EP254" i="1"/>
  <c r="EU18" i="1"/>
  <c r="ET141" i="1"/>
  <c r="EK9" i="1"/>
  <c r="AA9" i="1"/>
  <c r="EL254" i="1"/>
  <c r="AH254" i="1"/>
  <c r="AX254" i="1"/>
  <c r="BN254" i="1"/>
  <c r="CD254" i="1"/>
  <c r="EN254" i="1"/>
  <c r="ET220" i="1"/>
  <c r="ET176" i="1"/>
  <c r="ET122" i="1"/>
  <c r="ET60" i="1"/>
  <c r="AB254" i="1"/>
  <c r="ET21" i="1"/>
  <c r="ET230" i="1"/>
  <c r="ET70" i="1"/>
  <c r="ET102" i="1"/>
  <c r="ET255" i="1"/>
  <c r="ET163" i="1"/>
  <c r="K9" i="1"/>
  <c r="ET88" i="1"/>
  <c r="ET108" i="1"/>
  <c r="ET33" i="1"/>
  <c r="ET134" i="1"/>
  <c r="ET42" i="1"/>
  <c r="ET95" i="1"/>
  <c r="ET129" i="1"/>
  <c r="ET213" i="1"/>
  <c r="Q9" i="1"/>
  <c r="AC9" i="1"/>
  <c r="AK9" i="1"/>
  <c r="AS9" i="1"/>
  <c r="BA9" i="1"/>
  <c r="BI9" i="1"/>
  <c r="BQ9" i="1"/>
  <c r="BY9" i="1"/>
  <c r="CG9" i="1"/>
  <c r="CQ9" i="1"/>
  <c r="CY9" i="1"/>
  <c r="DG9" i="1"/>
  <c r="DO9" i="1"/>
  <c r="DW9" i="1"/>
  <c r="EE9" i="1"/>
  <c r="EM9" i="1"/>
  <c r="U9" i="1"/>
  <c r="AE9" i="1"/>
  <c r="AM9" i="1"/>
  <c r="AU9" i="1"/>
  <c r="BC9" i="1"/>
  <c r="BK9" i="1"/>
  <c r="BS9" i="1"/>
  <c r="CA9" i="1"/>
  <c r="CI9" i="1"/>
  <c r="CS9" i="1"/>
  <c r="DA9" i="1"/>
  <c r="DI9" i="1"/>
  <c r="DQ9" i="1"/>
  <c r="DY9" i="1"/>
  <c r="EG9" i="1"/>
  <c r="EO9" i="1"/>
  <c r="C10" i="1"/>
  <c r="M9" i="1"/>
  <c r="W9" i="1"/>
  <c r="AG9" i="1"/>
  <c r="AO9" i="1"/>
  <c r="AW9" i="1"/>
  <c r="BE9" i="1"/>
  <c r="BM9" i="1"/>
  <c r="BU9" i="1"/>
  <c r="CC9" i="1"/>
  <c r="CK9" i="1"/>
  <c r="CU9" i="1"/>
  <c r="DC9" i="1"/>
  <c r="DK9" i="1"/>
  <c r="DS9" i="1"/>
  <c r="EA9" i="1"/>
  <c r="EI9" i="1"/>
  <c r="EQ9" i="1"/>
  <c r="O9" i="1"/>
  <c r="Y9" i="1"/>
  <c r="AI9" i="1"/>
  <c r="AQ9" i="1"/>
  <c r="AY9" i="1"/>
  <c r="BG9" i="1"/>
  <c r="BO9" i="1"/>
  <c r="BW9" i="1"/>
  <c r="CE9" i="1"/>
  <c r="CM9" i="1"/>
  <c r="CW9" i="1"/>
  <c r="DE9" i="1"/>
  <c r="DM9" i="1"/>
  <c r="DU9" i="1"/>
  <c r="EC9" i="1"/>
  <c r="ET7" i="1"/>
  <c r="EU9" i="1" l="1"/>
  <c r="M10" i="1"/>
  <c r="AA10" i="1"/>
  <c r="ET254" i="1"/>
  <c r="C11" i="1"/>
  <c r="AA11" i="1" s="1"/>
  <c r="EO10" i="1"/>
  <c r="EG10" i="1"/>
  <c r="DY10" i="1"/>
  <c r="DQ10" i="1"/>
  <c r="DI10" i="1"/>
  <c r="DA10" i="1"/>
  <c r="CS10" i="1"/>
  <c r="CI10" i="1"/>
  <c r="CA10" i="1"/>
  <c r="BS10" i="1"/>
  <c r="BK10" i="1"/>
  <c r="BC10" i="1"/>
  <c r="AU10" i="1"/>
  <c r="AM10" i="1"/>
  <c r="AE10" i="1"/>
  <c r="U10" i="1"/>
  <c r="EM10" i="1"/>
  <c r="EE10" i="1"/>
  <c r="DW10" i="1"/>
  <c r="DO10" i="1"/>
  <c r="DG10" i="1"/>
  <c r="CY10" i="1"/>
  <c r="CQ10" i="1"/>
  <c r="CG10" i="1"/>
  <c r="BY10" i="1"/>
  <c r="BQ10" i="1"/>
  <c r="BI10" i="1"/>
  <c r="BA10" i="1"/>
  <c r="AS10" i="1"/>
  <c r="AK10" i="1"/>
  <c r="AC10" i="1"/>
  <c r="Q10" i="1"/>
  <c r="K10" i="1"/>
  <c r="EK10" i="1"/>
  <c r="EC10" i="1"/>
  <c r="DU10" i="1"/>
  <c r="DM10" i="1"/>
  <c r="DE10" i="1"/>
  <c r="CW10" i="1"/>
  <c r="CM10" i="1"/>
  <c r="CE10" i="1"/>
  <c r="BW10" i="1"/>
  <c r="BO10" i="1"/>
  <c r="BG10" i="1"/>
  <c r="AY10" i="1"/>
  <c r="AQ10" i="1"/>
  <c r="AI10" i="1"/>
  <c r="Y10" i="1"/>
  <c r="O10" i="1"/>
  <c r="EQ10" i="1"/>
  <c r="EI10" i="1"/>
  <c r="EA10" i="1"/>
  <c r="DS10" i="1"/>
  <c r="DK10" i="1"/>
  <c r="DC10" i="1"/>
  <c r="CU10" i="1"/>
  <c r="CK10" i="1"/>
  <c r="CC10" i="1"/>
  <c r="BU10" i="1"/>
  <c r="BM10" i="1"/>
  <c r="BE10" i="1"/>
  <c r="AW10" i="1"/>
  <c r="AO10" i="1"/>
  <c r="AG10" i="1"/>
  <c r="W10" i="1"/>
  <c r="EU10" i="1" l="1"/>
  <c r="EM11" i="1"/>
  <c r="EE11" i="1"/>
  <c r="DW11" i="1"/>
  <c r="DO11" i="1"/>
  <c r="DG11" i="1"/>
  <c r="CY11" i="1"/>
  <c r="CQ11" i="1"/>
  <c r="CG11" i="1"/>
  <c r="BY11" i="1"/>
  <c r="BQ11" i="1"/>
  <c r="BI11" i="1"/>
  <c r="BA11" i="1"/>
  <c r="AS11" i="1"/>
  <c r="AK11" i="1"/>
  <c r="AC11" i="1"/>
  <c r="Q11" i="1"/>
  <c r="EK11" i="1"/>
  <c r="EC11" i="1"/>
  <c r="DU11" i="1"/>
  <c r="DM11" i="1"/>
  <c r="DE11" i="1"/>
  <c r="CW11" i="1"/>
  <c r="CM11" i="1"/>
  <c r="CE11" i="1"/>
  <c r="BW11" i="1"/>
  <c r="BO11" i="1"/>
  <c r="BG11" i="1"/>
  <c r="AY11" i="1"/>
  <c r="AQ11" i="1"/>
  <c r="AI11" i="1"/>
  <c r="Y11" i="1"/>
  <c r="O11" i="1"/>
  <c r="EQ11" i="1"/>
  <c r="EI11" i="1"/>
  <c r="EA11" i="1"/>
  <c r="DS11" i="1"/>
  <c r="DK11" i="1"/>
  <c r="DC11" i="1"/>
  <c r="CU11" i="1"/>
  <c r="CK11" i="1"/>
  <c r="CC11" i="1"/>
  <c r="BU11" i="1"/>
  <c r="BM11" i="1"/>
  <c r="BE11" i="1"/>
  <c r="AW11" i="1"/>
  <c r="AO11" i="1"/>
  <c r="AG11" i="1"/>
  <c r="W11" i="1"/>
  <c r="M11" i="1"/>
  <c r="C12" i="1"/>
  <c r="AA12" i="1" s="1"/>
  <c r="EO11" i="1"/>
  <c r="EG11" i="1"/>
  <c r="DY11" i="1"/>
  <c r="DQ11" i="1"/>
  <c r="DI11" i="1"/>
  <c r="DA11" i="1"/>
  <c r="CS11" i="1"/>
  <c r="CI11" i="1"/>
  <c r="CA11" i="1"/>
  <c r="BS11" i="1"/>
  <c r="BK11" i="1"/>
  <c r="BC11" i="1"/>
  <c r="AU11" i="1"/>
  <c r="AM11" i="1"/>
  <c r="AE11" i="1"/>
  <c r="U11" i="1"/>
  <c r="K11" i="1"/>
  <c r="EU11" i="1" l="1"/>
  <c r="EK12" i="1"/>
  <c r="EC12" i="1"/>
  <c r="DU12" i="1"/>
  <c r="DM12" i="1"/>
  <c r="DE12" i="1"/>
  <c r="CW12" i="1"/>
  <c r="CM12" i="1"/>
  <c r="CE12" i="1"/>
  <c r="BW12" i="1"/>
  <c r="BO12" i="1"/>
  <c r="BG12" i="1"/>
  <c r="AY12" i="1"/>
  <c r="AQ12" i="1"/>
  <c r="AI12" i="1"/>
  <c r="Y12" i="1"/>
  <c r="O12" i="1"/>
  <c r="EQ12" i="1"/>
  <c r="EI12" i="1"/>
  <c r="EA12" i="1"/>
  <c r="DS12" i="1"/>
  <c r="DK12" i="1"/>
  <c r="DC12" i="1"/>
  <c r="CU12" i="1"/>
  <c r="CK12" i="1"/>
  <c r="CC12" i="1"/>
  <c r="BU12" i="1"/>
  <c r="BM12" i="1"/>
  <c r="BE12" i="1"/>
  <c r="AW12" i="1"/>
  <c r="AO12" i="1"/>
  <c r="AG12" i="1"/>
  <c r="W12" i="1"/>
  <c r="M12" i="1"/>
  <c r="C13" i="1"/>
  <c r="AA13" i="1" s="1"/>
  <c r="EO12" i="1"/>
  <c r="EG12" i="1"/>
  <c r="DY12" i="1"/>
  <c r="DQ12" i="1"/>
  <c r="DI12" i="1"/>
  <c r="DA12" i="1"/>
  <c r="CS12" i="1"/>
  <c r="CI12" i="1"/>
  <c r="CA12" i="1"/>
  <c r="BS12" i="1"/>
  <c r="BK12" i="1"/>
  <c r="BC12" i="1"/>
  <c r="AU12" i="1"/>
  <c r="AM12" i="1"/>
  <c r="AE12" i="1"/>
  <c r="U12" i="1"/>
  <c r="K12" i="1"/>
  <c r="EM12" i="1"/>
  <c r="EE12" i="1"/>
  <c r="DW12" i="1"/>
  <c r="DO12" i="1"/>
  <c r="DG12" i="1"/>
  <c r="CY12" i="1"/>
  <c r="CQ12" i="1"/>
  <c r="CG12" i="1"/>
  <c r="BY12" i="1"/>
  <c r="BQ12" i="1"/>
  <c r="BI12" i="1"/>
  <c r="BA12" i="1"/>
  <c r="AS12" i="1"/>
  <c r="AK12" i="1"/>
  <c r="AC12" i="1"/>
  <c r="Q12" i="1"/>
  <c r="EU12" i="1" l="1"/>
  <c r="EQ13" i="1"/>
  <c r="EI13" i="1"/>
  <c r="EA13" i="1"/>
  <c r="DS13" i="1"/>
  <c r="DK13" i="1"/>
  <c r="DC13" i="1"/>
  <c r="CU13" i="1"/>
  <c r="CK13" i="1"/>
  <c r="CC13" i="1"/>
  <c r="BU13" i="1"/>
  <c r="BM13" i="1"/>
  <c r="BE13" i="1"/>
  <c r="AW13" i="1"/>
  <c r="AO13" i="1"/>
  <c r="AG13" i="1"/>
  <c r="W13" i="1"/>
  <c r="M13" i="1"/>
  <c r="C14" i="1"/>
  <c r="AA14" i="1" s="1"/>
  <c r="EO13" i="1"/>
  <c r="EG13" i="1"/>
  <c r="DY13" i="1"/>
  <c r="DQ13" i="1"/>
  <c r="DI13" i="1"/>
  <c r="DA13" i="1"/>
  <c r="CS13" i="1"/>
  <c r="CI13" i="1"/>
  <c r="CA13" i="1"/>
  <c r="BS13" i="1"/>
  <c r="BK13" i="1"/>
  <c r="BC13" i="1"/>
  <c r="AU13" i="1"/>
  <c r="AM13" i="1"/>
  <c r="AE13" i="1"/>
  <c r="U13" i="1"/>
  <c r="K13" i="1"/>
  <c r="EM13" i="1"/>
  <c r="EE13" i="1"/>
  <c r="DW13" i="1"/>
  <c r="DO13" i="1"/>
  <c r="DG13" i="1"/>
  <c r="CY13" i="1"/>
  <c r="CQ13" i="1"/>
  <c r="CG13" i="1"/>
  <c r="BY13" i="1"/>
  <c r="BQ13" i="1"/>
  <c r="BI13" i="1"/>
  <c r="BA13" i="1"/>
  <c r="AS13" i="1"/>
  <c r="AK13" i="1"/>
  <c r="AC13" i="1"/>
  <c r="Q13" i="1"/>
  <c r="EK13" i="1"/>
  <c r="EC13" i="1"/>
  <c r="DU13" i="1"/>
  <c r="DM13" i="1"/>
  <c r="DE13" i="1"/>
  <c r="CW13" i="1"/>
  <c r="CM13" i="1"/>
  <c r="CE13" i="1"/>
  <c r="BW13" i="1"/>
  <c r="BO13" i="1"/>
  <c r="BG13" i="1"/>
  <c r="AY13" i="1"/>
  <c r="AQ13" i="1"/>
  <c r="AI13" i="1"/>
  <c r="Y13" i="1"/>
  <c r="O13" i="1"/>
  <c r="EU13" i="1" l="1"/>
  <c r="C15" i="1"/>
  <c r="AA15" i="1" s="1"/>
  <c r="EO14" i="1"/>
  <c r="EG14" i="1"/>
  <c r="DY14" i="1"/>
  <c r="DQ14" i="1"/>
  <c r="DI14" i="1"/>
  <c r="DA14" i="1"/>
  <c r="CS14" i="1"/>
  <c r="CI14" i="1"/>
  <c r="CA14" i="1"/>
  <c r="BS14" i="1"/>
  <c r="BK14" i="1"/>
  <c r="BC14" i="1"/>
  <c r="AU14" i="1"/>
  <c r="AM14" i="1"/>
  <c r="AE14" i="1"/>
  <c r="U14" i="1"/>
  <c r="K14" i="1"/>
  <c r="EM14" i="1"/>
  <c r="EE14" i="1"/>
  <c r="DW14" i="1"/>
  <c r="DO14" i="1"/>
  <c r="DG14" i="1"/>
  <c r="CY14" i="1"/>
  <c r="CQ14" i="1"/>
  <c r="CG14" i="1"/>
  <c r="BY14" i="1"/>
  <c r="BQ14" i="1"/>
  <c r="BI14" i="1"/>
  <c r="BA14" i="1"/>
  <c r="AS14" i="1"/>
  <c r="AK14" i="1"/>
  <c r="AC14" i="1"/>
  <c r="Q14" i="1"/>
  <c r="EK14" i="1"/>
  <c r="EC14" i="1"/>
  <c r="DU14" i="1"/>
  <c r="DM14" i="1"/>
  <c r="DE14" i="1"/>
  <c r="CW14" i="1"/>
  <c r="CM14" i="1"/>
  <c r="CE14" i="1"/>
  <c r="BW14" i="1"/>
  <c r="BO14" i="1"/>
  <c r="BG14" i="1"/>
  <c r="AY14" i="1"/>
  <c r="AQ14" i="1"/>
  <c r="AI14" i="1"/>
  <c r="Y14" i="1"/>
  <c r="O14" i="1"/>
  <c r="EQ14" i="1"/>
  <c r="EI14" i="1"/>
  <c r="EA14" i="1"/>
  <c r="DS14" i="1"/>
  <c r="DK14" i="1"/>
  <c r="DC14" i="1"/>
  <c r="CU14" i="1"/>
  <c r="CK14" i="1"/>
  <c r="CC14" i="1"/>
  <c r="BU14" i="1"/>
  <c r="BM14" i="1"/>
  <c r="BE14" i="1"/>
  <c r="AW14" i="1"/>
  <c r="AO14" i="1"/>
  <c r="AG14" i="1"/>
  <c r="W14" i="1"/>
  <c r="M14" i="1"/>
  <c r="EU14" i="1" l="1"/>
  <c r="EM15" i="1"/>
  <c r="EE15" i="1"/>
  <c r="DW15" i="1"/>
  <c r="DO15" i="1"/>
  <c r="DG15" i="1"/>
  <c r="CY15" i="1"/>
  <c r="CQ15" i="1"/>
  <c r="CG15" i="1"/>
  <c r="BY15" i="1"/>
  <c r="BQ15" i="1"/>
  <c r="BI15" i="1"/>
  <c r="BA15" i="1"/>
  <c r="AS15" i="1"/>
  <c r="AK15" i="1"/>
  <c r="AC15" i="1"/>
  <c r="Q15" i="1"/>
  <c r="EK15" i="1"/>
  <c r="EC15" i="1"/>
  <c r="DU15" i="1"/>
  <c r="DM15" i="1"/>
  <c r="DE15" i="1"/>
  <c r="CW15" i="1"/>
  <c r="CM15" i="1"/>
  <c r="CE15" i="1"/>
  <c r="BW15" i="1"/>
  <c r="BO15" i="1"/>
  <c r="BG15" i="1"/>
  <c r="AY15" i="1"/>
  <c r="AQ15" i="1"/>
  <c r="AI15" i="1"/>
  <c r="Y15" i="1"/>
  <c r="O15" i="1"/>
  <c r="EQ15" i="1"/>
  <c r="EI15" i="1"/>
  <c r="EA15" i="1"/>
  <c r="DS15" i="1"/>
  <c r="DK15" i="1"/>
  <c r="DC15" i="1"/>
  <c r="CU15" i="1"/>
  <c r="CK15" i="1"/>
  <c r="CC15" i="1"/>
  <c r="BU15" i="1"/>
  <c r="BM15" i="1"/>
  <c r="BE15" i="1"/>
  <c r="AW15" i="1"/>
  <c r="AO15" i="1"/>
  <c r="AG15" i="1"/>
  <c r="W15" i="1"/>
  <c r="M15" i="1"/>
  <c r="C16" i="1"/>
  <c r="AA16" i="1" s="1"/>
  <c r="EO15" i="1"/>
  <c r="EG15" i="1"/>
  <c r="DY15" i="1"/>
  <c r="DQ15" i="1"/>
  <c r="DI15" i="1"/>
  <c r="DA15" i="1"/>
  <c r="CS15" i="1"/>
  <c r="CI15" i="1"/>
  <c r="CA15" i="1"/>
  <c r="BS15" i="1"/>
  <c r="BK15" i="1"/>
  <c r="BC15" i="1"/>
  <c r="AU15" i="1"/>
  <c r="AM15" i="1"/>
  <c r="AE15" i="1"/>
  <c r="U15" i="1"/>
  <c r="K15" i="1"/>
  <c r="EU15" i="1" l="1"/>
  <c r="EK16" i="1"/>
  <c r="EC16" i="1"/>
  <c r="DU16" i="1"/>
  <c r="DM16" i="1"/>
  <c r="DE16" i="1"/>
  <c r="CW16" i="1"/>
  <c r="CM16" i="1"/>
  <c r="CE16" i="1"/>
  <c r="BW16" i="1"/>
  <c r="BO16" i="1"/>
  <c r="BG16" i="1"/>
  <c r="AY16" i="1"/>
  <c r="AQ16" i="1"/>
  <c r="AI16" i="1"/>
  <c r="Y16" i="1"/>
  <c r="O16" i="1"/>
  <c r="EQ16" i="1"/>
  <c r="EI16" i="1"/>
  <c r="EA16" i="1"/>
  <c r="DS16" i="1"/>
  <c r="DK16" i="1"/>
  <c r="DC16" i="1"/>
  <c r="CU16" i="1"/>
  <c r="CK16" i="1"/>
  <c r="CC16" i="1"/>
  <c r="BU16" i="1"/>
  <c r="BM16" i="1"/>
  <c r="BE16" i="1"/>
  <c r="AW16" i="1"/>
  <c r="AO16" i="1"/>
  <c r="AG16" i="1"/>
  <c r="W16" i="1"/>
  <c r="M16" i="1"/>
  <c r="C17" i="1"/>
  <c r="AA17" i="1" s="1"/>
  <c r="EO16" i="1"/>
  <c r="EG16" i="1"/>
  <c r="DY16" i="1"/>
  <c r="DQ16" i="1"/>
  <c r="DI16" i="1"/>
  <c r="DA16" i="1"/>
  <c r="CS16" i="1"/>
  <c r="CI16" i="1"/>
  <c r="CA16" i="1"/>
  <c r="BS16" i="1"/>
  <c r="BK16" i="1"/>
  <c r="BC16" i="1"/>
  <c r="AU16" i="1"/>
  <c r="AM16" i="1"/>
  <c r="AE16" i="1"/>
  <c r="U16" i="1"/>
  <c r="K16" i="1"/>
  <c r="C19" i="1"/>
  <c r="AA19" i="1" s="1"/>
  <c r="EM16" i="1"/>
  <c r="EE16" i="1"/>
  <c r="DW16" i="1"/>
  <c r="DO16" i="1"/>
  <c r="DG16" i="1"/>
  <c r="CY16" i="1"/>
  <c r="CQ16" i="1"/>
  <c r="CG16" i="1"/>
  <c r="BY16" i="1"/>
  <c r="BQ16" i="1"/>
  <c r="BI16" i="1"/>
  <c r="BA16" i="1"/>
  <c r="AS16" i="1"/>
  <c r="AK16" i="1"/>
  <c r="AC16" i="1"/>
  <c r="Q16" i="1"/>
  <c r="EU16" i="1" l="1"/>
  <c r="EK19" i="1"/>
  <c r="EC19" i="1"/>
  <c r="DU19" i="1"/>
  <c r="DM19" i="1"/>
  <c r="DE19" i="1"/>
  <c r="CW19" i="1"/>
  <c r="CM19" i="1"/>
  <c r="CE19" i="1"/>
  <c r="BW19" i="1"/>
  <c r="BO19" i="1"/>
  <c r="BG19" i="1"/>
  <c r="AY19" i="1"/>
  <c r="AQ19" i="1"/>
  <c r="AI19" i="1"/>
  <c r="Y19" i="1"/>
  <c r="O19" i="1"/>
  <c r="EQ19" i="1"/>
  <c r="EI19" i="1"/>
  <c r="EA19" i="1"/>
  <c r="DS19" i="1"/>
  <c r="DK19" i="1"/>
  <c r="DC19" i="1"/>
  <c r="CU19" i="1"/>
  <c r="CK19" i="1"/>
  <c r="CC19" i="1"/>
  <c r="BU19" i="1"/>
  <c r="BM19" i="1"/>
  <c r="BE19" i="1"/>
  <c r="AW19" i="1"/>
  <c r="AO19" i="1"/>
  <c r="AG19" i="1"/>
  <c r="W19" i="1"/>
  <c r="M19" i="1"/>
  <c r="C20" i="1"/>
  <c r="AA20" i="1" s="1"/>
  <c r="AA7" i="1" s="1"/>
  <c r="EO19" i="1"/>
  <c r="EG19" i="1"/>
  <c r="DY19" i="1"/>
  <c r="DQ19" i="1"/>
  <c r="DI19" i="1"/>
  <c r="DA19" i="1"/>
  <c r="CS19" i="1"/>
  <c r="CI19" i="1"/>
  <c r="CA19" i="1"/>
  <c r="BS19" i="1"/>
  <c r="BK19" i="1"/>
  <c r="BC19" i="1"/>
  <c r="AU19" i="1"/>
  <c r="AM19" i="1"/>
  <c r="AE19" i="1"/>
  <c r="U19" i="1"/>
  <c r="K19" i="1"/>
  <c r="EM19" i="1"/>
  <c r="EE19" i="1"/>
  <c r="DW19" i="1"/>
  <c r="DO19" i="1"/>
  <c r="DG19" i="1"/>
  <c r="CY19" i="1"/>
  <c r="CQ19" i="1"/>
  <c r="CG19" i="1"/>
  <c r="BY19" i="1"/>
  <c r="BQ19" i="1"/>
  <c r="BI19" i="1"/>
  <c r="BA19" i="1"/>
  <c r="AS19" i="1"/>
  <c r="AK19" i="1"/>
  <c r="AC19" i="1"/>
  <c r="Q19" i="1"/>
  <c r="BY17" i="1"/>
  <c r="AM17" i="1"/>
  <c r="BW17" i="1"/>
  <c r="M17" i="1"/>
  <c r="BC17" i="1"/>
  <c r="AS17" i="1"/>
  <c r="EU17" i="1" l="1"/>
  <c r="EU19" i="1"/>
  <c r="EQ20" i="1"/>
  <c r="EI20" i="1"/>
  <c r="EA20" i="1"/>
  <c r="DS20" i="1"/>
  <c r="DK20" i="1"/>
  <c r="DC20" i="1"/>
  <c r="CU20" i="1"/>
  <c r="CK20" i="1"/>
  <c r="CC20" i="1"/>
  <c r="BU20" i="1"/>
  <c r="BM20" i="1"/>
  <c r="BM7" i="1" s="1"/>
  <c r="BE20" i="1"/>
  <c r="AW20" i="1"/>
  <c r="AO20" i="1"/>
  <c r="AG20" i="1"/>
  <c r="W20" i="1"/>
  <c r="M20" i="1"/>
  <c r="M7" i="1" s="1"/>
  <c r="C21" i="1"/>
  <c r="C22" i="1" s="1"/>
  <c r="AA22" i="1" s="1"/>
  <c r="EO20" i="1"/>
  <c r="EG20" i="1"/>
  <c r="DY20" i="1"/>
  <c r="DQ20" i="1"/>
  <c r="DI20" i="1"/>
  <c r="DA20" i="1"/>
  <c r="CS20" i="1"/>
  <c r="CI20" i="1"/>
  <c r="CA20" i="1"/>
  <c r="CA7" i="1" s="1"/>
  <c r="BS20" i="1"/>
  <c r="BK20" i="1"/>
  <c r="BK7" i="1" s="1"/>
  <c r="BC20" i="1"/>
  <c r="AU20" i="1"/>
  <c r="AM20" i="1"/>
  <c r="AM7" i="1" s="1"/>
  <c r="AE20" i="1"/>
  <c r="U20" i="1"/>
  <c r="K20" i="1"/>
  <c r="EM20" i="1"/>
  <c r="EE20" i="1"/>
  <c r="DW20" i="1"/>
  <c r="DO20" i="1"/>
  <c r="DG20" i="1"/>
  <c r="CY20" i="1"/>
  <c r="CQ20" i="1"/>
  <c r="CG20" i="1"/>
  <c r="BY20" i="1"/>
  <c r="BY7" i="1" s="1"/>
  <c r="BQ20" i="1"/>
  <c r="BI20" i="1"/>
  <c r="BA20" i="1"/>
  <c r="AS20" i="1"/>
  <c r="AK20" i="1"/>
  <c r="AK7" i="1" s="1"/>
  <c r="AC20" i="1"/>
  <c r="Q20" i="1"/>
  <c r="EK20" i="1"/>
  <c r="EC20" i="1"/>
  <c r="DU20" i="1"/>
  <c r="DM20" i="1"/>
  <c r="DE20" i="1"/>
  <c r="CW20" i="1"/>
  <c r="CM20" i="1"/>
  <c r="CE20" i="1"/>
  <c r="BW20" i="1"/>
  <c r="BO20" i="1"/>
  <c r="BG20" i="1"/>
  <c r="AY20" i="1"/>
  <c r="AQ20" i="1"/>
  <c r="AI20" i="1"/>
  <c r="Y20" i="1"/>
  <c r="O20" i="1"/>
  <c r="O7" i="1" s="1"/>
  <c r="EU20" i="1" l="1"/>
  <c r="EK7" i="1"/>
  <c r="AY7" i="1"/>
  <c r="CE7" i="1"/>
  <c r="Q7" i="1"/>
  <c r="BA7" i="1"/>
  <c r="CG7" i="1"/>
  <c r="DO7" i="1"/>
  <c r="K7" i="1"/>
  <c r="AU7" i="1"/>
  <c r="DI7" i="1"/>
  <c r="EO7" i="1"/>
  <c r="AG7" i="1"/>
  <c r="CU7" i="1"/>
  <c r="EA7" i="1"/>
  <c r="AQ7" i="1"/>
  <c r="DM7" i="1"/>
  <c r="Y7" i="1"/>
  <c r="BG7" i="1"/>
  <c r="CM7" i="1"/>
  <c r="DU7" i="1"/>
  <c r="AC7" i="1"/>
  <c r="BI7" i="1"/>
  <c r="CQ7" i="1"/>
  <c r="DW7" i="1"/>
  <c r="U7" i="1"/>
  <c r="BC7" i="1"/>
  <c r="CI7" i="1"/>
  <c r="DQ7" i="1"/>
  <c r="EM22" i="1"/>
  <c r="EE22" i="1"/>
  <c r="DW22" i="1"/>
  <c r="DO22" i="1"/>
  <c r="DG22" i="1"/>
  <c r="CY22" i="1"/>
  <c r="CQ22" i="1"/>
  <c r="CG22" i="1"/>
  <c r="BY22" i="1"/>
  <c r="BQ22" i="1"/>
  <c r="BI22" i="1"/>
  <c r="BA22" i="1"/>
  <c r="AS22" i="1"/>
  <c r="AK22" i="1"/>
  <c r="AC22" i="1"/>
  <c r="Q22" i="1"/>
  <c r="EK22" i="1"/>
  <c r="EC22" i="1"/>
  <c r="DU22" i="1"/>
  <c r="DM22" i="1"/>
  <c r="DE22" i="1"/>
  <c r="CW22" i="1"/>
  <c r="CM22" i="1"/>
  <c r="CE22" i="1"/>
  <c r="BW22" i="1"/>
  <c r="BO22" i="1"/>
  <c r="BG22" i="1"/>
  <c r="AY22" i="1"/>
  <c r="AQ22" i="1"/>
  <c r="AI22" i="1"/>
  <c r="Y22" i="1"/>
  <c r="O22" i="1"/>
  <c r="EQ22" i="1"/>
  <c r="EI22" i="1"/>
  <c r="EA22" i="1"/>
  <c r="DS22" i="1"/>
  <c r="DK22" i="1"/>
  <c r="DC22" i="1"/>
  <c r="CU22" i="1"/>
  <c r="CK22" i="1"/>
  <c r="CC22" i="1"/>
  <c r="BU22" i="1"/>
  <c r="BM22" i="1"/>
  <c r="BE22" i="1"/>
  <c r="AW22" i="1"/>
  <c r="AO22" i="1"/>
  <c r="AG22" i="1"/>
  <c r="W22" i="1"/>
  <c r="M22" i="1"/>
  <c r="C23" i="1"/>
  <c r="AA23" i="1" s="1"/>
  <c r="EO22" i="1"/>
  <c r="EG22" i="1"/>
  <c r="DY22" i="1"/>
  <c r="DQ22" i="1"/>
  <c r="DI22" i="1"/>
  <c r="DA22" i="1"/>
  <c r="CS22" i="1"/>
  <c r="CI22" i="1"/>
  <c r="CA22" i="1"/>
  <c r="BS22" i="1"/>
  <c r="BK22" i="1"/>
  <c r="BC22" i="1"/>
  <c r="AU22" i="1"/>
  <c r="AM22" i="1"/>
  <c r="AE22" i="1"/>
  <c r="U22" i="1"/>
  <c r="K22" i="1"/>
  <c r="AO7" i="1"/>
  <c r="BU7" i="1"/>
  <c r="DC7" i="1"/>
  <c r="EI7" i="1"/>
  <c r="DE7" i="1"/>
  <c r="AI7" i="1"/>
  <c r="BO7" i="1"/>
  <c r="CW7" i="1"/>
  <c r="EC7" i="1"/>
  <c r="BQ7" i="1"/>
  <c r="CY7" i="1"/>
  <c r="EE7" i="1"/>
  <c r="AE7" i="1"/>
  <c r="CS7" i="1"/>
  <c r="DY7" i="1"/>
  <c r="AW7" i="1"/>
  <c r="CC7" i="1"/>
  <c r="DK7" i="1"/>
  <c r="EQ7" i="1"/>
  <c r="BW7" i="1"/>
  <c r="AS7" i="1"/>
  <c r="DG7" i="1"/>
  <c r="EM7" i="1"/>
  <c r="BS7" i="1"/>
  <c r="DA7" i="1"/>
  <c r="EG7" i="1"/>
  <c r="W7" i="1"/>
  <c r="BE7" i="1"/>
  <c r="CK7" i="1"/>
  <c r="DS7" i="1"/>
  <c r="EU22" i="1" l="1"/>
  <c r="EU7" i="1"/>
  <c r="EK23" i="1"/>
  <c r="EC23" i="1"/>
  <c r="DU23" i="1"/>
  <c r="DM23" i="1"/>
  <c r="DE23" i="1"/>
  <c r="CW23" i="1"/>
  <c r="CM23" i="1"/>
  <c r="CE23" i="1"/>
  <c r="BW23" i="1"/>
  <c r="BO23" i="1"/>
  <c r="BG23" i="1"/>
  <c r="AY23" i="1"/>
  <c r="AQ23" i="1"/>
  <c r="AI23" i="1"/>
  <c r="Y23" i="1"/>
  <c r="O23" i="1"/>
  <c r="EQ23" i="1"/>
  <c r="EI23" i="1"/>
  <c r="EA23" i="1"/>
  <c r="DS23" i="1"/>
  <c r="DK23" i="1"/>
  <c r="DC23" i="1"/>
  <c r="CU23" i="1"/>
  <c r="CK23" i="1"/>
  <c r="CC23" i="1"/>
  <c r="BU23" i="1"/>
  <c r="BM23" i="1"/>
  <c r="BE23" i="1"/>
  <c r="AW23" i="1"/>
  <c r="AO23" i="1"/>
  <c r="AG23" i="1"/>
  <c r="W23" i="1"/>
  <c r="M23" i="1"/>
  <c r="C24" i="1"/>
  <c r="AA24" i="1" s="1"/>
  <c r="EO23" i="1"/>
  <c r="EG23" i="1"/>
  <c r="DY23" i="1"/>
  <c r="DQ23" i="1"/>
  <c r="DI23" i="1"/>
  <c r="DA23" i="1"/>
  <c r="CS23" i="1"/>
  <c r="CI23" i="1"/>
  <c r="CA23" i="1"/>
  <c r="BS23" i="1"/>
  <c r="BK23" i="1"/>
  <c r="BC23" i="1"/>
  <c r="AU23" i="1"/>
  <c r="AM23" i="1"/>
  <c r="AE23" i="1"/>
  <c r="U23" i="1"/>
  <c r="K23" i="1"/>
  <c r="EM23" i="1"/>
  <c r="EE23" i="1"/>
  <c r="DW23" i="1"/>
  <c r="DO23" i="1"/>
  <c r="DG23" i="1"/>
  <c r="CY23" i="1"/>
  <c r="CQ23" i="1"/>
  <c r="CG23" i="1"/>
  <c r="BY23" i="1"/>
  <c r="BQ23" i="1"/>
  <c r="BI23" i="1"/>
  <c r="BA23" i="1"/>
  <c r="AS23" i="1"/>
  <c r="AK23" i="1"/>
  <c r="AC23" i="1"/>
  <c r="Q23" i="1"/>
  <c r="EU23" i="1" l="1"/>
  <c r="EQ24" i="1"/>
  <c r="EI24" i="1"/>
  <c r="EA24" i="1"/>
  <c r="DS24" i="1"/>
  <c r="DK24" i="1"/>
  <c r="DC24" i="1"/>
  <c r="CU24" i="1"/>
  <c r="CK24" i="1"/>
  <c r="CC24" i="1"/>
  <c r="BU24" i="1"/>
  <c r="BM24" i="1"/>
  <c r="BE24" i="1"/>
  <c r="AW24" i="1"/>
  <c r="AO24" i="1"/>
  <c r="AG24" i="1"/>
  <c r="W24" i="1"/>
  <c r="M24" i="1"/>
  <c r="C25" i="1"/>
  <c r="AA25" i="1" s="1"/>
  <c r="EO24" i="1"/>
  <c r="EG24" i="1"/>
  <c r="DY24" i="1"/>
  <c r="DQ24" i="1"/>
  <c r="DI24" i="1"/>
  <c r="DA24" i="1"/>
  <c r="CS24" i="1"/>
  <c r="CI24" i="1"/>
  <c r="CA24" i="1"/>
  <c r="BS24" i="1"/>
  <c r="BK24" i="1"/>
  <c r="BC24" i="1"/>
  <c r="AU24" i="1"/>
  <c r="AM24" i="1"/>
  <c r="AE24" i="1"/>
  <c r="U24" i="1"/>
  <c r="K24" i="1"/>
  <c r="EM24" i="1"/>
  <c r="EE24" i="1"/>
  <c r="DW24" i="1"/>
  <c r="DO24" i="1"/>
  <c r="DG24" i="1"/>
  <c r="CY24" i="1"/>
  <c r="CQ24" i="1"/>
  <c r="CG24" i="1"/>
  <c r="BY24" i="1"/>
  <c r="BQ24" i="1"/>
  <c r="BI24" i="1"/>
  <c r="BA24" i="1"/>
  <c r="AS24" i="1"/>
  <c r="AK24" i="1"/>
  <c r="AC24" i="1"/>
  <c r="Q24" i="1"/>
  <c r="EK24" i="1"/>
  <c r="EC24" i="1"/>
  <c r="DU24" i="1"/>
  <c r="DM24" i="1"/>
  <c r="DE24" i="1"/>
  <c r="CW24" i="1"/>
  <c r="CM24" i="1"/>
  <c r="CE24" i="1"/>
  <c r="BW24" i="1"/>
  <c r="BO24" i="1"/>
  <c r="BG24" i="1"/>
  <c r="AY24" i="1"/>
  <c r="AQ24" i="1"/>
  <c r="AI24" i="1"/>
  <c r="Y24" i="1"/>
  <c r="O24" i="1"/>
  <c r="EU24" i="1" l="1"/>
  <c r="C26" i="1"/>
  <c r="AA26" i="1" s="1"/>
  <c r="EO25" i="1"/>
  <c r="EG25" i="1"/>
  <c r="DY25" i="1"/>
  <c r="DQ25" i="1"/>
  <c r="DI25" i="1"/>
  <c r="DA25" i="1"/>
  <c r="CS25" i="1"/>
  <c r="CI25" i="1"/>
  <c r="CA25" i="1"/>
  <c r="BS25" i="1"/>
  <c r="BK25" i="1"/>
  <c r="BC25" i="1"/>
  <c r="AU25" i="1"/>
  <c r="AM25" i="1"/>
  <c r="AE25" i="1"/>
  <c r="U25" i="1"/>
  <c r="K25" i="1"/>
  <c r="EM25" i="1"/>
  <c r="EE25" i="1"/>
  <c r="DW25" i="1"/>
  <c r="DO25" i="1"/>
  <c r="DG25" i="1"/>
  <c r="CY25" i="1"/>
  <c r="CQ25" i="1"/>
  <c r="CG25" i="1"/>
  <c r="BY25" i="1"/>
  <c r="BQ25" i="1"/>
  <c r="BI25" i="1"/>
  <c r="BA25" i="1"/>
  <c r="AS25" i="1"/>
  <c r="AK25" i="1"/>
  <c r="AC25" i="1"/>
  <c r="Q25" i="1"/>
  <c r="EK25" i="1"/>
  <c r="EC25" i="1"/>
  <c r="DU25" i="1"/>
  <c r="DM25" i="1"/>
  <c r="DE25" i="1"/>
  <c r="CW25" i="1"/>
  <c r="CM25" i="1"/>
  <c r="CE25" i="1"/>
  <c r="BW25" i="1"/>
  <c r="BO25" i="1"/>
  <c r="BG25" i="1"/>
  <c r="AY25" i="1"/>
  <c r="AQ25" i="1"/>
  <c r="AI25" i="1"/>
  <c r="Y25" i="1"/>
  <c r="O25" i="1"/>
  <c r="EQ25" i="1"/>
  <c r="EI25" i="1"/>
  <c r="EA25" i="1"/>
  <c r="DS25" i="1"/>
  <c r="DK25" i="1"/>
  <c r="DC25" i="1"/>
  <c r="CU25" i="1"/>
  <c r="CK25" i="1"/>
  <c r="CC25" i="1"/>
  <c r="BU25" i="1"/>
  <c r="BM25" i="1"/>
  <c r="BE25" i="1"/>
  <c r="AW25" i="1"/>
  <c r="AO25" i="1"/>
  <c r="AG25" i="1"/>
  <c r="W25" i="1"/>
  <c r="M25" i="1"/>
  <c r="EU25" i="1" l="1"/>
  <c r="EM26" i="1"/>
  <c r="EE26" i="1"/>
  <c r="DW26" i="1"/>
  <c r="DO26" i="1"/>
  <c r="DG26" i="1"/>
  <c r="CY26" i="1"/>
  <c r="CQ26" i="1"/>
  <c r="CG26" i="1"/>
  <c r="BY26" i="1"/>
  <c r="BQ26" i="1"/>
  <c r="BI26" i="1"/>
  <c r="BA26" i="1"/>
  <c r="AS26" i="1"/>
  <c r="AK26" i="1"/>
  <c r="AC26" i="1"/>
  <c r="Q26" i="1"/>
  <c r="EK26" i="1"/>
  <c r="EC26" i="1"/>
  <c r="DU26" i="1"/>
  <c r="DM26" i="1"/>
  <c r="DE26" i="1"/>
  <c r="CW26" i="1"/>
  <c r="CM26" i="1"/>
  <c r="CE26" i="1"/>
  <c r="BW26" i="1"/>
  <c r="BO26" i="1"/>
  <c r="BG26" i="1"/>
  <c r="AY26" i="1"/>
  <c r="AQ26" i="1"/>
  <c r="AI26" i="1"/>
  <c r="Y26" i="1"/>
  <c r="O26" i="1"/>
  <c r="EQ26" i="1"/>
  <c r="EI26" i="1"/>
  <c r="EA26" i="1"/>
  <c r="DS26" i="1"/>
  <c r="DK26" i="1"/>
  <c r="DC26" i="1"/>
  <c r="CU26" i="1"/>
  <c r="CK26" i="1"/>
  <c r="CC26" i="1"/>
  <c r="BU26" i="1"/>
  <c r="BM26" i="1"/>
  <c r="BE26" i="1"/>
  <c r="AW26" i="1"/>
  <c r="AO26" i="1"/>
  <c r="AG26" i="1"/>
  <c r="W26" i="1"/>
  <c r="M26" i="1"/>
  <c r="C27" i="1"/>
  <c r="AA27" i="1" s="1"/>
  <c r="EO26" i="1"/>
  <c r="EG26" i="1"/>
  <c r="DY26" i="1"/>
  <c r="DQ26" i="1"/>
  <c r="DI26" i="1"/>
  <c r="DA26" i="1"/>
  <c r="CS26" i="1"/>
  <c r="CI26" i="1"/>
  <c r="CA26" i="1"/>
  <c r="BS26" i="1"/>
  <c r="BK26" i="1"/>
  <c r="BC26" i="1"/>
  <c r="AU26" i="1"/>
  <c r="AM26" i="1"/>
  <c r="AE26" i="1"/>
  <c r="U26" i="1"/>
  <c r="K26" i="1"/>
  <c r="EU26" i="1" l="1"/>
  <c r="EK27" i="1"/>
  <c r="EC27" i="1"/>
  <c r="DU27" i="1"/>
  <c r="DM27" i="1"/>
  <c r="DE27" i="1"/>
  <c r="CW27" i="1"/>
  <c r="CM27" i="1"/>
  <c r="CE27" i="1"/>
  <c r="BW27" i="1"/>
  <c r="BO27" i="1"/>
  <c r="BG27" i="1"/>
  <c r="AY27" i="1"/>
  <c r="AQ27" i="1"/>
  <c r="AI27" i="1"/>
  <c r="Y27" i="1"/>
  <c r="O27" i="1"/>
  <c r="EQ27" i="1"/>
  <c r="EI27" i="1"/>
  <c r="EA27" i="1"/>
  <c r="DS27" i="1"/>
  <c r="DK27" i="1"/>
  <c r="DC27" i="1"/>
  <c r="CU27" i="1"/>
  <c r="CK27" i="1"/>
  <c r="CC27" i="1"/>
  <c r="BU27" i="1"/>
  <c r="BM27" i="1"/>
  <c r="BE27" i="1"/>
  <c r="AW27" i="1"/>
  <c r="AO27" i="1"/>
  <c r="AG27" i="1"/>
  <c r="W27" i="1"/>
  <c r="M27" i="1"/>
  <c r="C28" i="1"/>
  <c r="AA28" i="1" s="1"/>
  <c r="EO27" i="1"/>
  <c r="EG27" i="1"/>
  <c r="DY27" i="1"/>
  <c r="DQ27" i="1"/>
  <c r="DI27" i="1"/>
  <c r="DA27" i="1"/>
  <c r="CS27" i="1"/>
  <c r="CI27" i="1"/>
  <c r="CA27" i="1"/>
  <c r="BS27" i="1"/>
  <c r="BK27" i="1"/>
  <c r="BC27" i="1"/>
  <c r="AU27" i="1"/>
  <c r="AM27" i="1"/>
  <c r="AE27" i="1"/>
  <c r="U27" i="1"/>
  <c r="K27" i="1"/>
  <c r="EM27" i="1"/>
  <c r="EE27" i="1"/>
  <c r="DW27" i="1"/>
  <c r="DO27" i="1"/>
  <c r="DG27" i="1"/>
  <c r="CY27" i="1"/>
  <c r="CQ27" i="1"/>
  <c r="CG27" i="1"/>
  <c r="BY27" i="1"/>
  <c r="BQ27" i="1"/>
  <c r="BI27" i="1"/>
  <c r="BA27" i="1"/>
  <c r="AS27" i="1"/>
  <c r="AK27" i="1"/>
  <c r="AC27" i="1"/>
  <c r="Q27" i="1"/>
  <c r="EU27" i="1" l="1"/>
  <c r="EQ28" i="1"/>
  <c r="EI28" i="1"/>
  <c r="EA28" i="1"/>
  <c r="DS28" i="1"/>
  <c r="DK28" i="1"/>
  <c r="DC28" i="1"/>
  <c r="CU28" i="1"/>
  <c r="CK28" i="1"/>
  <c r="CC28" i="1"/>
  <c r="BU28" i="1"/>
  <c r="BM28" i="1"/>
  <c r="BE28" i="1"/>
  <c r="AW28" i="1"/>
  <c r="AO28" i="1"/>
  <c r="AG28" i="1"/>
  <c r="W28" i="1"/>
  <c r="M28" i="1"/>
  <c r="C29" i="1"/>
  <c r="AA29" i="1" s="1"/>
  <c r="EO28" i="1"/>
  <c r="EG28" i="1"/>
  <c r="DY28" i="1"/>
  <c r="DQ28" i="1"/>
  <c r="DI28" i="1"/>
  <c r="DA28" i="1"/>
  <c r="CS28" i="1"/>
  <c r="CI28" i="1"/>
  <c r="CA28" i="1"/>
  <c r="BS28" i="1"/>
  <c r="BK28" i="1"/>
  <c r="BC28" i="1"/>
  <c r="AU28" i="1"/>
  <c r="AM28" i="1"/>
  <c r="AE28" i="1"/>
  <c r="U28" i="1"/>
  <c r="K28" i="1"/>
  <c r="EM28" i="1"/>
  <c r="EE28" i="1"/>
  <c r="DW28" i="1"/>
  <c r="DO28" i="1"/>
  <c r="DG28" i="1"/>
  <c r="CY28" i="1"/>
  <c r="CQ28" i="1"/>
  <c r="CG28" i="1"/>
  <c r="BY28" i="1"/>
  <c r="BQ28" i="1"/>
  <c r="BI28" i="1"/>
  <c r="BA28" i="1"/>
  <c r="AS28" i="1"/>
  <c r="AK28" i="1"/>
  <c r="AC28" i="1"/>
  <c r="Q28" i="1"/>
  <c r="EK28" i="1"/>
  <c r="EC28" i="1"/>
  <c r="DU28" i="1"/>
  <c r="DM28" i="1"/>
  <c r="DE28" i="1"/>
  <c r="CW28" i="1"/>
  <c r="CM28" i="1"/>
  <c r="CE28" i="1"/>
  <c r="BW28" i="1"/>
  <c r="BO28" i="1"/>
  <c r="BG28" i="1"/>
  <c r="AY28" i="1"/>
  <c r="AQ28" i="1"/>
  <c r="AI28" i="1"/>
  <c r="Y28" i="1"/>
  <c r="O28" i="1"/>
  <c r="EU28" i="1" l="1"/>
  <c r="C30" i="1"/>
  <c r="AA30" i="1" s="1"/>
  <c r="EO29" i="1"/>
  <c r="EG29" i="1"/>
  <c r="DY29" i="1"/>
  <c r="DQ29" i="1"/>
  <c r="DI29" i="1"/>
  <c r="DA29" i="1"/>
  <c r="CS29" i="1"/>
  <c r="CI29" i="1"/>
  <c r="CA29" i="1"/>
  <c r="BS29" i="1"/>
  <c r="BK29" i="1"/>
  <c r="BC29" i="1"/>
  <c r="AU29" i="1"/>
  <c r="AM29" i="1"/>
  <c r="AE29" i="1"/>
  <c r="U29" i="1"/>
  <c r="K29" i="1"/>
  <c r="EM29" i="1"/>
  <c r="EE29" i="1"/>
  <c r="DW29" i="1"/>
  <c r="DO29" i="1"/>
  <c r="DG29" i="1"/>
  <c r="CY29" i="1"/>
  <c r="CQ29" i="1"/>
  <c r="CG29" i="1"/>
  <c r="BY29" i="1"/>
  <c r="BQ29" i="1"/>
  <c r="BI29" i="1"/>
  <c r="BA29" i="1"/>
  <c r="AS29" i="1"/>
  <c r="AK29" i="1"/>
  <c r="AC29" i="1"/>
  <c r="Q29" i="1"/>
  <c r="EK29" i="1"/>
  <c r="EC29" i="1"/>
  <c r="DU29" i="1"/>
  <c r="DM29" i="1"/>
  <c r="DE29" i="1"/>
  <c r="CW29" i="1"/>
  <c r="CM29" i="1"/>
  <c r="CE29" i="1"/>
  <c r="BW29" i="1"/>
  <c r="BO29" i="1"/>
  <c r="BG29" i="1"/>
  <c r="AY29" i="1"/>
  <c r="AQ29" i="1"/>
  <c r="AI29" i="1"/>
  <c r="Y29" i="1"/>
  <c r="O29" i="1"/>
  <c r="EQ29" i="1"/>
  <c r="EI29" i="1"/>
  <c r="EA29" i="1"/>
  <c r="DS29" i="1"/>
  <c r="DK29" i="1"/>
  <c r="DC29" i="1"/>
  <c r="CU29" i="1"/>
  <c r="CK29" i="1"/>
  <c r="CC29" i="1"/>
  <c r="BU29" i="1"/>
  <c r="BM29" i="1"/>
  <c r="BE29" i="1"/>
  <c r="AW29" i="1"/>
  <c r="AO29" i="1"/>
  <c r="AG29" i="1"/>
  <c r="W29" i="1"/>
  <c r="M29" i="1"/>
  <c r="EU29" i="1" l="1"/>
  <c r="EM30" i="1"/>
  <c r="EE30" i="1"/>
  <c r="DW30" i="1"/>
  <c r="DO30" i="1"/>
  <c r="DG30" i="1"/>
  <c r="CY30" i="1"/>
  <c r="CQ30" i="1"/>
  <c r="CG30" i="1"/>
  <c r="BY30" i="1"/>
  <c r="BQ30" i="1"/>
  <c r="BI30" i="1"/>
  <c r="BA30" i="1"/>
  <c r="AS30" i="1"/>
  <c r="AK30" i="1"/>
  <c r="AC30" i="1"/>
  <c r="Q30" i="1"/>
  <c r="EK30" i="1"/>
  <c r="EC30" i="1"/>
  <c r="DU30" i="1"/>
  <c r="DM30" i="1"/>
  <c r="DE30" i="1"/>
  <c r="CW30" i="1"/>
  <c r="CM30" i="1"/>
  <c r="CE30" i="1"/>
  <c r="BW30" i="1"/>
  <c r="BO30" i="1"/>
  <c r="BG30" i="1"/>
  <c r="AY30" i="1"/>
  <c r="AQ30" i="1"/>
  <c r="AI30" i="1"/>
  <c r="Y30" i="1"/>
  <c r="O30" i="1"/>
  <c r="EQ30" i="1"/>
  <c r="EI30" i="1"/>
  <c r="EA30" i="1"/>
  <c r="DS30" i="1"/>
  <c r="DK30" i="1"/>
  <c r="DC30" i="1"/>
  <c r="CU30" i="1"/>
  <c r="CK30" i="1"/>
  <c r="CC30" i="1"/>
  <c r="BU30" i="1"/>
  <c r="BM30" i="1"/>
  <c r="BE30" i="1"/>
  <c r="AW30" i="1"/>
  <c r="AO30" i="1"/>
  <c r="AG30" i="1"/>
  <c r="W30" i="1"/>
  <c r="M30" i="1"/>
  <c r="C31" i="1"/>
  <c r="AA31" i="1" s="1"/>
  <c r="EO30" i="1"/>
  <c r="EG30" i="1"/>
  <c r="DY30" i="1"/>
  <c r="DQ30" i="1"/>
  <c r="DI30" i="1"/>
  <c r="DA30" i="1"/>
  <c r="CS30" i="1"/>
  <c r="CI30" i="1"/>
  <c r="CA30" i="1"/>
  <c r="BS30" i="1"/>
  <c r="BK30" i="1"/>
  <c r="BC30" i="1"/>
  <c r="AU30" i="1"/>
  <c r="AM30" i="1"/>
  <c r="AE30" i="1"/>
  <c r="U30" i="1"/>
  <c r="K30" i="1"/>
  <c r="EU30" i="1" s="1"/>
  <c r="EK31" i="1" l="1"/>
  <c r="EC31" i="1"/>
  <c r="DU31" i="1"/>
  <c r="DM31" i="1"/>
  <c r="DE31" i="1"/>
  <c r="CW31" i="1"/>
  <c r="CM31" i="1"/>
  <c r="CE31" i="1"/>
  <c r="BW31" i="1"/>
  <c r="BO31" i="1"/>
  <c r="BG31" i="1"/>
  <c r="AY31" i="1"/>
  <c r="AQ31" i="1"/>
  <c r="AI31" i="1"/>
  <c r="Y31" i="1"/>
  <c r="O31" i="1"/>
  <c r="EQ31" i="1"/>
  <c r="EI31" i="1"/>
  <c r="EA31" i="1"/>
  <c r="DS31" i="1"/>
  <c r="DK31" i="1"/>
  <c r="DC31" i="1"/>
  <c r="CU31" i="1"/>
  <c r="CK31" i="1"/>
  <c r="CC31" i="1"/>
  <c r="BU31" i="1"/>
  <c r="BM31" i="1"/>
  <c r="BE31" i="1"/>
  <c r="AW31" i="1"/>
  <c r="AO31" i="1"/>
  <c r="AG31" i="1"/>
  <c r="W31" i="1"/>
  <c r="M31" i="1"/>
  <c r="C32" i="1"/>
  <c r="AA32" i="1" s="1"/>
  <c r="AA21" i="1" s="1"/>
  <c r="EO31" i="1"/>
  <c r="EG31" i="1"/>
  <c r="DY31" i="1"/>
  <c r="DQ31" i="1"/>
  <c r="DI31" i="1"/>
  <c r="DA31" i="1"/>
  <c r="CS31" i="1"/>
  <c r="CI31" i="1"/>
  <c r="CA31" i="1"/>
  <c r="BS31" i="1"/>
  <c r="BK31" i="1"/>
  <c r="BC31" i="1"/>
  <c r="AU31" i="1"/>
  <c r="AM31" i="1"/>
  <c r="AE31" i="1"/>
  <c r="U31" i="1"/>
  <c r="K31" i="1"/>
  <c r="EM31" i="1"/>
  <c r="EE31" i="1"/>
  <c r="DW31" i="1"/>
  <c r="DO31" i="1"/>
  <c r="DG31" i="1"/>
  <c r="CY31" i="1"/>
  <c r="CQ31" i="1"/>
  <c r="CG31" i="1"/>
  <c r="BY31" i="1"/>
  <c r="BQ31" i="1"/>
  <c r="BI31" i="1"/>
  <c r="BA31" i="1"/>
  <c r="AS31" i="1"/>
  <c r="AK31" i="1"/>
  <c r="AC31" i="1"/>
  <c r="Q31" i="1"/>
  <c r="EU31" i="1" l="1"/>
  <c r="EQ32" i="1"/>
  <c r="EI32" i="1"/>
  <c r="EA32" i="1"/>
  <c r="DS32" i="1"/>
  <c r="DK32" i="1"/>
  <c r="DC32" i="1"/>
  <c r="CU32" i="1"/>
  <c r="CK32" i="1"/>
  <c r="CC32" i="1"/>
  <c r="BU32" i="1"/>
  <c r="BM32" i="1"/>
  <c r="BM21" i="1" s="1"/>
  <c r="BE32" i="1"/>
  <c r="AW32" i="1"/>
  <c r="AO32" i="1"/>
  <c r="AG32" i="1"/>
  <c r="W32" i="1"/>
  <c r="M32" i="1"/>
  <c r="C33" i="1"/>
  <c r="C34" i="1" s="1"/>
  <c r="AA34" i="1" s="1"/>
  <c r="EO32" i="1"/>
  <c r="EG32" i="1"/>
  <c r="DY32" i="1"/>
  <c r="DQ32" i="1"/>
  <c r="DI32" i="1"/>
  <c r="DA32" i="1"/>
  <c r="CS32" i="1"/>
  <c r="CI32" i="1"/>
  <c r="CA32" i="1"/>
  <c r="CA21" i="1" s="1"/>
  <c r="BS32" i="1"/>
  <c r="BK32" i="1"/>
  <c r="BK21" i="1" s="1"/>
  <c r="BC32" i="1"/>
  <c r="AU32" i="1"/>
  <c r="AM32" i="1"/>
  <c r="AM21" i="1" s="1"/>
  <c r="AE32" i="1"/>
  <c r="U32" i="1"/>
  <c r="K32" i="1"/>
  <c r="EM32" i="1"/>
  <c r="EE32" i="1"/>
  <c r="DW32" i="1"/>
  <c r="DO32" i="1"/>
  <c r="DG32" i="1"/>
  <c r="CY32" i="1"/>
  <c r="CQ32" i="1"/>
  <c r="CG32" i="1"/>
  <c r="BY32" i="1"/>
  <c r="BY21" i="1" s="1"/>
  <c r="BQ32" i="1"/>
  <c r="BI32" i="1"/>
  <c r="BA32" i="1"/>
  <c r="AS32" i="1"/>
  <c r="AK32" i="1"/>
  <c r="AK21" i="1" s="1"/>
  <c r="AC32" i="1"/>
  <c r="Q32" i="1"/>
  <c r="EK32" i="1"/>
  <c r="EC32" i="1"/>
  <c r="DU32" i="1"/>
  <c r="DM32" i="1"/>
  <c r="DE32" i="1"/>
  <c r="CW32" i="1"/>
  <c r="CM32" i="1"/>
  <c r="CE32" i="1"/>
  <c r="BW32" i="1"/>
  <c r="BO32" i="1"/>
  <c r="BG32" i="1"/>
  <c r="AY32" i="1"/>
  <c r="AQ32" i="1"/>
  <c r="AI32" i="1"/>
  <c r="Y32" i="1"/>
  <c r="O32" i="1"/>
  <c r="EU32" i="1" l="1"/>
  <c r="O21" i="1"/>
  <c r="CE21" i="1"/>
  <c r="Q21" i="1"/>
  <c r="BA21" i="1"/>
  <c r="CG21" i="1"/>
  <c r="DO21" i="1"/>
  <c r="K21" i="1"/>
  <c r="AU21" i="1"/>
  <c r="DI21" i="1"/>
  <c r="EO21" i="1"/>
  <c r="AG21" i="1"/>
  <c r="CU21" i="1"/>
  <c r="EA21" i="1"/>
  <c r="AQ21" i="1"/>
  <c r="AY21" i="1"/>
  <c r="DM21" i="1"/>
  <c r="Y21" i="1"/>
  <c r="BG21" i="1"/>
  <c r="CM21" i="1"/>
  <c r="DU21" i="1"/>
  <c r="AC21" i="1"/>
  <c r="BI21" i="1"/>
  <c r="CQ21" i="1"/>
  <c r="DW21" i="1"/>
  <c r="U21" i="1"/>
  <c r="BC21" i="1"/>
  <c r="CI21" i="1"/>
  <c r="DQ21" i="1"/>
  <c r="EM34" i="1"/>
  <c r="EE34" i="1"/>
  <c r="DW34" i="1"/>
  <c r="DO34" i="1"/>
  <c r="DG34" i="1"/>
  <c r="CY34" i="1"/>
  <c r="CQ34" i="1"/>
  <c r="CG34" i="1"/>
  <c r="BY34" i="1"/>
  <c r="BQ34" i="1"/>
  <c r="BI34" i="1"/>
  <c r="BA34" i="1"/>
  <c r="AS34" i="1"/>
  <c r="AK34" i="1"/>
  <c r="AC34" i="1"/>
  <c r="Q34" i="1"/>
  <c r="EK34" i="1"/>
  <c r="EC34" i="1"/>
  <c r="DU34" i="1"/>
  <c r="DM34" i="1"/>
  <c r="DE34" i="1"/>
  <c r="CW34" i="1"/>
  <c r="CM34" i="1"/>
  <c r="CE34" i="1"/>
  <c r="BW34" i="1"/>
  <c r="BO34" i="1"/>
  <c r="BG34" i="1"/>
  <c r="AY34" i="1"/>
  <c r="AQ34" i="1"/>
  <c r="AI34" i="1"/>
  <c r="Y34" i="1"/>
  <c r="O34" i="1"/>
  <c r="EQ34" i="1"/>
  <c r="EI34" i="1"/>
  <c r="EA34" i="1"/>
  <c r="DS34" i="1"/>
  <c r="DK34" i="1"/>
  <c r="DC34" i="1"/>
  <c r="CU34" i="1"/>
  <c r="CK34" i="1"/>
  <c r="CC34" i="1"/>
  <c r="BU34" i="1"/>
  <c r="BM34" i="1"/>
  <c r="BE34" i="1"/>
  <c r="AW34" i="1"/>
  <c r="AO34" i="1"/>
  <c r="AG34" i="1"/>
  <c r="W34" i="1"/>
  <c r="M34" i="1"/>
  <c r="C35" i="1"/>
  <c r="AA35" i="1" s="1"/>
  <c r="EO34" i="1"/>
  <c r="EG34" i="1"/>
  <c r="DY34" i="1"/>
  <c r="DQ34" i="1"/>
  <c r="DI34" i="1"/>
  <c r="DA34" i="1"/>
  <c r="CS34" i="1"/>
  <c r="CI34" i="1"/>
  <c r="CA34" i="1"/>
  <c r="BS34" i="1"/>
  <c r="BK34" i="1"/>
  <c r="BC34" i="1"/>
  <c r="AU34" i="1"/>
  <c r="AM34" i="1"/>
  <c r="AE34" i="1"/>
  <c r="U34" i="1"/>
  <c r="K34" i="1"/>
  <c r="AO21" i="1"/>
  <c r="BU21" i="1"/>
  <c r="DC21" i="1"/>
  <c r="EI21" i="1"/>
  <c r="BW21" i="1"/>
  <c r="AI21" i="1"/>
  <c r="BO21" i="1"/>
  <c r="CW21" i="1"/>
  <c r="EC21" i="1"/>
  <c r="BQ21" i="1"/>
  <c r="CY21" i="1"/>
  <c r="EE21" i="1"/>
  <c r="AE21" i="1"/>
  <c r="CS21" i="1"/>
  <c r="DY21" i="1"/>
  <c r="M21" i="1"/>
  <c r="AW21" i="1"/>
  <c r="CC21" i="1"/>
  <c r="DK21" i="1"/>
  <c r="EQ21" i="1"/>
  <c r="DE21" i="1"/>
  <c r="EK21" i="1"/>
  <c r="AS21" i="1"/>
  <c r="DG21" i="1"/>
  <c r="EM21" i="1"/>
  <c r="BS21" i="1"/>
  <c r="DA21" i="1"/>
  <c r="EG21" i="1"/>
  <c r="W21" i="1"/>
  <c r="BE21" i="1"/>
  <c r="CK21" i="1"/>
  <c r="DS21" i="1"/>
  <c r="EU34" i="1" l="1"/>
  <c r="EM35" i="1"/>
  <c r="EE35" i="1"/>
  <c r="DW35" i="1"/>
  <c r="DO35" i="1"/>
  <c r="DG35" i="1"/>
  <c r="CY35" i="1"/>
  <c r="CQ35" i="1"/>
  <c r="CG35" i="1"/>
  <c r="BY35" i="1"/>
  <c r="BQ35" i="1"/>
  <c r="BI35" i="1"/>
  <c r="BA35" i="1"/>
  <c r="AS35" i="1"/>
  <c r="AK35" i="1"/>
  <c r="AC35" i="1"/>
  <c r="Q35" i="1"/>
  <c r="C36" i="1"/>
  <c r="AA36" i="1" s="1"/>
  <c r="EO35" i="1"/>
  <c r="EG35" i="1"/>
  <c r="DY35" i="1"/>
  <c r="DQ35" i="1"/>
  <c r="DI35" i="1"/>
  <c r="DA35" i="1"/>
  <c r="CS35" i="1"/>
  <c r="CI35" i="1"/>
  <c r="CA35" i="1"/>
  <c r="BS35" i="1"/>
  <c r="BK35" i="1"/>
  <c r="BC35" i="1"/>
  <c r="AU35" i="1"/>
  <c r="AM35" i="1"/>
  <c r="AE35" i="1"/>
  <c r="U35" i="1"/>
  <c r="EC35" i="1"/>
  <c r="DM35" i="1"/>
  <c r="CW35" i="1"/>
  <c r="CE35" i="1"/>
  <c r="BO35" i="1"/>
  <c r="AY35" i="1"/>
  <c r="AI35" i="1"/>
  <c r="O35" i="1"/>
  <c r="EQ35" i="1"/>
  <c r="EA35" i="1"/>
  <c r="DK35" i="1"/>
  <c r="CU35" i="1"/>
  <c r="CC35" i="1"/>
  <c r="BM35" i="1"/>
  <c r="AW35" i="1"/>
  <c r="AG35" i="1"/>
  <c r="M35" i="1"/>
  <c r="EK35" i="1"/>
  <c r="DU35" i="1"/>
  <c r="DE35" i="1"/>
  <c r="CM35" i="1"/>
  <c r="BW35" i="1"/>
  <c r="BG35" i="1"/>
  <c r="AQ35" i="1"/>
  <c r="Y35" i="1"/>
  <c r="K35" i="1"/>
  <c r="EI35" i="1"/>
  <c r="DS35" i="1"/>
  <c r="DC35" i="1"/>
  <c r="CK35" i="1"/>
  <c r="BU35" i="1"/>
  <c r="BE35" i="1"/>
  <c r="AO35" i="1"/>
  <c r="W35" i="1"/>
  <c r="EU21" i="1"/>
  <c r="EU35" i="1" l="1"/>
  <c r="EK36" i="1"/>
  <c r="EC36" i="1"/>
  <c r="DU36" i="1"/>
  <c r="DM36" i="1"/>
  <c r="DE36" i="1"/>
  <c r="CW36" i="1"/>
  <c r="CM36" i="1"/>
  <c r="CE36" i="1"/>
  <c r="BW36" i="1"/>
  <c r="BO36" i="1"/>
  <c r="BG36" i="1"/>
  <c r="AY36" i="1"/>
  <c r="AQ36" i="1"/>
  <c r="AI36" i="1"/>
  <c r="Y36" i="1"/>
  <c r="O36" i="1"/>
  <c r="EM36" i="1"/>
  <c r="EE36" i="1"/>
  <c r="DW36" i="1"/>
  <c r="DO36" i="1"/>
  <c r="DG36" i="1"/>
  <c r="CY36" i="1"/>
  <c r="CQ36" i="1"/>
  <c r="CG36" i="1"/>
  <c r="BY36" i="1"/>
  <c r="BQ36" i="1"/>
  <c r="BI36" i="1"/>
  <c r="BA36" i="1"/>
  <c r="AS36" i="1"/>
  <c r="AK36" i="1"/>
  <c r="AC36" i="1"/>
  <c r="Q36" i="1"/>
  <c r="C37" i="1"/>
  <c r="AA37" i="1" s="1"/>
  <c r="EI36" i="1"/>
  <c r="DS36" i="1"/>
  <c r="DC36" i="1"/>
  <c r="CK36" i="1"/>
  <c r="BU36" i="1"/>
  <c r="BE36" i="1"/>
  <c r="AO36" i="1"/>
  <c r="W36" i="1"/>
  <c r="EG36" i="1"/>
  <c r="DQ36" i="1"/>
  <c r="DA36" i="1"/>
  <c r="CI36" i="1"/>
  <c r="BS36" i="1"/>
  <c r="BC36" i="1"/>
  <c r="AM36" i="1"/>
  <c r="U36" i="1"/>
  <c r="EQ36" i="1"/>
  <c r="EA36" i="1"/>
  <c r="DK36" i="1"/>
  <c r="CU36" i="1"/>
  <c r="CC36" i="1"/>
  <c r="BM36" i="1"/>
  <c r="AW36" i="1"/>
  <c r="AG36" i="1"/>
  <c r="M36" i="1"/>
  <c r="EO36" i="1"/>
  <c r="DY36" i="1"/>
  <c r="DI36" i="1"/>
  <c r="CS36" i="1"/>
  <c r="CA36" i="1"/>
  <c r="BK36" i="1"/>
  <c r="AU36" i="1"/>
  <c r="AE36" i="1"/>
  <c r="K36" i="1"/>
  <c r="EU36" i="1" s="1"/>
  <c r="EQ37" i="1" l="1"/>
  <c r="EI37" i="1"/>
  <c r="EA37" i="1"/>
  <c r="DS37" i="1"/>
  <c r="DK37" i="1"/>
  <c r="DC37" i="1"/>
  <c r="CU37" i="1"/>
  <c r="CK37" i="1"/>
  <c r="CC37" i="1"/>
  <c r="BU37" i="1"/>
  <c r="BM37" i="1"/>
  <c r="BE37" i="1"/>
  <c r="AW37" i="1"/>
  <c r="AO37" i="1"/>
  <c r="AG37" i="1"/>
  <c r="W37" i="1"/>
  <c r="M37" i="1"/>
  <c r="EK37" i="1"/>
  <c r="EC37" i="1"/>
  <c r="DU37" i="1"/>
  <c r="DM37" i="1"/>
  <c r="DE37" i="1"/>
  <c r="CW37" i="1"/>
  <c r="CM37" i="1"/>
  <c r="CE37" i="1"/>
  <c r="BW37" i="1"/>
  <c r="BO37" i="1"/>
  <c r="BG37" i="1"/>
  <c r="AY37" i="1"/>
  <c r="AQ37" i="1"/>
  <c r="AI37" i="1"/>
  <c r="Y37" i="1"/>
  <c r="O37" i="1"/>
  <c r="C38" i="1"/>
  <c r="AA38" i="1" s="1"/>
  <c r="EM37" i="1"/>
  <c r="DW37" i="1"/>
  <c r="DG37" i="1"/>
  <c r="CQ37" i="1"/>
  <c r="BY37" i="1"/>
  <c r="BI37" i="1"/>
  <c r="AS37" i="1"/>
  <c r="AC37" i="1"/>
  <c r="EG37" i="1"/>
  <c r="DQ37" i="1"/>
  <c r="DA37" i="1"/>
  <c r="CI37" i="1"/>
  <c r="BS37" i="1"/>
  <c r="BC37" i="1"/>
  <c r="AM37" i="1"/>
  <c r="U37" i="1"/>
  <c r="EE37" i="1"/>
  <c r="DO37" i="1"/>
  <c r="CY37" i="1"/>
  <c r="CG37" i="1"/>
  <c r="BQ37" i="1"/>
  <c r="BA37" i="1"/>
  <c r="AK37" i="1"/>
  <c r="Q37" i="1"/>
  <c r="EO37" i="1"/>
  <c r="DY37" i="1"/>
  <c r="DI37" i="1"/>
  <c r="CS37" i="1"/>
  <c r="CA37" i="1"/>
  <c r="BK37" i="1"/>
  <c r="AU37" i="1"/>
  <c r="AE37" i="1"/>
  <c r="K37" i="1"/>
  <c r="EU37" i="1" s="1"/>
  <c r="C39" i="1" l="1"/>
  <c r="AA39" i="1" s="1"/>
  <c r="EO38" i="1"/>
  <c r="EG38" i="1"/>
  <c r="DY38" i="1"/>
  <c r="DY33" i="1" s="1"/>
  <c r="DQ38" i="1"/>
  <c r="DQ33" i="1" s="1"/>
  <c r="DI38" i="1"/>
  <c r="DI33" i="1" s="1"/>
  <c r="DA38" i="1"/>
  <c r="CS38" i="1"/>
  <c r="CS33" i="1" s="1"/>
  <c r="CI38" i="1"/>
  <c r="CA38" i="1"/>
  <c r="CA33" i="1" s="1"/>
  <c r="BS38" i="1"/>
  <c r="BK38" i="1"/>
  <c r="BK33" i="1" s="1"/>
  <c r="BC38" i="1"/>
  <c r="AU38" i="1"/>
  <c r="AU33" i="1" s="1"/>
  <c r="AM38" i="1"/>
  <c r="AM33" i="1" s="1"/>
  <c r="AE38" i="1"/>
  <c r="AE33" i="1" s="1"/>
  <c r="U38" i="1"/>
  <c r="K38" i="1"/>
  <c r="EM38" i="1"/>
  <c r="EM33" i="1" s="1"/>
  <c r="EE38" i="1"/>
  <c r="DW38" i="1"/>
  <c r="DW33" i="1" s="1"/>
  <c r="DO38" i="1"/>
  <c r="DG38" i="1"/>
  <c r="DG33" i="1" s="1"/>
  <c r="CY38" i="1"/>
  <c r="CY33" i="1" s="1"/>
  <c r="CQ38" i="1"/>
  <c r="CG38" i="1"/>
  <c r="CG33" i="1" s="1"/>
  <c r="BY38" i="1"/>
  <c r="BY33" i="1" s="1"/>
  <c r="BQ38" i="1"/>
  <c r="BQ33" i="1" s="1"/>
  <c r="BI38" i="1"/>
  <c r="BA38" i="1"/>
  <c r="AS38" i="1"/>
  <c r="AK38" i="1"/>
  <c r="AK33" i="1" s="1"/>
  <c r="AC38" i="1"/>
  <c r="EK38" i="1"/>
  <c r="EC38" i="1"/>
  <c r="EC33" i="1" s="1"/>
  <c r="DU38" i="1"/>
  <c r="DM38" i="1"/>
  <c r="DE38" i="1"/>
  <c r="DE33" i="1" s="1"/>
  <c r="CW38" i="1"/>
  <c r="CW33" i="1" s="1"/>
  <c r="CM38" i="1"/>
  <c r="CE38" i="1"/>
  <c r="BW38" i="1"/>
  <c r="BO38" i="1"/>
  <c r="BO33" i="1" s="1"/>
  <c r="BG38" i="1"/>
  <c r="BG33" i="1" s="1"/>
  <c r="AY38" i="1"/>
  <c r="AQ38" i="1"/>
  <c r="AQ33" i="1" s="1"/>
  <c r="AI38" i="1"/>
  <c r="AI33" i="1" s="1"/>
  <c r="Y38" i="1"/>
  <c r="Y33" i="1" s="1"/>
  <c r="EQ38" i="1"/>
  <c r="EQ33" i="1" s="1"/>
  <c r="EI38" i="1"/>
  <c r="EA38" i="1"/>
  <c r="DS38" i="1"/>
  <c r="DK38" i="1"/>
  <c r="DC38" i="1"/>
  <c r="CU38" i="1"/>
  <c r="CK38" i="1"/>
  <c r="CK33" i="1" s="1"/>
  <c r="CC38" i="1"/>
  <c r="BU38" i="1"/>
  <c r="BU33" i="1" s="1"/>
  <c r="BM38" i="1"/>
  <c r="BM33" i="1" s="1"/>
  <c r="BE38" i="1"/>
  <c r="BE33" i="1" s="1"/>
  <c r="AW38" i="1"/>
  <c r="AO38" i="1"/>
  <c r="AG38" i="1"/>
  <c r="AG33" i="1" s="1"/>
  <c r="W38" i="1"/>
  <c r="W33" i="1" s="1"/>
  <c r="M38" i="1"/>
  <c r="M33" i="1" s="1"/>
  <c r="Q38" i="1"/>
  <c r="O38" i="1"/>
  <c r="BW33" i="1"/>
  <c r="DU33" i="1"/>
  <c r="AS33" i="1"/>
  <c r="AW33" i="1"/>
  <c r="CC33" i="1"/>
  <c r="BS33" i="1"/>
  <c r="CU33" i="1"/>
  <c r="EI33" i="1"/>
  <c r="EU38" i="1" l="1"/>
  <c r="Q33" i="1"/>
  <c r="AO33" i="1"/>
  <c r="DC33" i="1"/>
  <c r="EK33" i="1"/>
  <c r="BA33" i="1"/>
  <c r="DO33" i="1"/>
  <c r="EO33" i="1"/>
  <c r="DK33" i="1"/>
  <c r="AY33" i="1"/>
  <c r="CE33" i="1"/>
  <c r="DM33" i="1"/>
  <c r="AC33" i="1"/>
  <c r="U33" i="1"/>
  <c r="BC33" i="1"/>
  <c r="CI33" i="1"/>
  <c r="C40" i="1"/>
  <c r="AA40" i="1" s="1"/>
  <c r="K39" i="1"/>
  <c r="EU39" i="1" s="1"/>
  <c r="DS33" i="1"/>
  <c r="CM33" i="1"/>
  <c r="CQ33" i="1"/>
  <c r="BI33" i="1"/>
  <c r="O33" i="1"/>
  <c r="EA33" i="1"/>
  <c r="DA33" i="1"/>
  <c r="EG33" i="1"/>
  <c r="EE33" i="1"/>
  <c r="C41" i="1" l="1"/>
  <c r="K40" i="1"/>
  <c r="EU40" i="1" l="1"/>
  <c r="C42" i="1"/>
  <c r="C43" i="1" s="1"/>
  <c r="AA43" i="1" s="1"/>
  <c r="AA41" i="1"/>
  <c r="K33" i="1"/>
  <c r="EM43" i="1"/>
  <c r="EE43" i="1"/>
  <c r="DW43" i="1"/>
  <c r="DG43" i="1"/>
  <c r="CY43" i="1"/>
  <c r="CQ43" i="1"/>
  <c r="BY43" i="1"/>
  <c r="BQ43" i="1"/>
  <c r="BI43" i="1"/>
  <c r="BA43" i="1"/>
  <c r="AS43" i="1"/>
  <c r="AK43" i="1"/>
  <c r="AC43" i="1"/>
  <c r="Q43" i="1"/>
  <c r="EK43" i="1"/>
  <c r="EC43" i="1"/>
  <c r="DU43" i="1"/>
  <c r="DM43" i="1"/>
  <c r="DE43" i="1"/>
  <c r="CW43" i="1"/>
  <c r="CM43" i="1"/>
  <c r="CE43" i="1"/>
  <c r="BW43" i="1"/>
  <c r="BO43" i="1"/>
  <c r="BG43" i="1"/>
  <c r="AY43" i="1"/>
  <c r="AQ43" i="1"/>
  <c r="AI43" i="1"/>
  <c r="Y43" i="1"/>
  <c r="O43" i="1"/>
  <c r="EQ43" i="1"/>
  <c r="EI43" i="1"/>
  <c r="EA43" i="1"/>
  <c r="DS43" i="1"/>
  <c r="DK43" i="1"/>
  <c r="DC43" i="1"/>
  <c r="CU43" i="1"/>
  <c r="CK43" i="1"/>
  <c r="CC43" i="1"/>
  <c r="BU43" i="1"/>
  <c r="BM43" i="1"/>
  <c r="BE43" i="1"/>
  <c r="AW43" i="1"/>
  <c r="AO43" i="1"/>
  <c r="AG43" i="1"/>
  <c r="W43" i="1"/>
  <c r="M43" i="1"/>
  <c r="C44" i="1"/>
  <c r="AA44" i="1" s="1"/>
  <c r="EO43" i="1"/>
  <c r="EG43" i="1"/>
  <c r="DY43" i="1"/>
  <c r="DQ43" i="1"/>
  <c r="DI43" i="1"/>
  <c r="DA43" i="1"/>
  <c r="CS43" i="1"/>
  <c r="CI43" i="1"/>
  <c r="CA43" i="1"/>
  <c r="BS43" i="1"/>
  <c r="BK43" i="1"/>
  <c r="BC43" i="1"/>
  <c r="AU43" i="1"/>
  <c r="AM43" i="1"/>
  <c r="AE43" i="1"/>
  <c r="U43" i="1"/>
  <c r="K43" i="1"/>
  <c r="EU41" i="1" l="1"/>
  <c r="EU33" i="1" s="1"/>
  <c r="AA33" i="1"/>
  <c r="CG43" i="1"/>
  <c r="EU43" i="1" s="1"/>
  <c r="DO43" i="1"/>
  <c r="EK44" i="1"/>
  <c r="EC44" i="1"/>
  <c r="DU44" i="1"/>
  <c r="DM44" i="1"/>
  <c r="DE44" i="1"/>
  <c r="CW44" i="1"/>
  <c r="CM44" i="1"/>
  <c r="CE44" i="1"/>
  <c r="BW44" i="1"/>
  <c r="BO44" i="1"/>
  <c r="BG44" i="1"/>
  <c r="AY44" i="1"/>
  <c r="AQ44" i="1"/>
  <c r="AI44" i="1"/>
  <c r="Y44" i="1"/>
  <c r="O44" i="1"/>
  <c r="EQ44" i="1"/>
  <c r="EI44" i="1"/>
  <c r="EA44" i="1"/>
  <c r="DS44" i="1"/>
  <c r="DK44" i="1"/>
  <c r="DC44" i="1"/>
  <c r="CU44" i="1"/>
  <c r="CK44" i="1"/>
  <c r="CC44" i="1"/>
  <c r="BU44" i="1"/>
  <c r="BM44" i="1"/>
  <c r="BE44" i="1"/>
  <c r="AW44" i="1"/>
  <c r="AO44" i="1"/>
  <c r="AG44" i="1"/>
  <c r="W44" i="1"/>
  <c r="M44" i="1"/>
  <c r="C45" i="1"/>
  <c r="AA45" i="1" s="1"/>
  <c r="AA42" i="1" s="1"/>
  <c r="EO44" i="1"/>
  <c r="EG44" i="1"/>
  <c r="DY44" i="1"/>
  <c r="DQ44" i="1"/>
  <c r="DI44" i="1"/>
  <c r="DA44" i="1"/>
  <c r="CS44" i="1"/>
  <c r="CI44" i="1"/>
  <c r="CA44" i="1"/>
  <c r="BS44" i="1"/>
  <c r="BK44" i="1"/>
  <c r="BC44" i="1"/>
  <c r="AU44" i="1"/>
  <c r="AM44" i="1"/>
  <c r="AE44" i="1"/>
  <c r="U44" i="1"/>
  <c r="K44" i="1"/>
  <c r="EM44" i="1"/>
  <c r="EE44" i="1"/>
  <c r="DW44" i="1"/>
  <c r="DO44" i="1"/>
  <c r="DG44" i="1"/>
  <c r="CY44" i="1"/>
  <c r="CQ44" i="1"/>
  <c r="CG44" i="1"/>
  <c r="BY44" i="1"/>
  <c r="BQ44" i="1"/>
  <c r="BI44" i="1"/>
  <c r="BA44" i="1"/>
  <c r="AS44" i="1"/>
  <c r="AK44" i="1"/>
  <c r="AC44" i="1"/>
  <c r="Q44" i="1"/>
  <c r="EU44" i="1" l="1"/>
  <c r="EQ45" i="1"/>
  <c r="EI45" i="1"/>
  <c r="EA45" i="1"/>
  <c r="DS45" i="1"/>
  <c r="DK45" i="1"/>
  <c r="DC45" i="1"/>
  <c r="CU45" i="1"/>
  <c r="CK45" i="1"/>
  <c r="CC45" i="1"/>
  <c r="BU45" i="1"/>
  <c r="BM45" i="1"/>
  <c r="BM42" i="1" s="1"/>
  <c r="BE45" i="1"/>
  <c r="AW45" i="1"/>
  <c r="AO45" i="1"/>
  <c r="AG45" i="1"/>
  <c r="W45" i="1"/>
  <c r="M45" i="1"/>
  <c r="C46" i="1"/>
  <c r="C47" i="1" s="1"/>
  <c r="EO45" i="1"/>
  <c r="EG45" i="1"/>
  <c r="DY45" i="1"/>
  <c r="DQ45" i="1"/>
  <c r="DQ42" i="1" s="1"/>
  <c r="DI45" i="1"/>
  <c r="DA45" i="1"/>
  <c r="CS45" i="1"/>
  <c r="CI45" i="1"/>
  <c r="CI42" i="1" s="1"/>
  <c r="CA45" i="1"/>
  <c r="CA42" i="1" s="1"/>
  <c r="BS45" i="1"/>
  <c r="BK45" i="1"/>
  <c r="BK42" i="1" s="1"/>
  <c r="BC45" i="1"/>
  <c r="AU45" i="1"/>
  <c r="AM45" i="1"/>
  <c r="AM42" i="1" s="1"/>
  <c r="AE45" i="1"/>
  <c r="U45" i="1"/>
  <c r="K45" i="1"/>
  <c r="C50" i="1"/>
  <c r="C51" i="1" s="1"/>
  <c r="AA51" i="1" s="1"/>
  <c r="EM45" i="1"/>
  <c r="EE45" i="1"/>
  <c r="DW45" i="1"/>
  <c r="DO45" i="1"/>
  <c r="DG45" i="1"/>
  <c r="CY45" i="1"/>
  <c r="CQ45" i="1"/>
  <c r="CG45" i="1"/>
  <c r="BY45" i="1"/>
  <c r="BY42" i="1" s="1"/>
  <c r="BQ45" i="1"/>
  <c r="BI45" i="1"/>
  <c r="BA45" i="1"/>
  <c r="AS45" i="1"/>
  <c r="AK45" i="1"/>
  <c r="AK42" i="1" s="1"/>
  <c r="AC45" i="1"/>
  <c r="Q45" i="1"/>
  <c r="EK45" i="1"/>
  <c r="EC45" i="1"/>
  <c r="DU45" i="1"/>
  <c r="DM45" i="1"/>
  <c r="DE45" i="1"/>
  <c r="CW45" i="1"/>
  <c r="CM45" i="1"/>
  <c r="CE45" i="1"/>
  <c r="BW45" i="1"/>
  <c r="BO45" i="1"/>
  <c r="BG45" i="1"/>
  <c r="AY45" i="1"/>
  <c r="AQ45" i="1"/>
  <c r="AI45" i="1"/>
  <c r="Y45" i="1"/>
  <c r="O45" i="1"/>
  <c r="C48" i="1" l="1"/>
  <c r="AA48" i="1" s="1"/>
  <c r="AA47" i="1"/>
  <c r="EU45" i="1"/>
  <c r="EK42" i="1"/>
  <c r="AS42" i="1"/>
  <c r="DG42" i="1"/>
  <c r="EM42" i="1"/>
  <c r="AE42" i="1"/>
  <c r="CS42" i="1"/>
  <c r="DY42" i="1"/>
  <c r="M42" i="1"/>
  <c r="AW42" i="1"/>
  <c r="CC42" i="1"/>
  <c r="DK42" i="1"/>
  <c r="EQ42" i="1"/>
  <c r="AQ42" i="1"/>
  <c r="O42" i="1"/>
  <c r="AY42" i="1"/>
  <c r="CE42" i="1"/>
  <c r="DM42" i="1"/>
  <c r="Q42" i="1"/>
  <c r="BA42" i="1"/>
  <c r="CG42" i="1"/>
  <c r="DO42" i="1"/>
  <c r="C52" i="1"/>
  <c r="AA52" i="1" s="1"/>
  <c r="EO51" i="1"/>
  <c r="EG51" i="1"/>
  <c r="DY51" i="1"/>
  <c r="DQ51" i="1"/>
  <c r="DI51" i="1"/>
  <c r="DA51" i="1"/>
  <c r="CS51" i="1"/>
  <c r="CI51" i="1"/>
  <c r="CA51" i="1"/>
  <c r="BS51" i="1"/>
  <c r="BK51" i="1"/>
  <c r="BC51" i="1"/>
  <c r="AU51" i="1"/>
  <c r="AM51" i="1"/>
  <c r="AE51" i="1"/>
  <c r="U51" i="1"/>
  <c r="K51" i="1"/>
  <c r="EM51" i="1"/>
  <c r="EE51" i="1"/>
  <c r="DW51" i="1"/>
  <c r="DO51" i="1"/>
  <c r="DG51" i="1"/>
  <c r="CY51" i="1"/>
  <c r="CQ51" i="1"/>
  <c r="CG51" i="1"/>
  <c r="BY51" i="1"/>
  <c r="BQ51" i="1"/>
  <c r="BI51" i="1"/>
  <c r="BA51" i="1"/>
  <c r="AS51" i="1"/>
  <c r="AK51" i="1"/>
  <c r="AC51" i="1"/>
  <c r="Q51" i="1"/>
  <c r="EK51" i="1"/>
  <c r="EC51" i="1"/>
  <c r="DU51" i="1"/>
  <c r="DM51" i="1"/>
  <c r="DE51" i="1"/>
  <c r="CW51" i="1"/>
  <c r="CM51" i="1"/>
  <c r="CE51" i="1"/>
  <c r="BW51" i="1"/>
  <c r="BO51" i="1"/>
  <c r="BG51" i="1"/>
  <c r="AY51" i="1"/>
  <c r="AQ51" i="1"/>
  <c r="AI51" i="1"/>
  <c r="Y51" i="1"/>
  <c r="O51" i="1"/>
  <c r="EQ51" i="1"/>
  <c r="EI51" i="1"/>
  <c r="EA51" i="1"/>
  <c r="DS51" i="1"/>
  <c r="DK51" i="1"/>
  <c r="DC51" i="1"/>
  <c r="CU51" i="1"/>
  <c r="CK51" i="1"/>
  <c r="CC51" i="1"/>
  <c r="BU51" i="1"/>
  <c r="BM51" i="1"/>
  <c r="BE51" i="1"/>
  <c r="AW51" i="1"/>
  <c r="AO51" i="1"/>
  <c r="AG51" i="1"/>
  <c r="W51" i="1"/>
  <c r="M51" i="1"/>
  <c r="BS42" i="1"/>
  <c r="DA42" i="1"/>
  <c r="EG42" i="1"/>
  <c r="W42" i="1"/>
  <c r="BE42" i="1"/>
  <c r="CK42" i="1"/>
  <c r="DS42" i="1"/>
  <c r="DE42" i="1"/>
  <c r="Y42" i="1"/>
  <c r="BG42" i="1"/>
  <c r="CM42" i="1"/>
  <c r="DU42" i="1"/>
  <c r="AC42" i="1"/>
  <c r="BI42" i="1"/>
  <c r="CQ42" i="1"/>
  <c r="DW42" i="1"/>
  <c r="K42" i="1"/>
  <c r="AU42" i="1"/>
  <c r="DI42" i="1"/>
  <c r="EO42" i="1"/>
  <c r="AG42" i="1"/>
  <c r="CU42" i="1"/>
  <c r="EA42" i="1"/>
  <c r="BW42" i="1"/>
  <c r="AI42" i="1"/>
  <c r="BO42" i="1"/>
  <c r="CW42" i="1"/>
  <c r="EC42" i="1"/>
  <c r="BQ42" i="1"/>
  <c r="CY42" i="1"/>
  <c r="EE42" i="1"/>
  <c r="U42" i="1"/>
  <c r="BC42" i="1"/>
  <c r="K48" i="1"/>
  <c r="EU48" i="1" s="1"/>
  <c r="C49" i="1"/>
  <c r="AA49" i="1" s="1"/>
  <c r="EU49" i="1" s="1"/>
  <c r="AO42" i="1"/>
  <c r="BU42" i="1"/>
  <c r="DC42" i="1"/>
  <c r="EI42" i="1"/>
  <c r="EU51" i="1" l="1"/>
  <c r="EU47" i="1"/>
  <c r="EU46" i="1" s="1"/>
  <c r="AA46" i="1"/>
  <c r="K46" i="1"/>
  <c r="EU42" i="1"/>
  <c r="EM52" i="1"/>
  <c r="EE52" i="1"/>
  <c r="DW52" i="1"/>
  <c r="DO52" i="1"/>
  <c r="DG52" i="1"/>
  <c r="CY52" i="1"/>
  <c r="CQ52" i="1"/>
  <c r="CG52" i="1"/>
  <c r="BY52" i="1"/>
  <c r="BQ52" i="1"/>
  <c r="BI52" i="1"/>
  <c r="BA52" i="1"/>
  <c r="AS52" i="1"/>
  <c r="AK52" i="1"/>
  <c r="AC52" i="1"/>
  <c r="Q52" i="1"/>
  <c r="EK52" i="1"/>
  <c r="EC52" i="1"/>
  <c r="DU52" i="1"/>
  <c r="DM52" i="1"/>
  <c r="DE52" i="1"/>
  <c r="CW52" i="1"/>
  <c r="CM52" i="1"/>
  <c r="CE52" i="1"/>
  <c r="BW52" i="1"/>
  <c r="BO52" i="1"/>
  <c r="BG52" i="1"/>
  <c r="AY52" i="1"/>
  <c r="AQ52" i="1"/>
  <c r="AI52" i="1"/>
  <c r="Y52" i="1"/>
  <c r="O52" i="1"/>
  <c r="EQ52" i="1"/>
  <c r="EI52" i="1"/>
  <c r="EA52" i="1"/>
  <c r="DS52" i="1"/>
  <c r="DK52" i="1"/>
  <c r="DC52" i="1"/>
  <c r="CU52" i="1"/>
  <c r="CK52" i="1"/>
  <c r="CC52" i="1"/>
  <c r="BU52" i="1"/>
  <c r="BM52" i="1"/>
  <c r="BE52" i="1"/>
  <c r="AW52" i="1"/>
  <c r="AO52" i="1"/>
  <c r="AG52" i="1"/>
  <c r="W52" i="1"/>
  <c r="M52" i="1"/>
  <c r="C53" i="1"/>
  <c r="AA53" i="1" s="1"/>
  <c r="EO52" i="1"/>
  <c r="EG52" i="1"/>
  <c r="DY52" i="1"/>
  <c r="DQ52" i="1"/>
  <c r="DI52" i="1"/>
  <c r="DA52" i="1"/>
  <c r="CS52" i="1"/>
  <c r="CI52" i="1"/>
  <c r="CA52" i="1"/>
  <c r="BS52" i="1"/>
  <c r="BK52" i="1"/>
  <c r="BC52" i="1"/>
  <c r="AU52" i="1"/>
  <c r="AM52" i="1"/>
  <c r="AE52" i="1"/>
  <c r="U52" i="1"/>
  <c r="K52" i="1"/>
  <c r="EU52" i="1" s="1"/>
  <c r="EK53" i="1" l="1"/>
  <c r="EC53" i="1"/>
  <c r="DU53" i="1"/>
  <c r="DM53" i="1"/>
  <c r="DE53" i="1"/>
  <c r="CW53" i="1"/>
  <c r="CM53" i="1"/>
  <c r="CE53" i="1"/>
  <c r="BW53" i="1"/>
  <c r="BO53" i="1"/>
  <c r="BG53" i="1"/>
  <c r="AY53" i="1"/>
  <c r="AQ53" i="1"/>
  <c r="AI53" i="1"/>
  <c r="Y53" i="1"/>
  <c r="O53" i="1"/>
  <c r="EQ53" i="1"/>
  <c r="EI53" i="1"/>
  <c r="EA53" i="1"/>
  <c r="DS53" i="1"/>
  <c r="DK53" i="1"/>
  <c r="DC53" i="1"/>
  <c r="CU53" i="1"/>
  <c r="CK53" i="1"/>
  <c r="CC53" i="1"/>
  <c r="BU53" i="1"/>
  <c r="BM53" i="1"/>
  <c r="BE53" i="1"/>
  <c r="AW53" i="1"/>
  <c r="AO53" i="1"/>
  <c r="AG53" i="1"/>
  <c r="W53" i="1"/>
  <c r="M53" i="1"/>
  <c r="C54" i="1"/>
  <c r="AA54" i="1" s="1"/>
  <c r="EO53" i="1"/>
  <c r="EG53" i="1"/>
  <c r="DY53" i="1"/>
  <c r="DQ53" i="1"/>
  <c r="DI53" i="1"/>
  <c r="DA53" i="1"/>
  <c r="CS53" i="1"/>
  <c r="CI53" i="1"/>
  <c r="CA53" i="1"/>
  <c r="BS53" i="1"/>
  <c r="BK53" i="1"/>
  <c r="BC53" i="1"/>
  <c r="AU53" i="1"/>
  <c r="AM53" i="1"/>
  <c r="AE53" i="1"/>
  <c r="U53" i="1"/>
  <c r="K53" i="1"/>
  <c r="EM53" i="1"/>
  <c r="EE53" i="1"/>
  <c r="DW53" i="1"/>
  <c r="DO53" i="1"/>
  <c r="DG53" i="1"/>
  <c r="CY53" i="1"/>
  <c r="CQ53" i="1"/>
  <c r="CG53" i="1"/>
  <c r="BY53" i="1"/>
  <c r="BQ53" i="1"/>
  <c r="BI53" i="1"/>
  <c r="BA53" i="1"/>
  <c r="AS53" i="1"/>
  <c r="AK53" i="1"/>
  <c r="AC53" i="1"/>
  <c r="Q53" i="1"/>
  <c r="EU53" i="1" l="1"/>
  <c r="EQ54" i="1"/>
  <c r="EI54" i="1"/>
  <c r="EA54" i="1"/>
  <c r="DS54" i="1"/>
  <c r="DK54" i="1"/>
  <c r="DC54" i="1"/>
  <c r="CU54" i="1"/>
  <c r="CK54" i="1"/>
  <c r="CC54" i="1"/>
  <c r="BU54" i="1"/>
  <c r="BM54" i="1"/>
  <c r="BE54" i="1"/>
  <c r="AW54" i="1"/>
  <c r="AO54" i="1"/>
  <c r="AG54" i="1"/>
  <c r="W54" i="1"/>
  <c r="M54" i="1"/>
  <c r="C55" i="1"/>
  <c r="AA55" i="1" s="1"/>
  <c r="EO54" i="1"/>
  <c r="EG54" i="1"/>
  <c r="DY54" i="1"/>
  <c r="DQ54" i="1"/>
  <c r="DI54" i="1"/>
  <c r="DA54" i="1"/>
  <c r="CS54" i="1"/>
  <c r="CI54" i="1"/>
  <c r="CA54" i="1"/>
  <c r="BS54" i="1"/>
  <c r="BK54" i="1"/>
  <c r="BC54" i="1"/>
  <c r="AU54" i="1"/>
  <c r="AM54" i="1"/>
  <c r="AE54" i="1"/>
  <c r="U54" i="1"/>
  <c r="K54" i="1"/>
  <c r="EM54" i="1"/>
  <c r="EE54" i="1"/>
  <c r="DW54" i="1"/>
  <c r="DO54" i="1"/>
  <c r="DG54" i="1"/>
  <c r="CY54" i="1"/>
  <c r="CQ54" i="1"/>
  <c r="CG54" i="1"/>
  <c r="BY54" i="1"/>
  <c r="BQ54" i="1"/>
  <c r="BI54" i="1"/>
  <c r="BA54" i="1"/>
  <c r="AS54" i="1"/>
  <c r="AK54" i="1"/>
  <c r="AC54" i="1"/>
  <c r="Q54" i="1"/>
  <c r="EK54" i="1"/>
  <c r="EC54" i="1"/>
  <c r="DU54" i="1"/>
  <c r="DM54" i="1"/>
  <c r="DE54" i="1"/>
  <c r="CW54" i="1"/>
  <c r="CM54" i="1"/>
  <c r="CE54" i="1"/>
  <c r="BW54" i="1"/>
  <c r="BO54" i="1"/>
  <c r="BG54" i="1"/>
  <c r="AY54" i="1"/>
  <c r="AQ54" i="1"/>
  <c r="AI54" i="1"/>
  <c r="Y54" i="1"/>
  <c r="O54" i="1"/>
  <c r="EU54" i="1" l="1"/>
  <c r="C56" i="1"/>
  <c r="AA56" i="1" s="1"/>
  <c r="EO55" i="1"/>
  <c r="EG55" i="1"/>
  <c r="DY55" i="1"/>
  <c r="DQ55" i="1"/>
  <c r="DI55" i="1"/>
  <c r="DA55" i="1"/>
  <c r="CS55" i="1"/>
  <c r="CI55" i="1"/>
  <c r="CA55" i="1"/>
  <c r="BS55" i="1"/>
  <c r="BK55" i="1"/>
  <c r="BC55" i="1"/>
  <c r="AU55" i="1"/>
  <c r="AM55" i="1"/>
  <c r="AE55" i="1"/>
  <c r="U55" i="1"/>
  <c r="K55" i="1"/>
  <c r="EM55" i="1"/>
  <c r="EE55" i="1"/>
  <c r="DW55" i="1"/>
  <c r="DO55" i="1"/>
  <c r="DG55" i="1"/>
  <c r="CY55" i="1"/>
  <c r="CQ55" i="1"/>
  <c r="CG55" i="1"/>
  <c r="BY55" i="1"/>
  <c r="BQ55" i="1"/>
  <c r="BI55" i="1"/>
  <c r="BA55" i="1"/>
  <c r="AS55" i="1"/>
  <c r="AK55" i="1"/>
  <c r="AC55" i="1"/>
  <c r="Q55" i="1"/>
  <c r="EK55" i="1"/>
  <c r="EC55" i="1"/>
  <c r="DU55" i="1"/>
  <c r="DM55" i="1"/>
  <c r="DE55" i="1"/>
  <c r="CW55" i="1"/>
  <c r="CM55" i="1"/>
  <c r="CE55" i="1"/>
  <c r="BW55" i="1"/>
  <c r="BO55" i="1"/>
  <c r="BG55" i="1"/>
  <c r="AY55" i="1"/>
  <c r="AQ55" i="1"/>
  <c r="AI55" i="1"/>
  <c r="Y55" i="1"/>
  <c r="O55" i="1"/>
  <c r="EQ55" i="1"/>
  <c r="EI55" i="1"/>
  <c r="EA55" i="1"/>
  <c r="DS55" i="1"/>
  <c r="DK55" i="1"/>
  <c r="DC55" i="1"/>
  <c r="CU55" i="1"/>
  <c r="CK55" i="1"/>
  <c r="CC55" i="1"/>
  <c r="BU55" i="1"/>
  <c r="BM55" i="1"/>
  <c r="BE55" i="1"/>
  <c r="AW55" i="1"/>
  <c r="AO55" i="1"/>
  <c r="AG55" i="1"/>
  <c r="W55" i="1"/>
  <c r="M55" i="1"/>
  <c r="EU55" i="1" l="1"/>
  <c r="EM56" i="1"/>
  <c r="EE56" i="1"/>
  <c r="DW56" i="1"/>
  <c r="DO56" i="1"/>
  <c r="DG56" i="1"/>
  <c r="CY56" i="1"/>
  <c r="CQ56" i="1"/>
  <c r="CG56" i="1"/>
  <c r="BY56" i="1"/>
  <c r="BQ56" i="1"/>
  <c r="BI56" i="1"/>
  <c r="BA56" i="1"/>
  <c r="AS56" i="1"/>
  <c r="AK56" i="1"/>
  <c r="AC56" i="1"/>
  <c r="Q56" i="1"/>
  <c r="EK56" i="1"/>
  <c r="EC56" i="1"/>
  <c r="DU56" i="1"/>
  <c r="DM56" i="1"/>
  <c r="DE56" i="1"/>
  <c r="CW56" i="1"/>
  <c r="CM56" i="1"/>
  <c r="CE56" i="1"/>
  <c r="BW56" i="1"/>
  <c r="BO56" i="1"/>
  <c r="BG56" i="1"/>
  <c r="AY56" i="1"/>
  <c r="AQ56" i="1"/>
  <c r="AI56" i="1"/>
  <c r="Y56" i="1"/>
  <c r="O56" i="1"/>
  <c r="EQ56" i="1"/>
  <c r="EI56" i="1"/>
  <c r="EA56" i="1"/>
  <c r="DS56" i="1"/>
  <c r="DK56" i="1"/>
  <c r="DC56" i="1"/>
  <c r="CU56" i="1"/>
  <c r="CK56" i="1"/>
  <c r="CC56" i="1"/>
  <c r="BU56" i="1"/>
  <c r="BM56" i="1"/>
  <c r="BE56" i="1"/>
  <c r="AW56" i="1"/>
  <c r="AO56" i="1"/>
  <c r="AG56" i="1"/>
  <c r="W56" i="1"/>
  <c r="M56" i="1"/>
  <c r="C57" i="1"/>
  <c r="AA57" i="1" s="1"/>
  <c r="EO56" i="1"/>
  <c r="EG56" i="1"/>
  <c r="DY56" i="1"/>
  <c r="DQ56" i="1"/>
  <c r="DI56" i="1"/>
  <c r="DA56" i="1"/>
  <c r="CS56" i="1"/>
  <c r="CI56" i="1"/>
  <c r="CA56" i="1"/>
  <c r="BS56" i="1"/>
  <c r="BK56" i="1"/>
  <c r="BC56" i="1"/>
  <c r="AU56" i="1"/>
  <c r="AM56" i="1"/>
  <c r="AE56" i="1"/>
  <c r="U56" i="1"/>
  <c r="K56" i="1"/>
  <c r="EU56" i="1" s="1"/>
  <c r="EK57" i="1" l="1"/>
  <c r="EC57" i="1"/>
  <c r="DU57" i="1"/>
  <c r="DM57" i="1"/>
  <c r="DE57" i="1"/>
  <c r="CW57" i="1"/>
  <c r="CM57" i="1"/>
  <c r="CE57" i="1"/>
  <c r="BW57" i="1"/>
  <c r="BO57" i="1"/>
  <c r="BG57" i="1"/>
  <c r="AY57" i="1"/>
  <c r="AQ57" i="1"/>
  <c r="AI57" i="1"/>
  <c r="Y57" i="1"/>
  <c r="O57" i="1"/>
  <c r="EQ57" i="1"/>
  <c r="EI57" i="1"/>
  <c r="EA57" i="1"/>
  <c r="DS57" i="1"/>
  <c r="DK57" i="1"/>
  <c r="DC57" i="1"/>
  <c r="CU57" i="1"/>
  <c r="CK57" i="1"/>
  <c r="CC57" i="1"/>
  <c r="BU57" i="1"/>
  <c r="BM57" i="1"/>
  <c r="BE57" i="1"/>
  <c r="AW57" i="1"/>
  <c r="AO57" i="1"/>
  <c r="AG57" i="1"/>
  <c r="W57" i="1"/>
  <c r="M57" i="1"/>
  <c r="C58" i="1"/>
  <c r="AA58" i="1" s="1"/>
  <c r="EO57" i="1"/>
  <c r="EG57" i="1"/>
  <c r="DY57" i="1"/>
  <c r="DQ57" i="1"/>
  <c r="DI57" i="1"/>
  <c r="DA57" i="1"/>
  <c r="CS57" i="1"/>
  <c r="CI57" i="1"/>
  <c r="CA57" i="1"/>
  <c r="BS57" i="1"/>
  <c r="BK57" i="1"/>
  <c r="BC57" i="1"/>
  <c r="AU57" i="1"/>
  <c r="AM57" i="1"/>
  <c r="AE57" i="1"/>
  <c r="U57" i="1"/>
  <c r="K57" i="1"/>
  <c r="EM57" i="1"/>
  <c r="EE57" i="1"/>
  <c r="DW57" i="1"/>
  <c r="DO57" i="1"/>
  <c r="DG57" i="1"/>
  <c r="CY57" i="1"/>
  <c r="CQ57" i="1"/>
  <c r="CG57" i="1"/>
  <c r="BY57" i="1"/>
  <c r="BQ57" i="1"/>
  <c r="BI57" i="1"/>
  <c r="BA57" i="1"/>
  <c r="AS57" i="1"/>
  <c r="AK57" i="1"/>
  <c r="AC57" i="1"/>
  <c r="Q57" i="1"/>
  <c r="EU57" i="1" l="1"/>
  <c r="EQ58" i="1"/>
  <c r="EI58" i="1"/>
  <c r="EA58" i="1"/>
  <c r="DS58" i="1"/>
  <c r="DK58" i="1"/>
  <c r="DC58" i="1"/>
  <c r="CU58" i="1"/>
  <c r="CK58" i="1"/>
  <c r="CC58" i="1"/>
  <c r="BU58" i="1"/>
  <c r="BM58" i="1"/>
  <c r="BE58" i="1"/>
  <c r="AW58" i="1"/>
  <c r="AO58" i="1"/>
  <c r="AG58" i="1"/>
  <c r="W58" i="1"/>
  <c r="M58" i="1"/>
  <c r="C59" i="1"/>
  <c r="AA59" i="1" s="1"/>
  <c r="AA50" i="1" s="1"/>
  <c r="EO58" i="1"/>
  <c r="EG58" i="1"/>
  <c r="DY58" i="1"/>
  <c r="DQ58" i="1"/>
  <c r="DI58" i="1"/>
  <c r="DA58" i="1"/>
  <c r="CS58" i="1"/>
  <c r="CI58" i="1"/>
  <c r="CA58" i="1"/>
  <c r="BS58" i="1"/>
  <c r="BK58" i="1"/>
  <c r="BC58" i="1"/>
  <c r="AU58" i="1"/>
  <c r="AM58" i="1"/>
  <c r="AE58" i="1"/>
  <c r="U58" i="1"/>
  <c r="K58" i="1"/>
  <c r="EM58" i="1"/>
  <c r="EE58" i="1"/>
  <c r="DW58" i="1"/>
  <c r="DO58" i="1"/>
  <c r="DG58" i="1"/>
  <c r="CY58" i="1"/>
  <c r="CQ58" i="1"/>
  <c r="CG58" i="1"/>
  <c r="BY58" i="1"/>
  <c r="BQ58" i="1"/>
  <c r="BI58" i="1"/>
  <c r="BA58" i="1"/>
  <c r="AS58" i="1"/>
  <c r="AK58" i="1"/>
  <c r="AC58" i="1"/>
  <c r="Q58" i="1"/>
  <c r="EK58" i="1"/>
  <c r="EC58" i="1"/>
  <c r="DU58" i="1"/>
  <c r="DM58" i="1"/>
  <c r="DE58" i="1"/>
  <c r="CW58" i="1"/>
  <c r="CM58" i="1"/>
  <c r="CE58" i="1"/>
  <c r="BW58" i="1"/>
  <c r="BO58" i="1"/>
  <c r="BG58" i="1"/>
  <c r="AY58" i="1"/>
  <c r="AQ58" i="1"/>
  <c r="AI58" i="1"/>
  <c r="Y58" i="1"/>
  <c r="O58" i="1"/>
  <c r="EU58" i="1" l="1"/>
  <c r="C60" i="1"/>
  <c r="C61" i="1" s="1"/>
  <c r="AA61" i="1" s="1"/>
  <c r="EO59" i="1"/>
  <c r="EG59" i="1"/>
  <c r="DY59" i="1"/>
  <c r="DQ59" i="1"/>
  <c r="DI59" i="1"/>
  <c r="DA59" i="1"/>
  <c r="CS59" i="1"/>
  <c r="CI59" i="1"/>
  <c r="CA59" i="1"/>
  <c r="CA50" i="1" s="1"/>
  <c r="BS59" i="1"/>
  <c r="BK59" i="1"/>
  <c r="BK50" i="1" s="1"/>
  <c r="BC59" i="1"/>
  <c r="AU59" i="1"/>
  <c r="AM59" i="1"/>
  <c r="AM50" i="1" s="1"/>
  <c r="AE59" i="1"/>
  <c r="U59" i="1"/>
  <c r="K59" i="1"/>
  <c r="EM59" i="1"/>
  <c r="EE59" i="1"/>
  <c r="DW59" i="1"/>
  <c r="DO59" i="1"/>
  <c r="DG59" i="1"/>
  <c r="CY59" i="1"/>
  <c r="CQ59" i="1"/>
  <c r="CG59" i="1"/>
  <c r="BY59" i="1"/>
  <c r="BY50" i="1" s="1"/>
  <c r="BQ59" i="1"/>
  <c r="BI59" i="1"/>
  <c r="BA59" i="1"/>
  <c r="AS59" i="1"/>
  <c r="AK59" i="1"/>
  <c r="AK50" i="1" s="1"/>
  <c r="AC59" i="1"/>
  <c r="Q59" i="1"/>
  <c r="EK59" i="1"/>
  <c r="EC59" i="1"/>
  <c r="DU59" i="1"/>
  <c r="DM59" i="1"/>
  <c r="DE59" i="1"/>
  <c r="CW59" i="1"/>
  <c r="CM59" i="1"/>
  <c r="CE59" i="1"/>
  <c r="BW59" i="1"/>
  <c r="BO59" i="1"/>
  <c r="BG59" i="1"/>
  <c r="AY59" i="1"/>
  <c r="AQ59" i="1"/>
  <c r="AI59" i="1"/>
  <c r="Y59" i="1"/>
  <c r="O59" i="1"/>
  <c r="EQ59" i="1"/>
  <c r="EI59" i="1"/>
  <c r="EA59" i="1"/>
  <c r="DS59" i="1"/>
  <c r="DK59" i="1"/>
  <c r="EU59" i="1" s="1"/>
  <c r="DC59" i="1"/>
  <c r="CU59" i="1"/>
  <c r="CK59" i="1"/>
  <c r="CC59" i="1"/>
  <c r="BU59" i="1"/>
  <c r="BM59" i="1"/>
  <c r="BM50" i="1" s="1"/>
  <c r="BE59" i="1"/>
  <c r="AW59" i="1"/>
  <c r="AO59" i="1"/>
  <c r="AG59" i="1"/>
  <c r="W59" i="1"/>
  <c r="M59" i="1"/>
  <c r="M50" i="1" l="1"/>
  <c r="AW50" i="1"/>
  <c r="CC50" i="1"/>
  <c r="DK50" i="1"/>
  <c r="EQ50" i="1"/>
  <c r="AQ50" i="1"/>
  <c r="BW50" i="1"/>
  <c r="DE50" i="1"/>
  <c r="EK50" i="1"/>
  <c r="AS50" i="1"/>
  <c r="DG50" i="1"/>
  <c r="EM50" i="1"/>
  <c r="BS50" i="1"/>
  <c r="DA50" i="1"/>
  <c r="EG50" i="1"/>
  <c r="W50" i="1"/>
  <c r="BE50" i="1"/>
  <c r="CK50" i="1"/>
  <c r="DS50" i="1"/>
  <c r="O50" i="1"/>
  <c r="AY50" i="1"/>
  <c r="CE50" i="1"/>
  <c r="DM50" i="1"/>
  <c r="Q50" i="1"/>
  <c r="BA50" i="1"/>
  <c r="CG50" i="1"/>
  <c r="DO50" i="1"/>
  <c r="K50" i="1"/>
  <c r="AU50" i="1"/>
  <c r="DI50" i="1"/>
  <c r="EO50" i="1"/>
  <c r="AO50" i="1"/>
  <c r="AG50" i="1"/>
  <c r="CU50" i="1"/>
  <c r="EA50" i="1"/>
  <c r="Y50" i="1"/>
  <c r="BG50" i="1"/>
  <c r="CM50" i="1"/>
  <c r="DU50" i="1"/>
  <c r="AC50" i="1"/>
  <c r="BI50" i="1"/>
  <c r="CQ50" i="1"/>
  <c r="DW50" i="1"/>
  <c r="U50" i="1"/>
  <c r="BC50" i="1"/>
  <c r="CI50" i="1"/>
  <c r="DQ50" i="1"/>
  <c r="EK61" i="1"/>
  <c r="EC61" i="1"/>
  <c r="DU61" i="1"/>
  <c r="DM61" i="1"/>
  <c r="DE61" i="1"/>
  <c r="CW61" i="1"/>
  <c r="CM61" i="1"/>
  <c r="CE61" i="1"/>
  <c r="BW61" i="1"/>
  <c r="BO61" i="1"/>
  <c r="BG61" i="1"/>
  <c r="AY61" i="1"/>
  <c r="AQ61" i="1"/>
  <c r="AI61" i="1"/>
  <c r="Y61" i="1"/>
  <c r="O61" i="1"/>
  <c r="EQ61" i="1"/>
  <c r="EI61" i="1"/>
  <c r="EA61" i="1"/>
  <c r="DS61" i="1"/>
  <c r="DK61" i="1"/>
  <c r="DC61" i="1"/>
  <c r="CU61" i="1"/>
  <c r="CK61" i="1"/>
  <c r="CC61" i="1"/>
  <c r="BU61" i="1"/>
  <c r="BM61" i="1"/>
  <c r="BE61" i="1"/>
  <c r="AW61" i="1"/>
  <c r="AO61" i="1"/>
  <c r="AG61" i="1"/>
  <c r="W61" i="1"/>
  <c r="M61" i="1"/>
  <c r="C62" i="1"/>
  <c r="AA62" i="1" s="1"/>
  <c r="EO61" i="1"/>
  <c r="EG61" i="1"/>
  <c r="DY61" i="1"/>
  <c r="DQ61" i="1"/>
  <c r="DI61" i="1"/>
  <c r="DA61" i="1"/>
  <c r="CS61" i="1"/>
  <c r="CI61" i="1"/>
  <c r="CA61" i="1"/>
  <c r="BS61" i="1"/>
  <c r="BK61" i="1"/>
  <c r="BC61" i="1"/>
  <c r="AU61" i="1"/>
  <c r="AM61" i="1"/>
  <c r="AE61" i="1"/>
  <c r="U61" i="1"/>
  <c r="K61" i="1"/>
  <c r="EM61" i="1"/>
  <c r="EE61" i="1"/>
  <c r="DW61" i="1"/>
  <c r="DO61" i="1"/>
  <c r="DG61" i="1"/>
  <c r="CY61" i="1"/>
  <c r="CQ61" i="1"/>
  <c r="CG61" i="1"/>
  <c r="BY61" i="1"/>
  <c r="BQ61" i="1"/>
  <c r="BI61" i="1"/>
  <c r="BA61" i="1"/>
  <c r="AS61" i="1"/>
  <c r="AK61" i="1"/>
  <c r="AC61" i="1"/>
  <c r="Q61" i="1"/>
  <c r="BU50" i="1"/>
  <c r="DC50" i="1"/>
  <c r="EI50" i="1"/>
  <c r="AI50" i="1"/>
  <c r="BO50" i="1"/>
  <c r="CW50" i="1"/>
  <c r="EC50" i="1"/>
  <c r="BQ50" i="1"/>
  <c r="CY50" i="1"/>
  <c r="EE50" i="1"/>
  <c r="AE50" i="1"/>
  <c r="CS50" i="1"/>
  <c r="DY50" i="1"/>
  <c r="EU61" i="1" l="1"/>
  <c r="EQ62" i="1"/>
  <c r="EI62" i="1"/>
  <c r="EA62" i="1"/>
  <c r="DS62" i="1"/>
  <c r="DK62" i="1"/>
  <c r="DC62" i="1"/>
  <c r="CU62" i="1"/>
  <c r="CK62" i="1"/>
  <c r="CC62" i="1"/>
  <c r="BU62" i="1"/>
  <c r="BM62" i="1"/>
  <c r="BE62" i="1"/>
  <c r="AW62" i="1"/>
  <c r="AO62" i="1"/>
  <c r="AG62" i="1"/>
  <c r="W62" i="1"/>
  <c r="M62" i="1"/>
  <c r="C63" i="1"/>
  <c r="AA63" i="1" s="1"/>
  <c r="EO62" i="1"/>
  <c r="EG62" i="1"/>
  <c r="DY62" i="1"/>
  <c r="DQ62" i="1"/>
  <c r="DI62" i="1"/>
  <c r="DA62" i="1"/>
  <c r="CS62" i="1"/>
  <c r="CI62" i="1"/>
  <c r="CA62" i="1"/>
  <c r="BS62" i="1"/>
  <c r="BK62" i="1"/>
  <c r="BC62" i="1"/>
  <c r="AU62" i="1"/>
  <c r="AM62" i="1"/>
  <c r="AE62" i="1"/>
  <c r="U62" i="1"/>
  <c r="K62" i="1"/>
  <c r="EM62" i="1"/>
  <c r="EE62" i="1"/>
  <c r="DW62" i="1"/>
  <c r="DO62" i="1"/>
  <c r="DG62" i="1"/>
  <c r="CY62" i="1"/>
  <c r="CQ62" i="1"/>
  <c r="CG62" i="1"/>
  <c r="BY62" i="1"/>
  <c r="BQ62" i="1"/>
  <c r="BI62" i="1"/>
  <c r="BA62" i="1"/>
  <c r="AS62" i="1"/>
  <c r="AK62" i="1"/>
  <c r="AC62" i="1"/>
  <c r="Q62" i="1"/>
  <c r="EK62" i="1"/>
  <c r="EC62" i="1"/>
  <c r="DU62" i="1"/>
  <c r="DM62" i="1"/>
  <c r="DE62" i="1"/>
  <c r="CW62" i="1"/>
  <c r="CM62" i="1"/>
  <c r="CE62" i="1"/>
  <c r="BW62" i="1"/>
  <c r="BO62" i="1"/>
  <c r="BG62" i="1"/>
  <c r="AY62" i="1"/>
  <c r="AQ62" i="1"/>
  <c r="AI62" i="1"/>
  <c r="Y62" i="1"/>
  <c r="O62" i="1"/>
  <c r="EU50" i="1"/>
  <c r="EU62" i="1" l="1"/>
  <c r="C64" i="1"/>
  <c r="AA64" i="1" s="1"/>
  <c r="EO63" i="1"/>
  <c r="EG63" i="1"/>
  <c r="DY63" i="1"/>
  <c r="DQ63" i="1"/>
  <c r="DI63" i="1"/>
  <c r="DA63" i="1"/>
  <c r="CS63" i="1"/>
  <c r="CI63" i="1"/>
  <c r="CA63" i="1"/>
  <c r="BS63" i="1"/>
  <c r="BK63" i="1"/>
  <c r="BC63" i="1"/>
  <c r="AU63" i="1"/>
  <c r="AM63" i="1"/>
  <c r="AE63" i="1"/>
  <c r="U63" i="1"/>
  <c r="K63" i="1"/>
  <c r="EM63" i="1"/>
  <c r="EE63" i="1"/>
  <c r="DW63" i="1"/>
  <c r="DO63" i="1"/>
  <c r="DG63" i="1"/>
  <c r="CY63" i="1"/>
  <c r="CQ63" i="1"/>
  <c r="CG63" i="1"/>
  <c r="BY63" i="1"/>
  <c r="BQ63" i="1"/>
  <c r="BI63" i="1"/>
  <c r="BA63" i="1"/>
  <c r="AS63" i="1"/>
  <c r="AK63" i="1"/>
  <c r="AC63" i="1"/>
  <c r="Q63" i="1"/>
  <c r="EK63" i="1"/>
  <c r="EC63" i="1"/>
  <c r="DU63" i="1"/>
  <c r="DM63" i="1"/>
  <c r="DE63" i="1"/>
  <c r="CW63" i="1"/>
  <c r="CM63" i="1"/>
  <c r="CE63" i="1"/>
  <c r="BW63" i="1"/>
  <c r="BO63" i="1"/>
  <c r="BG63" i="1"/>
  <c r="AY63" i="1"/>
  <c r="AQ63" i="1"/>
  <c r="AI63" i="1"/>
  <c r="Y63" i="1"/>
  <c r="O63" i="1"/>
  <c r="EQ63" i="1"/>
  <c r="EI63" i="1"/>
  <c r="EA63" i="1"/>
  <c r="DS63" i="1"/>
  <c r="DK63" i="1"/>
  <c r="DC63" i="1"/>
  <c r="CU63" i="1"/>
  <c r="CK63" i="1"/>
  <c r="CC63" i="1"/>
  <c r="BU63" i="1"/>
  <c r="BM63" i="1"/>
  <c r="BE63" i="1"/>
  <c r="AW63" i="1"/>
  <c r="AO63" i="1"/>
  <c r="AG63" i="1"/>
  <c r="W63" i="1"/>
  <c r="M63" i="1"/>
  <c r="EU63" i="1" l="1"/>
  <c r="EM64" i="1"/>
  <c r="EE64" i="1"/>
  <c r="DW64" i="1"/>
  <c r="DO64" i="1"/>
  <c r="DG64" i="1"/>
  <c r="CY64" i="1"/>
  <c r="CQ64" i="1"/>
  <c r="CG64" i="1"/>
  <c r="BY64" i="1"/>
  <c r="BQ64" i="1"/>
  <c r="BI64" i="1"/>
  <c r="BA64" i="1"/>
  <c r="AS64" i="1"/>
  <c r="AK64" i="1"/>
  <c r="AC64" i="1"/>
  <c r="Q64" i="1"/>
  <c r="EK64" i="1"/>
  <c r="EC64" i="1"/>
  <c r="DU64" i="1"/>
  <c r="DM64" i="1"/>
  <c r="DE64" i="1"/>
  <c r="CW64" i="1"/>
  <c r="CM64" i="1"/>
  <c r="CE64" i="1"/>
  <c r="BW64" i="1"/>
  <c r="BO64" i="1"/>
  <c r="BG64" i="1"/>
  <c r="AY64" i="1"/>
  <c r="AQ64" i="1"/>
  <c r="AI64" i="1"/>
  <c r="Y64" i="1"/>
  <c r="O64" i="1"/>
  <c r="EQ64" i="1"/>
  <c r="EI64" i="1"/>
  <c r="EA64" i="1"/>
  <c r="DS64" i="1"/>
  <c r="DK64" i="1"/>
  <c r="DC64" i="1"/>
  <c r="CU64" i="1"/>
  <c r="CK64" i="1"/>
  <c r="CC64" i="1"/>
  <c r="BU64" i="1"/>
  <c r="BM64" i="1"/>
  <c r="BE64" i="1"/>
  <c r="AW64" i="1"/>
  <c r="AO64" i="1"/>
  <c r="AG64" i="1"/>
  <c r="W64" i="1"/>
  <c r="M64" i="1"/>
  <c r="C65" i="1"/>
  <c r="AA65" i="1" s="1"/>
  <c r="EO64" i="1"/>
  <c r="EG64" i="1"/>
  <c r="DY64" i="1"/>
  <c r="DQ64" i="1"/>
  <c r="DI64" i="1"/>
  <c r="DA64" i="1"/>
  <c r="CS64" i="1"/>
  <c r="CI64" i="1"/>
  <c r="CA64" i="1"/>
  <c r="BS64" i="1"/>
  <c r="BK64" i="1"/>
  <c r="BC64" i="1"/>
  <c r="AU64" i="1"/>
  <c r="AM64" i="1"/>
  <c r="AE64" i="1"/>
  <c r="U64" i="1"/>
  <c r="K64" i="1"/>
  <c r="EU64" i="1" s="1"/>
  <c r="EK65" i="1" l="1"/>
  <c r="EC65" i="1"/>
  <c r="DU65" i="1"/>
  <c r="DM65" i="1"/>
  <c r="DE65" i="1"/>
  <c r="CW65" i="1"/>
  <c r="CM65" i="1"/>
  <c r="CE65" i="1"/>
  <c r="BW65" i="1"/>
  <c r="BO65" i="1"/>
  <c r="BG65" i="1"/>
  <c r="AY65" i="1"/>
  <c r="AQ65" i="1"/>
  <c r="AI65" i="1"/>
  <c r="Y65" i="1"/>
  <c r="O65" i="1"/>
  <c r="EQ65" i="1"/>
  <c r="EI65" i="1"/>
  <c r="EA65" i="1"/>
  <c r="DS65" i="1"/>
  <c r="DK65" i="1"/>
  <c r="DC65" i="1"/>
  <c r="CU65" i="1"/>
  <c r="CK65" i="1"/>
  <c r="CC65" i="1"/>
  <c r="BU65" i="1"/>
  <c r="BM65" i="1"/>
  <c r="BE65" i="1"/>
  <c r="AW65" i="1"/>
  <c r="AO65" i="1"/>
  <c r="AG65" i="1"/>
  <c r="W65" i="1"/>
  <c r="M65" i="1"/>
  <c r="C66" i="1"/>
  <c r="AA66" i="1" s="1"/>
  <c r="EO65" i="1"/>
  <c r="EG65" i="1"/>
  <c r="DY65" i="1"/>
  <c r="DQ65" i="1"/>
  <c r="DI65" i="1"/>
  <c r="DA65" i="1"/>
  <c r="CS65" i="1"/>
  <c r="CI65" i="1"/>
  <c r="CA65" i="1"/>
  <c r="BS65" i="1"/>
  <c r="BK65" i="1"/>
  <c r="BC65" i="1"/>
  <c r="AU65" i="1"/>
  <c r="AM65" i="1"/>
  <c r="AE65" i="1"/>
  <c r="U65" i="1"/>
  <c r="K65" i="1"/>
  <c r="EM65" i="1"/>
  <c r="EE65" i="1"/>
  <c r="DW65" i="1"/>
  <c r="DO65" i="1"/>
  <c r="DG65" i="1"/>
  <c r="CY65" i="1"/>
  <c r="CQ65" i="1"/>
  <c r="CG65" i="1"/>
  <c r="BY65" i="1"/>
  <c r="BQ65" i="1"/>
  <c r="BI65" i="1"/>
  <c r="BA65" i="1"/>
  <c r="AS65" i="1"/>
  <c r="AK65" i="1"/>
  <c r="AC65" i="1"/>
  <c r="Q65" i="1"/>
  <c r="EU65" i="1" l="1"/>
  <c r="EQ66" i="1"/>
  <c r="EI66" i="1"/>
  <c r="EA66" i="1"/>
  <c r="DS66" i="1"/>
  <c r="DK66" i="1"/>
  <c r="DC66" i="1"/>
  <c r="CU66" i="1"/>
  <c r="CK66" i="1"/>
  <c r="CC66" i="1"/>
  <c r="BU66" i="1"/>
  <c r="BM66" i="1"/>
  <c r="BE66" i="1"/>
  <c r="AW66" i="1"/>
  <c r="AO66" i="1"/>
  <c r="AG66" i="1"/>
  <c r="W66" i="1"/>
  <c r="M66" i="1"/>
  <c r="C67" i="1"/>
  <c r="AA67" i="1" s="1"/>
  <c r="EO66" i="1"/>
  <c r="EG66" i="1"/>
  <c r="DY66" i="1"/>
  <c r="DQ66" i="1"/>
  <c r="DI66" i="1"/>
  <c r="DA66" i="1"/>
  <c r="CS66" i="1"/>
  <c r="CI66" i="1"/>
  <c r="CA66" i="1"/>
  <c r="BS66" i="1"/>
  <c r="BK66" i="1"/>
  <c r="BC66" i="1"/>
  <c r="AU66" i="1"/>
  <c r="AM66" i="1"/>
  <c r="AE66" i="1"/>
  <c r="U66" i="1"/>
  <c r="K66" i="1"/>
  <c r="EM66" i="1"/>
  <c r="EE66" i="1"/>
  <c r="DW66" i="1"/>
  <c r="DO66" i="1"/>
  <c r="DG66" i="1"/>
  <c r="CY66" i="1"/>
  <c r="CQ66" i="1"/>
  <c r="CG66" i="1"/>
  <c r="BY66" i="1"/>
  <c r="BQ66" i="1"/>
  <c r="BI66" i="1"/>
  <c r="BA66" i="1"/>
  <c r="AS66" i="1"/>
  <c r="AK66" i="1"/>
  <c r="AC66" i="1"/>
  <c r="Q66" i="1"/>
  <c r="EK66" i="1"/>
  <c r="EC66" i="1"/>
  <c r="DU66" i="1"/>
  <c r="DM66" i="1"/>
  <c r="DE66" i="1"/>
  <c r="CW66" i="1"/>
  <c r="CM66" i="1"/>
  <c r="CE66" i="1"/>
  <c r="BW66" i="1"/>
  <c r="BO66" i="1"/>
  <c r="BG66" i="1"/>
  <c r="AY66" i="1"/>
  <c r="AQ66" i="1"/>
  <c r="AI66" i="1"/>
  <c r="Y66" i="1"/>
  <c r="O66" i="1"/>
  <c r="EU66" i="1" l="1"/>
  <c r="C68" i="1"/>
  <c r="AA68" i="1" s="1"/>
  <c r="EO67" i="1"/>
  <c r="EG67" i="1"/>
  <c r="DY67" i="1"/>
  <c r="DQ67" i="1"/>
  <c r="DI67" i="1"/>
  <c r="DA67" i="1"/>
  <c r="CS67" i="1"/>
  <c r="CI67" i="1"/>
  <c r="CA67" i="1"/>
  <c r="BS67" i="1"/>
  <c r="BK67" i="1"/>
  <c r="BC67" i="1"/>
  <c r="AU67" i="1"/>
  <c r="AM67" i="1"/>
  <c r="AE67" i="1"/>
  <c r="U67" i="1"/>
  <c r="K67" i="1"/>
  <c r="EM67" i="1"/>
  <c r="EE67" i="1"/>
  <c r="DW67" i="1"/>
  <c r="DO67" i="1"/>
  <c r="DG67" i="1"/>
  <c r="CY67" i="1"/>
  <c r="CQ67" i="1"/>
  <c r="CG67" i="1"/>
  <c r="BY67" i="1"/>
  <c r="BQ67" i="1"/>
  <c r="BI67" i="1"/>
  <c r="BA67" i="1"/>
  <c r="AS67" i="1"/>
  <c r="AK67" i="1"/>
  <c r="AC67" i="1"/>
  <c r="Q67" i="1"/>
  <c r="EK67" i="1"/>
  <c r="EC67" i="1"/>
  <c r="DU67" i="1"/>
  <c r="DM67" i="1"/>
  <c r="DE67" i="1"/>
  <c r="CW67" i="1"/>
  <c r="CM67" i="1"/>
  <c r="CE67" i="1"/>
  <c r="BW67" i="1"/>
  <c r="BO67" i="1"/>
  <c r="BG67" i="1"/>
  <c r="AY67" i="1"/>
  <c r="AQ67" i="1"/>
  <c r="AI67" i="1"/>
  <c r="Y67" i="1"/>
  <c r="O67" i="1"/>
  <c r="EQ67" i="1"/>
  <c r="EI67" i="1"/>
  <c r="EA67" i="1"/>
  <c r="DS67" i="1"/>
  <c r="DK67" i="1"/>
  <c r="DC67" i="1"/>
  <c r="CU67" i="1"/>
  <c r="CK67" i="1"/>
  <c r="CC67" i="1"/>
  <c r="BU67" i="1"/>
  <c r="BM67" i="1"/>
  <c r="BE67" i="1"/>
  <c r="AW67" i="1"/>
  <c r="AO67" i="1"/>
  <c r="AG67" i="1"/>
  <c r="W67" i="1"/>
  <c r="M67" i="1"/>
  <c r="EU67" i="1" l="1"/>
  <c r="EM68" i="1"/>
  <c r="EE68" i="1"/>
  <c r="DW68" i="1"/>
  <c r="DO68" i="1"/>
  <c r="DG68" i="1"/>
  <c r="CY68" i="1"/>
  <c r="CQ68" i="1"/>
  <c r="CG68" i="1"/>
  <c r="BY68" i="1"/>
  <c r="BQ68" i="1"/>
  <c r="BI68" i="1"/>
  <c r="BA68" i="1"/>
  <c r="AS68" i="1"/>
  <c r="AK68" i="1"/>
  <c r="AC68" i="1"/>
  <c r="Q68" i="1"/>
  <c r="EK68" i="1"/>
  <c r="EC68" i="1"/>
  <c r="DU68" i="1"/>
  <c r="DM68" i="1"/>
  <c r="DE68" i="1"/>
  <c r="CW68" i="1"/>
  <c r="CM68" i="1"/>
  <c r="CE68" i="1"/>
  <c r="BW68" i="1"/>
  <c r="BO68" i="1"/>
  <c r="BG68" i="1"/>
  <c r="AY68" i="1"/>
  <c r="AQ68" i="1"/>
  <c r="AI68" i="1"/>
  <c r="Y68" i="1"/>
  <c r="O68" i="1"/>
  <c r="EQ68" i="1"/>
  <c r="EI68" i="1"/>
  <c r="EA68" i="1"/>
  <c r="DS68" i="1"/>
  <c r="DK68" i="1"/>
  <c r="DC68" i="1"/>
  <c r="CU68" i="1"/>
  <c r="CK68" i="1"/>
  <c r="CC68" i="1"/>
  <c r="BU68" i="1"/>
  <c r="BM68" i="1"/>
  <c r="BE68" i="1"/>
  <c r="AW68" i="1"/>
  <c r="AO68" i="1"/>
  <c r="AG68" i="1"/>
  <c r="W68" i="1"/>
  <c r="M68" i="1"/>
  <c r="C69" i="1"/>
  <c r="AA69" i="1" s="1"/>
  <c r="AA60" i="1" s="1"/>
  <c r="EO68" i="1"/>
  <c r="EG68" i="1"/>
  <c r="DY68" i="1"/>
  <c r="DQ68" i="1"/>
  <c r="DI68" i="1"/>
  <c r="DA68" i="1"/>
  <c r="CS68" i="1"/>
  <c r="CI68" i="1"/>
  <c r="CA68" i="1"/>
  <c r="BS68" i="1"/>
  <c r="BK68" i="1"/>
  <c r="BC68" i="1"/>
  <c r="AU68" i="1"/>
  <c r="AM68" i="1"/>
  <c r="AE68" i="1"/>
  <c r="U68" i="1"/>
  <c r="K68" i="1"/>
  <c r="EU68" i="1" s="1"/>
  <c r="C73" i="1" l="1"/>
  <c r="C74" i="1" s="1"/>
  <c r="AA74" i="1" s="1"/>
  <c r="EK69" i="1"/>
  <c r="EC69" i="1"/>
  <c r="DU69" i="1"/>
  <c r="DM69" i="1"/>
  <c r="DE69" i="1"/>
  <c r="CW69" i="1"/>
  <c r="CM69" i="1"/>
  <c r="CE69" i="1"/>
  <c r="BW69" i="1"/>
  <c r="BO69" i="1"/>
  <c r="BG69" i="1"/>
  <c r="AY69" i="1"/>
  <c r="AQ69" i="1"/>
  <c r="AI69" i="1"/>
  <c r="Y69" i="1"/>
  <c r="O69" i="1"/>
  <c r="EQ69" i="1"/>
  <c r="EI69" i="1"/>
  <c r="EA69" i="1"/>
  <c r="DS69" i="1"/>
  <c r="DK69" i="1"/>
  <c r="DC69" i="1"/>
  <c r="CU69" i="1"/>
  <c r="CK69" i="1"/>
  <c r="CC69" i="1"/>
  <c r="BU69" i="1"/>
  <c r="BM69" i="1"/>
  <c r="BM60" i="1" s="1"/>
  <c r="BE69" i="1"/>
  <c r="AW69" i="1"/>
  <c r="AO69" i="1"/>
  <c r="AG69" i="1"/>
  <c r="W69" i="1"/>
  <c r="M69" i="1"/>
  <c r="C70" i="1"/>
  <c r="C71" i="1" s="1"/>
  <c r="AA71" i="1" s="1"/>
  <c r="EO69" i="1"/>
  <c r="EG69" i="1"/>
  <c r="DY69" i="1"/>
  <c r="DQ69" i="1"/>
  <c r="DI69" i="1"/>
  <c r="DA69" i="1"/>
  <c r="CS69" i="1"/>
  <c r="CI69" i="1"/>
  <c r="CA69" i="1"/>
  <c r="CA60" i="1" s="1"/>
  <c r="BS69" i="1"/>
  <c r="BK69" i="1"/>
  <c r="BK60" i="1" s="1"/>
  <c r="BC69" i="1"/>
  <c r="AU69" i="1"/>
  <c r="AM69" i="1"/>
  <c r="AM60" i="1" s="1"/>
  <c r="AE69" i="1"/>
  <c r="U69" i="1"/>
  <c r="K69" i="1"/>
  <c r="EM69" i="1"/>
  <c r="EE69" i="1"/>
  <c r="DW69" i="1"/>
  <c r="DO69" i="1"/>
  <c r="DG69" i="1"/>
  <c r="CY69" i="1"/>
  <c r="CQ69" i="1"/>
  <c r="CG69" i="1"/>
  <c r="BY69" i="1"/>
  <c r="BY60" i="1" s="1"/>
  <c r="BQ69" i="1"/>
  <c r="BI69" i="1"/>
  <c r="BA69" i="1"/>
  <c r="AS69" i="1"/>
  <c r="AK69" i="1"/>
  <c r="AK60" i="1" s="1"/>
  <c r="AC69" i="1"/>
  <c r="Q69" i="1"/>
  <c r="EU69" i="1" l="1"/>
  <c r="BA60" i="1"/>
  <c r="CG60" i="1"/>
  <c r="DO60" i="1"/>
  <c r="K60" i="1"/>
  <c r="AU60" i="1"/>
  <c r="DI60" i="1"/>
  <c r="EO60" i="1"/>
  <c r="AG60" i="1"/>
  <c r="CU60" i="1"/>
  <c r="EA60" i="1"/>
  <c r="Y60" i="1"/>
  <c r="BG60" i="1"/>
  <c r="CM60" i="1"/>
  <c r="DU60" i="1"/>
  <c r="Q60" i="1"/>
  <c r="AC60" i="1"/>
  <c r="BI60" i="1"/>
  <c r="CQ60" i="1"/>
  <c r="DW60" i="1"/>
  <c r="U60" i="1"/>
  <c r="BC60" i="1"/>
  <c r="CI60" i="1"/>
  <c r="DQ60" i="1"/>
  <c r="C72" i="1"/>
  <c r="CO71" i="1"/>
  <c r="EU71" i="1" s="1"/>
  <c r="EG71" i="1"/>
  <c r="AO60" i="1"/>
  <c r="BU60" i="1"/>
  <c r="DC60" i="1"/>
  <c r="EI60" i="1"/>
  <c r="AI60" i="1"/>
  <c r="BO60" i="1"/>
  <c r="CW60" i="1"/>
  <c r="EC60" i="1"/>
  <c r="BQ60" i="1"/>
  <c r="CY60" i="1"/>
  <c r="EE60" i="1"/>
  <c r="AE60" i="1"/>
  <c r="CS60" i="1"/>
  <c r="DY60" i="1"/>
  <c r="M60" i="1"/>
  <c r="AW60" i="1"/>
  <c r="CC60" i="1"/>
  <c r="DK60" i="1"/>
  <c r="EQ60" i="1"/>
  <c r="AQ60" i="1"/>
  <c r="BW60" i="1"/>
  <c r="DE60" i="1"/>
  <c r="EK60" i="1"/>
  <c r="AS60" i="1"/>
  <c r="DG60" i="1"/>
  <c r="EM60" i="1"/>
  <c r="BS60" i="1"/>
  <c r="DA60" i="1"/>
  <c r="EG60" i="1"/>
  <c r="W60" i="1"/>
  <c r="BE60" i="1"/>
  <c r="CK60" i="1"/>
  <c r="DS60" i="1"/>
  <c r="O60" i="1"/>
  <c r="AY60" i="1"/>
  <c r="CE60" i="1"/>
  <c r="DM60" i="1"/>
  <c r="EK74" i="1"/>
  <c r="EC74" i="1"/>
  <c r="DU74" i="1"/>
  <c r="DM74" i="1"/>
  <c r="DE74" i="1"/>
  <c r="CW74" i="1"/>
  <c r="CM74" i="1"/>
  <c r="CE74" i="1"/>
  <c r="BW74" i="1"/>
  <c r="BO74" i="1"/>
  <c r="BG74" i="1"/>
  <c r="AY74" i="1"/>
  <c r="AQ74" i="1"/>
  <c r="AI74" i="1"/>
  <c r="Y74" i="1"/>
  <c r="O74" i="1"/>
  <c r="EQ74" i="1"/>
  <c r="EI74" i="1"/>
  <c r="EA74" i="1"/>
  <c r="DS74" i="1"/>
  <c r="DK74" i="1"/>
  <c r="DC74" i="1"/>
  <c r="CU74" i="1"/>
  <c r="CK74" i="1"/>
  <c r="CC74" i="1"/>
  <c r="BU74" i="1"/>
  <c r="BM74" i="1"/>
  <c r="BE74" i="1"/>
  <c r="AW74" i="1"/>
  <c r="AO74" i="1"/>
  <c r="AG74" i="1"/>
  <c r="W74" i="1"/>
  <c r="M74" i="1"/>
  <c r="C75" i="1"/>
  <c r="AA75" i="1" s="1"/>
  <c r="EO74" i="1"/>
  <c r="EG74" i="1"/>
  <c r="DY74" i="1"/>
  <c r="DQ74" i="1"/>
  <c r="DI74" i="1"/>
  <c r="DA74" i="1"/>
  <c r="CS74" i="1"/>
  <c r="CI74" i="1"/>
  <c r="CA74" i="1"/>
  <c r="BS74" i="1"/>
  <c r="BK74" i="1"/>
  <c r="BC74" i="1"/>
  <c r="AU74" i="1"/>
  <c r="AM74" i="1"/>
  <c r="AE74" i="1"/>
  <c r="U74" i="1"/>
  <c r="K74" i="1"/>
  <c r="EM74" i="1"/>
  <c r="EE74" i="1"/>
  <c r="DW74" i="1"/>
  <c r="DO74" i="1"/>
  <c r="DG74" i="1"/>
  <c r="CY74" i="1"/>
  <c r="CQ74" i="1"/>
  <c r="CG74" i="1"/>
  <c r="BY74" i="1"/>
  <c r="BQ74" i="1"/>
  <c r="BI74" i="1"/>
  <c r="BA74" i="1"/>
  <c r="AS74" i="1"/>
  <c r="AK74" i="1"/>
  <c r="AC74" i="1"/>
  <c r="Q74" i="1"/>
  <c r="EG72" i="1" l="1"/>
  <c r="EU72" i="1" s="1"/>
  <c r="AA72" i="1"/>
  <c r="AA70" i="1" s="1"/>
  <c r="EU74" i="1"/>
  <c r="EM75" i="1"/>
  <c r="EE75" i="1"/>
  <c r="DW75" i="1"/>
  <c r="EO75" i="1"/>
  <c r="EC75" i="1"/>
  <c r="DS75" i="1"/>
  <c r="DK75" i="1"/>
  <c r="DC75" i="1"/>
  <c r="CU75" i="1"/>
  <c r="CK75" i="1"/>
  <c r="CC75" i="1"/>
  <c r="BU75" i="1"/>
  <c r="BM75" i="1"/>
  <c r="BE75" i="1"/>
  <c r="AW75" i="1"/>
  <c r="AO75" i="1"/>
  <c r="AG75" i="1"/>
  <c r="W75" i="1"/>
  <c r="M75" i="1"/>
  <c r="C76" i="1"/>
  <c r="AA76" i="1" s="1"/>
  <c r="EK75" i="1"/>
  <c r="EA75" i="1"/>
  <c r="DQ75" i="1"/>
  <c r="DI75" i="1"/>
  <c r="DA75" i="1"/>
  <c r="CS75" i="1"/>
  <c r="CI75" i="1"/>
  <c r="CA75" i="1"/>
  <c r="BS75" i="1"/>
  <c r="BK75" i="1"/>
  <c r="BC75" i="1"/>
  <c r="AU75" i="1"/>
  <c r="AM75" i="1"/>
  <c r="AE75" i="1"/>
  <c r="U75" i="1"/>
  <c r="K75" i="1"/>
  <c r="EI75" i="1"/>
  <c r="DY75" i="1"/>
  <c r="DO75" i="1"/>
  <c r="DG75" i="1"/>
  <c r="CY75" i="1"/>
  <c r="CQ75" i="1"/>
  <c r="CG75" i="1"/>
  <c r="BY75" i="1"/>
  <c r="BQ75" i="1"/>
  <c r="BI75" i="1"/>
  <c r="BA75" i="1"/>
  <c r="AS75" i="1"/>
  <c r="AK75" i="1"/>
  <c r="AC75" i="1"/>
  <c r="Q75" i="1"/>
  <c r="EQ75" i="1"/>
  <c r="EG75" i="1"/>
  <c r="DU75" i="1"/>
  <c r="DM75" i="1"/>
  <c r="DE75" i="1"/>
  <c r="CW75" i="1"/>
  <c r="CM75" i="1"/>
  <c r="CE75" i="1"/>
  <c r="BW75" i="1"/>
  <c r="BO75" i="1"/>
  <c r="BG75" i="1"/>
  <c r="AY75" i="1"/>
  <c r="AQ75" i="1"/>
  <c r="AI75" i="1"/>
  <c r="Y75" i="1"/>
  <c r="O75" i="1"/>
  <c r="CO70" i="1"/>
  <c r="EU70" i="1"/>
  <c r="EU60" i="1"/>
  <c r="EU75" i="1" l="1"/>
  <c r="EG70" i="1"/>
  <c r="EK76" i="1"/>
  <c r="EC76" i="1"/>
  <c r="DU76" i="1"/>
  <c r="DM76" i="1"/>
  <c r="DE76" i="1"/>
  <c r="CW76" i="1"/>
  <c r="CM76" i="1"/>
  <c r="CE76" i="1"/>
  <c r="BW76" i="1"/>
  <c r="BO76" i="1"/>
  <c r="BG76" i="1"/>
  <c r="AY76" i="1"/>
  <c r="AQ76" i="1"/>
  <c r="AI76" i="1"/>
  <c r="Y76" i="1"/>
  <c r="O76" i="1"/>
  <c r="C77" i="1"/>
  <c r="AA77" i="1" s="1"/>
  <c r="EO76" i="1"/>
  <c r="EE76" i="1"/>
  <c r="DS76" i="1"/>
  <c r="DI76" i="1"/>
  <c r="CY76" i="1"/>
  <c r="CK76" i="1"/>
  <c r="CA76" i="1"/>
  <c r="BQ76" i="1"/>
  <c r="BE76" i="1"/>
  <c r="AU76" i="1"/>
  <c r="AK76" i="1"/>
  <c r="W76" i="1"/>
  <c r="K76" i="1"/>
  <c r="EM76" i="1"/>
  <c r="EA76" i="1"/>
  <c r="DQ76" i="1"/>
  <c r="DG76" i="1"/>
  <c r="CU76" i="1"/>
  <c r="CI76" i="1"/>
  <c r="BY76" i="1"/>
  <c r="BM76" i="1"/>
  <c r="BC76" i="1"/>
  <c r="AS76" i="1"/>
  <c r="AG76" i="1"/>
  <c r="U76" i="1"/>
  <c r="EI76" i="1"/>
  <c r="DY76" i="1"/>
  <c r="DO76" i="1"/>
  <c r="DC76" i="1"/>
  <c r="CS76" i="1"/>
  <c r="CG76" i="1"/>
  <c r="BU76" i="1"/>
  <c r="BK76" i="1"/>
  <c r="BA76" i="1"/>
  <c r="AO76" i="1"/>
  <c r="AE76" i="1"/>
  <c r="Q76" i="1"/>
  <c r="EQ76" i="1"/>
  <c r="EG76" i="1"/>
  <c r="DW76" i="1"/>
  <c r="DK76" i="1"/>
  <c r="DA76" i="1"/>
  <c r="CQ76" i="1"/>
  <c r="CC76" i="1"/>
  <c r="BS76" i="1"/>
  <c r="BI76" i="1"/>
  <c r="AW76" i="1"/>
  <c r="AM76" i="1"/>
  <c r="AC76" i="1"/>
  <c r="M76" i="1"/>
  <c r="EU76" i="1" l="1"/>
  <c r="EQ77" i="1"/>
  <c r="EI77" i="1"/>
  <c r="EA77" i="1"/>
  <c r="DS77" i="1"/>
  <c r="DK77" i="1"/>
  <c r="DC77" i="1"/>
  <c r="CU77" i="1"/>
  <c r="CK77" i="1"/>
  <c r="CC77" i="1"/>
  <c r="BU77" i="1"/>
  <c r="BM77" i="1"/>
  <c r="BE77" i="1"/>
  <c r="AW77" i="1"/>
  <c r="AO77" i="1"/>
  <c r="AG77" i="1"/>
  <c r="W77" i="1"/>
  <c r="M77" i="1"/>
  <c r="C78" i="1"/>
  <c r="AA78" i="1" s="1"/>
  <c r="EM77" i="1"/>
  <c r="EC77" i="1"/>
  <c r="DQ77" i="1"/>
  <c r="DG77" i="1"/>
  <c r="CW77" i="1"/>
  <c r="CI77" i="1"/>
  <c r="BY77" i="1"/>
  <c r="BO77" i="1"/>
  <c r="BC77" i="1"/>
  <c r="AS77" i="1"/>
  <c r="AI77" i="1"/>
  <c r="U77" i="1"/>
  <c r="EK77" i="1"/>
  <c r="DY77" i="1"/>
  <c r="DO77" i="1"/>
  <c r="DE77" i="1"/>
  <c r="CS77" i="1"/>
  <c r="CG77" i="1"/>
  <c r="BW77" i="1"/>
  <c r="BK77" i="1"/>
  <c r="BA77" i="1"/>
  <c r="AQ77" i="1"/>
  <c r="AE77" i="1"/>
  <c r="Q77" i="1"/>
  <c r="EG77" i="1"/>
  <c r="DW77" i="1"/>
  <c r="DM77" i="1"/>
  <c r="DA77" i="1"/>
  <c r="CQ77" i="1"/>
  <c r="CE77" i="1"/>
  <c r="BS77" i="1"/>
  <c r="BI77" i="1"/>
  <c r="AY77" i="1"/>
  <c r="AM77" i="1"/>
  <c r="AC77" i="1"/>
  <c r="O77" i="1"/>
  <c r="EO77" i="1"/>
  <c r="EE77" i="1"/>
  <c r="DU77" i="1"/>
  <c r="DI77" i="1"/>
  <c r="CY77" i="1"/>
  <c r="CM77" i="1"/>
  <c r="CA77" i="1"/>
  <c r="BQ77" i="1"/>
  <c r="BG77" i="1"/>
  <c r="AU77" i="1"/>
  <c r="AK77" i="1"/>
  <c r="Y77" i="1"/>
  <c r="K77" i="1"/>
  <c r="EU77" i="1" s="1"/>
  <c r="EQ78" i="1" l="1"/>
  <c r="EI78" i="1"/>
  <c r="EA78" i="1"/>
  <c r="DS78" i="1"/>
  <c r="DK78" i="1"/>
  <c r="C79" i="1"/>
  <c r="AA79" i="1" s="1"/>
  <c r="EO78" i="1"/>
  <c r="EG78" i="1"/>
  <c r="DY78" i="1"/>
  <c r="DQ78" i="1"/>
  <c r="DI78" i="1"/>
  <c r="DA78" i="1"/>
  <c r="CS78" i="1"/>
  <c r="CI78" i="1"/>
  <c r="CA78" i="1"/>
  <c r="BS78" i="1"/>
  <c r="BK78" i="1"/>
  <c r="BC78" i="1"/>
  <c r="AU78" i="1"/>
  <c r="AM78" i="1"/>
  <c r="AE78" i="1"/>
  <c r="U78" i="1"/>
  <c r="K78" i="1"/>
  <c r="EM78" i="1"/>
  <c r="DW78" i="1"/>
  <c r="DG78" i="1"/>
  <c r="CW78" i="1"/>
  <c r="CK78" i="1"/>
  <c r="BY78" i="1"/>
  <c r="BO78" i="1"/>
  <c r="BE78" i="1"/>
  <c r="AS78" i="1"/>
  <c r="AI78" i="1"/>
  <c r="W78" i="1"/>
  <c r="EK78" i="1"/>
  <c r="DU78" i="1"/>
  <c r="DE78" i="1"/>
  <c r="CU78" i="1"/>
  <c r="CG78" i="1"/>
  <c r="BW78" i="1"/>
  <c r="BM78" i="1"/>
  <c r="BA78" i="1"/>
  <c r="AQ78" i="1"/>
  <c r="AG78" i="1"/>
  <c r="Q78" i="1"/>
  <c r="EE78" i="1"/>
  <c r="DO78" i="1"/>
  <c r="DC78" i="1"/>
  <c r="CQ78" i="1"/>
  <c r="CE78" i="1"/>
  <c r="BU78" i="1"/>
  <c r="BI78" i="1"/>
  <c r="AY78" i="1"/>
  <c r="AO78" i="1"/>
  <c r="AC78" i="1"/>
  <c r="O78" i="1"/>
  <c r="EC78" i="1"/>
  <c r="DM78" i="1"/>
  <c r="CY78" i="1"/>
  <c r="CM78" i="1"/>
  <c r="CC78" i="1"/>
  <c r="BQ78" i="1"/>
  <c r="BG78" i="1"/>
  <c r="AW78" i="1"/>
  <c r="AK78" i="1"/>
  <c r="Y78" i="1"/>
  <c r="M78" i="1"/>
  <c r="EU78" i="1" l="1"/>
  <c r="EQ79" i="1"/>
  <c r="EI79" i="1"/>
  <c r="EA79" i="1"/>
  <c r="DS79" i="1"/>
  <c r="DK79" i="1"/>
  <c r="DC79" i="1"/>
  <c r="CU79" i="1"/>
  <c r="CK79" i="1"/>
  <c r="CC79" i="1"/>
  <c r="BU79" i="1"/>
  <c r="BM79" i="1"/>
  <c r="BE79" i="1"/>
  <c r="AW79" i="1"/>
  <c r="AO79" i="1"/>
  <c r="AG79" i="1"/>
  <c r="W79" i="1"/>
  <c r="M79" i="1"/>
  <c r="C80" i="1"/>
  <c r="AA80" i="1" s="1"/>
  <c r="EO79" i="1"/>
  <c r="EG79" i="1"/>
  <c r="DY79" i="1"/>
  <c r="DQ79" i="1"/>
  <c r="DI79" i="1"/>
  <c r="DA79" i="1"/>
  <c r="CS79" i="1"/>
  <c r="CI79" i="1"/>
  <c r="CA79" i="1"/>
  <c r="BS79" i="1"/>
  <c r="BK79" i="1"/>
  <c r="BC79" i="1"/>
  <c r="AU79" i="1"/>
  <c r="AM79" i="1"/>
  <c r="AE79" i="1"/>
  <c r="U79" i="1"/>
  <c r="K79" i="1"/>
  <c r="EM79" i="1"/>
  <c r="EE79" i="1"/>
  <c r="DW79" i="1"/>
  <c r="DO79" i="1"/>
  <c r="DG79" i="1"/>
  <c r="CY79" i="1"/>
  <c r="CQ79" i="1"/>
  <c r="CG79" i="1"/>
  <c r="BY79" i="1"/>
  <c r="BQ79" i="1"/>
  <c r="BI79" i="1"/>
  <c r="BA79" i="1"/>
  <c r="AS79" i="1"/>
  <c r="AK79" i="1"/>
  <c r="AC79" i="1"/>
  <c r="Q79" i="1"/>
  <c r="DU79" i="1"/>
  <c r="CM79" i="1"/>
  <c r="BG79" i="1"/>
  <c r="Y79" i="1"/>
  <c r="DM79" i="1"/>
  <c r="CE79" i="1"/>
  <c r="AY79" i="1"/>
  <c r="O79" i="1"/>
  <c r="EK79" i="1"/>
  <c r="DE79" i="1"/>
  <c r="BW79" i="1"/>
  <c r="AQ79" i="1"/>
  <c r="EC79" i="1"/>
  <c r="CW79" i="1"/>
  <c r="BO79" i="1"/>
  <c r="AI79" i="1"/>
  <c r="EU79" i="1" l="1"/>
  <c r="C81" i="1"/>
  <c r="AA81" i="1" s="1"/>
  <c r="EO80" i="1"/>
  <c r="EG80" i="1"/>
  <c r="DY80" i="1"/>
  <c r="DQ80" i="1"/>
  <c r="DI80" i="1"/>
  <c r="DA80" i="1"/>
  <c r="CS80" i="1"/>
  <c r="CI80" i="1"/>
  <c r="CA80" i="1"/>
  <c r="BS80" i="1"/>
  <c r="BK80" i="1"/>
  <c r="BC80" i="1"/>
  <c r="AU80" i="1"/>
  <c r="AM80" i="1"/>
  <c r="AE80" i="1"/>
  <c r="U80" i="1"/>
  <c r="K80" i="1"/>
  <c r="EM80" i="1"/>
  <c r="EE80" i="1"/>
  <c r="DW80" i="1"/>
  <c r="DO80" i="1"/>
  <c r="DG80" i="1"/>
  <c r="CY80" i="1"/>
  <c r="CQ80" i="1"/>
  <c r="CG80" i="1"/>
  <c r="BY80" i="1"/>
  <c r="BQ80" i="1"/>
  <c r="BI80" i="1"/>
  <c r="BA80" i="1"/>
  <c r="AS80" i="1"/>
  <c r="AK80" i="1"/>
  <c r="AC80" i="1"/>
  <c r="Q80" i="1"/>
  <c r="EK80" i="1"/>
  <c r="EC80" i="1"/>
  <c r="DU80" i="1"/>
  <c r="DM80" i="1"/>
  <c r="DE80" i="1"/>
  <c r="CW80" i="1"/>
  <c r="CM80" i="1"/>
  <c r="CE80" i="1"/>
  <c r="BW80" i="1"/>
  <c r="BO80" i="1"/>
  <c r="BG80" i="1"/>
  <c r="AY80" i="1"/>
  <c r="AQ80" i="1"/>
  <c r="AI80" i="1"/>
  <c r="Y80" i="1"/>
  <c r="O80" i="1"/>
  <c r="EQ80" i="1"/>
  <c r="DK80" i="1"/>
  <c r="CC80" i="1"/>
  <c r="AW80" i="1"/>
  <c r="M80" i="1"/>
  <c r="EI80" i="1"/>
  <c r="DC80" i="1"/>
  <c r="BU80" i="1"/>
  <c r="AO80" i="1"/>
  <c r="EA80" i="1"/>
  <c r="CU80" i="1"/>
  <c r="BM80" i="1"/>
  <c r="AG80" i="1"/>
  <c r="DS80" i="1"/>
  <c r="CK80" i="1"/>
  <c r="BE80" i="1"/>
  <c r="W80" i="1"/>
  <c r="EU80" i="1" l="1"/>
  <c r="EM81" i="1"/>
  <c r="EE81" i="1"/>
  <c r="DW81" i="1"/>
  <c r="DO81" i="1"/>
  <c r="DG81" i="1"/>
  <c r="CY81" i="1"/>
  <c r="CQ81" i="1"/>
  <c r="CG81" i="1"/>
  <c r="BY81" i="1"/>
  <c r="BQ81" i="1"/>
  <c r="BI81" i="1"/>
  <c r="BA81" i="1"/>
  <c r="AS81" i="1"/>
  <c r="AK81" i="1"/>
  <c r="AC81" i="1"/>
  <c r="Q81" i="1"/>
  <c r="EK81" i="1"/>
  <c r="EC81" i="1"/>
  <c r="DU81" i="1"/>
  <c r="DM81" i="1"/>
  <c r="DE81" i="1"/>
  <c r="CW81" i="1"/>
  <c r="CM81" i="1"/>
  <c r="CE81" i="1"/>
  <c r="BW81" i="1"/>
  <c r="BO81" i="1"/>
  <c r="BG81" i="1"/>
  <c r="AY81" i="1"/>
  <c r="AQ81" i="1"/>
  <c r="AI81" i="1"/>
  <c r="Y81" i="1"/>
  <c r="O81" i="1"/>
  <c r="EQ81" i="1"/>
  <c r="EI81" i="1"/>
  <c r="EA81" i="1"/>
  <c r="DS81" i="1"/>
  <c r="DK81" i="1"/>
  <c r="DC81" i="1"/>
  <c r="CU81" i="1"/>
  <c r="CK81" i="1"/>
  <c r="CC81" i="1"/>
  <c r="BU81" i="1"/>
  <c r="BM81" i="1"/>
  <c r="BE81" i="1"/>
  <c r="AW81" i="1"/>
  <c r="AO81" i="1"/>
  <c r="AG81" i="1"/>
  <c r="W81" i="1"/>
  <c r="M81" i="1"/>
  <c r="C82" i="1"/>
  <c r="AA82" i="1" s="1"/>
  <c r="DY81" i="1"/>
  <c r="CS81" i="1"/>
  <c r="BK81" i="1"/>
  <c r="AE81" i="1"/>
  <c r="DQ81" i="1"/>
  <c r="CI81" i="1"/>
  <c r="BC81" i="1"/>
  <c r="U81" i="1"/>
  <c r="EO81" i="1"/>
  <c r="DI81" i="1"/>
  <c r="CA81" i="1"/>
  <c r="AU81" i="1"/>
  <c r="K81" i="1"/>
  <c r="EU81" i="1" s="1"/>
  <c r="EG81" i="1"/>
  <c r="DA81" i="1"/>
  <c r="BS81" i="1"/>
  <c r="AM81" i="1"/>
  <c r="EK82" i="1" l="1"/>
  <c r="EC82" i="1"/>
  <c r="DU82" i="1"/>
  <c r="DM82" i="1"/>
  <c r="DE82" i="1"/>
  <c r="CW82" i="1"/>
  <c r="CM82" i="1"/>
  <c r="CE82" i="1"/>
  <c r="BW82" i="1"/>
  <c r="BO82" i="1"/>
  <c r="BG82" i="1"/>
  <c r="AY82" i="1"/>
  <c r="AQ82" i="1"/>
  <c r="AI82" i="1"/>
  <c r="Y82" i="1"/>
  <c r="O82" i="1"/>
  <c r="EQ82" i="1"/>
  <c r="EI82" i="1"/>
  <c r="EA82" i="1"/>
  <c r="DS82" i="1"/>
  <c r="DK82" i="1"/>
  <c r="DC82" i="1"/>
  <c r="CU82" i="1"/>
  <c r="CK82" i="1"/>
  <c r="CC82" i="1"/>
  <c r="BU82" i="1"/>
  <c r="BM82" i="1"/>
  <c r="BE82" i="1"/>
  <c r="AW82" i="1"/>
  <c r="AO82" i="1"/>
  <c r="AG82" i="1"/>
  <c r="W82" i="1"/>
  <c r="M82" i="1"/>
  <c r="C83" i="1"/>
  <c r="AA83" i="1" s="1"/>
  <c r="EO82" i="1"/>
  <c r="EG82" i="1"/>
  <c r="DY82" i="1"/>
  <c r="DQ82" i="1"/>
  <c r="DI82" i="1"/>
  <c r="DA82" i="1"/>
  <c r="CS82" i="1"/>
  <c r="CI82" i="1"/>
  <c r="CA82" i="1"/>
  <c r="BS82" i="1"/>
  <c r="BK82" i="1"/>
  <c r="BC82" i="1"/>
  <c r="AU82" i="1"/>
  <c r="AM82" i="1"/>
  <c r="AE82" i="1"/>
  <c r="U82" i="1"/>
  <c r="K82" i="1"/>
  <c r="EM82" i="1"/>
  <c r="DG82" i="1"/>
  <c r="BY82" i="1"/>
  <c r="AS82" i="1"/>
  <c r="EE82" i="1"/>
  <c r="CY82" i="1"/>
  <c r="BQ82" i="1"/>
  <c r="AK82" i="1"/>
  <c r="DW82" i="1"/>
  <c r="CQ82" i="1"/>
  <c r="BI82" i="1"/>
  <c r="AC82" i="1"/>
  <c r="DO82" i="1"/>
  <c r="CG82" i="1"/>
  <c r="BA82" i="1"/>
  <c r="Q82" i="1"/>
  <c r="EU82" i="1" l="1"/>
  <c r="EQ83" i="1"/>
  <c r="EI83" i="1"/>
  <c r="EA83" i="1"/>
  <c r="DS83" i="1"/>
  <c r="DK83" i="1"/>
  <c r="DC83" i="1"/>
  <c r="CU83" i="1"/>
  <c r="CK83" i="1"/>
  <c r="CC83" i="1"/>
  <c r="BU83" i="1"/>
  <c r="BM83" i="1"/>
  <c r="BE83" i="1"/>
  <c r="AW83" i="1"/>
  <c r="AO83" i="1"/>
  <c r="AG83" i="1"/>
  <c r="W83" i="1"/>
  <c r="M83" i="1"/>
  <c r="C84" i="1"/>
  <c r="AA84" i="1" s="1"/>
  <c r="EO83" i="1"/>
  <c r="EG83" i="1"/>
  <c r="DY83" i="1"/>
  <c r="DQ83" i="1"/>
  <c r="DI83" i="1"/>
  <c r="DA83" i="1"/>
  <c r="CS83" i="1"/>
  <c r="CI83" i="1"/>
  <c r="CA83" i="1"/>
  <c r="BS83" i="1"/>
  <c r="BK83" i="1"/>
  <c r="BC83" i="1"/>
  <c r="AU83" i="1"/>
  <c r="AM83" i="1"/>
  <c r="AE83" i="1"/>
  <c r="U83" i="1"/>
  <c r="K83" i="1"/>
  <c r="EM83" i="1"/>
  <c r="EE83" i="1"/>
  <c r="DW83" i="1"/>
  <c r="DO83" i="1"/>
  <c r="DG83" i="1"/>
  <c r="CY83" i="1"/>
  <c r="CQ83" i="1"/>
  <c r="CG83" i="1"/>
  <c r="BY83" i="1"/>
  <c r="BQ83" i="1"/>
  <c r="BI83" i="1"/>
  <c r="BA83" i="1"/>
  <c r="AS83" i="1"/>
  <c r="AK83" i="1"/>
  <c r="AC83" i="1"/>
  <c r="Q83" i="1"/>
  <c r="DU83" i="1"/>
  <c r="CM83" i="1"/>
  <c r="BG83" i="1"/>
  <c r="Y83" i="1"/>
  <c r="DM83" i="1"/>
  <c r="CE83" i="1"/>
  <c r="AY83" i="1"/>
  <c r="O83" i="1"/>
  <c r="EK83" i="1"/>
  <c r="DE83" i="1"/>
  <c r="BW83" i="1"/>
  <c r="AQ83" i="1"/>
  <c r="EC83" i="1"/>
  <c r="CW83" i="1"/>
  <c r="BO83" i="1"/>
  <c r="AI83" i="1"/>
  <c r="EU83" i="1" l="1"/>
  <c r="C85" i="1"/>
  <c r="AA85" i="1" s="1"/>
  <c r="EO84" i="1"/>
  <c r="EG84" i="1"/>
  <c r="DY84" i="1"/>
  <c r="DQ84" i="1"/>
  <c r="DI84" i="1"/>
  <c r="DA84" i="1"/>
  <c r="CS84" i="1"/>
  <c r="CI84" i="1"/>
  <c r="CA84" i="1"/>
  <c r="BS84" i="1"/>
  <c r="BK84" i="1"/>
  <c r="BC84" i="1"/>
  <c r="AU84" i="1"/>
  <c r="AM84" i="1"/>
  <c r="AE84" i="1"/>
  <c r="U84" i="1"/>
  <c r="K84" i="1"/>
  <c r="EM84" i="1"/>
  <c r="EE84" i="1"/>
  <c r="DW84" i="1"/>
  <c r="DO84" i="1"/>
  <c r="DG84" i="1"/>
  <c r="CY84" i="1"/>
  <c r="CQ84" i="1"/>
  <c r="CG84" i="1"/>
  <c r="BY84" i="1"/>
  <c r="BQ84" i="1"/>
  <c r="BI84" i="1"/>
  <c r="BA84" i="1"/>
  <c r="AS84" i="1"/>
  <c r="AK84" i="1"/>
  <c r="AC84" i="1"/>
  <c r="Q84" i="1"/>
  <c r="EK84" i="1"/>
  <c r="EC84" i="1"/>
  <c r="DU84" i="1"/>
  <c r="DM84" i="1"/>
  <c r="DE84" i="1"/>
  <c r="CW84" i="1"/>
  <c r="CM84" i="1"/>
  <c r="CE84" i="1"/>
  <c r="BW84" i="1"/>
  <c r="BO84" i="1"/>
  <c r="BG84" i="1"/>
  <c r="AY84" i="1"/>
  <c r="AQ84" i="1"/>
  <c r="AI84" i="1"/>
  <c r="Y84" i="1"/>
  <c r="O84" i="1"/>
  <c r="EQ84" i="1"/>
  <c r="DK84" i="1"/>
  <c r="CC84" i="1"/>
  <c r="AW84" i="1"/>
  <c r="M84" i="1"/>
  <c r="EI84" i="1"/>
  <c r="DC84" i="1"/>
  <c r="BU84" i="1"/>
  <c r="AO84" i="1"/>
  <c r="EA84" i="1"/>
  <c r="CU84" i="1"/>
  <c r="BM84" i="1"/>
  <c r="AG84" i="1"/>
  <c r="DS84" i="1"/>
  <c r="CK84" i="1"/>
  <c r="BE84" i="1"/>
  <c r="W84" i="1"/>
  <c r="EU84" i="1" l="1"/>
  <c r="EM85" i="1"/>
  <c r="EE85" i="1"/>
  <c r="DW85" i="1"/>
  <c r="DO85" i="1"/>
  <c r="DG85" i="1"/>
  <c r="CY85" i="1"/>
  <c r="CQ85" i="1"/>
  <c r="CG85" i="1"/>
  <c r="BY85" i="1"/>
  <c r="BQ85" i="1"/>
  <c r="BI85" i="1"/>
  <c r="BA85" i="1"/>
  <c r="AS85" i="1"/>
  <c r="AK85" i="1"/>
  <c r="AC85" i="1"/>
  <c r="Q85" i="1"/>
  <c r="EK85" i="1"/>
  <c r="EC85" i="1"/>
  <c r="DU85" i="1"/>
  <c r="DM85" i="1"/>
  <c r="DE85" i="1"/>
  <c r="CW85" i="1"/>
  <c r="CM85" i="1"/>
  <c r="CE85" i="1"/>
  <c r="BW85" i="1"/>
  <c r="BO85" i="1"/>
  <c r="BG85" i="1"/>
  <c r="AY85" i="1"/>
  <c r="AQ85" i="1"/>
  <c r="AI85" i="1"/>
  <c r="Y85" i="1"/>
  <c r="O85" i="1"/>
  <c r="EQ85" i="1"/>
  <c r="EI85" i="1"/>
  <c r="EA85" i="1"/>
  <c r="DS85" i="1"/>
  <c r="DK85" i="1"/>
  <c r="DC85" i="1"/>
  <c r="CU85" i="1"/>
  <c r="CK85" i="1"/>
  <c r="CC85" i="1"/>
  <c r="BU85" i="1"/>
  <c r="BM85" i="1"/>
  <c r="BE85" i="1"/>
  <c r="AW85" i="1"/>
  <c r="AO85" i="1"/>
  <c r="AG85" i="1"/>
  <c r="W85" i="1"/>
  <c r="M85" i="1"/>
  <c r="C86" i="1"/>
  <c r="AA86" i="1" s="1"/>
  <c r="DY85" i="1"/>
  <c r="CS85" i="1"/>
  <c r="BK85" i="1"/>
  <c r="AE85" i="1"/>
  <c r="DQ85" i="1"/>
  <c r="CI85" i="1"/>
  <c r="BC85" i="1"/>
  <c r="U85" i="1"/>
  <c r="EO85" i="1"/>
  <c r="DI85" i="1"/>
  <c r="CA85" i="1"/>
  <c r="AU85" i="1"/>
  <c r="K85" i="1"/>
  <c r="EU85" i="1" s="1"/>
  <c r="EG85" i="1"/>
  <c r="DA85" i="1"/>
  <c r="BS85" i="1"/>
  <c r="AM85" i="1"/>
  <c r="EK86" i="1" l="1"/>
  <c r="EC86" i="1"/>
  <c r="DU86" i="1"/>
  <c r="DM86" i="1"/>
  <c r="DE86" i="1"/>
  <c r="CW86" i="1"/>
  <c r="CM86" i="1"/>
  <c r="CE86" i="1"/>
  <c r="BW86" i="1"/>
  <c r="BO86" i="1"/>
  <c r="BG86" i="1"/>
  <c r="AY86" i="1"/>
  <c r="AQ86" i="1"/>
  <c r="AI86" i="1"/>
  <c r="Y86" i="1"/>
  <c r="O86" i="1"/>
  <c r="EQ86" i="1"/>
  <c r="EI86" i="1"/>
  <c r="EA86" i="1"/>
  <c r="DS86" i="1"/>
  <c r="DK86" i="1"/>
  <c r="DC86" i="1"/>
  <c r="CU86" i="1"/>
  <c r="CK86" i="1"/>
  <c r="CC86" i="1"/>
  <c r="BU86" i="1"/>
  <c r="BM86" i="1"/>
  <c r="BE86" i="1"/>
  <c r="AW86" i="1"/>
  <c r="AO86" i="1"/>
  <c r="AG86" i="1"/>
  <c r="W86" i="1"/>
  <c r="M86" i="1"/>
  <c r="C87" i="1"/>
  <c r="AA87" i="1" s="1"/>
  <c r="AA73" i="1" s="1"/>
  <c r="EO86" i="1"/>
  <c r="EG86" i="1"/>
  <c r="DY86" i="1"/>
  <c r="DQ86" i="1"/>
  <c r="DI86" i="1"/>
  <c r="DA86" i="1"/>
  <c r="CS86" i="1"/>
  <c r="CI86" i="1"/>
  <c r="CA86" i="1"/>
  <c r="BS86" i="1"/>
  <c r="BK86" i="1"/>
  <c r="BC86" i="1"/>
  <c r="AU86" i="1"/>
  <c r="AM86" i="1"/>
  <c r="AE86" i="1"/>
  <c r="U86" i="1"/>
  <c r="K86" i="1"/>
  <c r="EM86" i="1"/>
  <c r="DG86" i="1"/>
  <c r="BY86" i="1"/>
  <c r="AS86" i="1"/>
  <c r="EE86" i="1"/>
  <c r="CY86" i="1"/>
  <c r="BQ86" i="1"/>
  <c r="AK86" i="1"/>
  <c r="DW86" i="1"/>
  <c r="CQ86" i="1"/>
  <c r="BI86" i="1"/>
  <c r="AC86" i="1"/>
  <c r="DO86" i="1"/>
  <c r="CG86" i="1"/>
  <c r="BA86" i="1"/>
  <c r="Q86" i="1"/>
  <c r="EU86" i="1" l="1"/>
  <c r="EQ87" i="1"/>
  <c r="EI87" i="1"/>
  <c r="EA87" i="1"/>
  <c r="DS87" i="1"/>
  <c r="DK87" i="1"/>
  <c r="DC87" i="1"/>
  <c r="CU87" i="1"/>
  <c r="CK87" i="1"/>
  <c r="CC87" i="1"/>
  <c r="BU87" i="1"/>
  <c r="BM87" i="1"/>
  <c r="BM73" i="1" s="1"/>
  <c r="BE87" i="1"/>
  <c r="AW87" i="1"/>
  <c r="AO87" i="1"/>
  <c r="AG87" i="1"/>
  <c r="W87" i="1"/>
  <c r="M87" i="1"/>
  <c r="C88" i="1"/>
  <c r="C89" i="1" s="1"/>
  <c r="AA89" i="1" s="1"/>
  <c r="EO87" i="1"/>
  <c r="EG87" i="1"/>
  <c r="DY87" i="1"/>
  <c r="DQ87" i="1"/>
  <c r="DI87" i="1"/>
  <c r="DA87" i="1"/>
  <c r="CS87" i="1"/>
  <c r="CI87" i="1"/>
  <c r="CA87" i="1"/>
  <c r="CA73" i="1" s="1"/>
  <c r="BS87" i="1"/>
  <c r="BK87" i="1"/>
  <c r="BK73" i="1" s="1"/>
  <c r="BC87" i="1"/>
  <c r="AU87" i="1"/>
  <c r="AM87" i="1"/>
  <c r="AM73" i="1" s="1"/>
  <c r="AE87" i="1"/>
  <c r="U87" i="1"/>
  <c r="K87" i="1"/>
  <c r="EM87" i="1"/>
  <c r="EE87" i="1"/>
  <c r="DW87" i="1"/>
  <c r="DO87" i="1"/>
  <c r="DG87" i="1"/>
  <c r="CY87" i="1"/>
  <c r="CQ87" i="1"/>
  <c r="CG87" i="1"/>
  <c r="BY87" i="1"/>
  <c r="BY73" i="1" s="1"/>
  <c r="BQ87" i="1"/>
  <c r="BI87" i="1"/>
  <c r="BA87" i="1"/>
  <c r="AS87" i="1"/>
  <c r="AK87" i="1"/>
  <c r="AK73" i="1" s="1"/>
  <c r="AC87" i="1"/>
  <c r="Q87" i="1"/>
  <c r="DU87" i="1"/>
  <c r="CM87" i="1"/>
  <c r="BG87" i="1"/>
  <c r="Y87" i="1"/>
  <c r="DM87" i="1"/>
  <c r="CE87" i="1"/>
  <c r="AY87" i="1"/>
  <c r="O87" i="1"/>
  <c r="EK87" i="1"/>
  <c r="DE87" i="1"/>
  <c r="BW87" i="1"/>
  <c r="AQ87" i="1"/>
  <c r="EC87" i="1"/>
  <c r="CW87" i="1"/>
  <c r="BO87" i="1"/>
  <c r="AI87" i="1"/>
  <c r="EU87" i="1" l="1"/>
  <c r="EK73" i="1"/>
  <c r="AI73" i="1"/>
  <c r="O73" i="1"/>
  <c r="Y73" i="1"/>
  <c r="Q73" i="1"/>
  <c r="BA73" i="1"/>
  <c r="CG73" i="1"/>
  <c r="DO73" i="1"/>
  <c r="K73" i="1"/>
  <c r="AU73" i="1"/>
  <c r="DI73" i="1"/>
  <c r="EO73" i="1"/>
  <c r="AG73" i="1"/>
  <c r="CU73" i="1"/>
  <c r="EA73" i="1"/>
  <c r="DU73" i="1"/>
  <c r="AQ73" i="1"/>
  <c r="BO73" i="1"/>
  <c r="BW73" i="1"/>
  <c r="AY73" i="1"/>
  <c r="BG73" i="1"/>
  <c r="AC73" i="1"/>
  <c r="BI73" i="1"/>
  <c r="CQ73" i="1"/>
  <c r="DW73" i="1"/>
  <c r="U73" i="1"/>
  <c r="BC73" i="1"/>
  <c r="CI73" i="1"/>
  <c r="DQ73" i="1"/>
  <c r="EM89" i="1"/>
  <c r="EE89" i="1"/>
  <c r="DW89" i="1"/>
  <c r="DO89" i="1"/>
  <c r="DG89" i="1"/>
  <c r="CY89" i="1"/>
  <c r="CQ89" i="1"/>
  <c r="CG89" i="1"/>
  <c r="BY89" i="1"/>
  <c r="BQ89" i="1"/>
  <c r="BI89" i="1"/>
  <c r="BA89" i="1"/>
  <c r="AS89" i="1"/>
  <c r="AK89" i="1"/>
  <c r="AC89" i="1"/>
  <c r="Q89" i="1"/>
  <c r="EK89" i="1"/>
  <c r="EC89" i="1"/>
  <c r="DU89" i="1"/>
  <c r="DM89" i="1"/>
  <c r="DE89" i="1"/>
  <c r="CW89" i="1"/>
  <c r="CM89" i="1"/>
  <c r="CE89" i="1"/>
  <c r="BW89" i="1"/>
  <c r="BO89" i="1"/>
  <c r="BG89" i="1"/>
  <c r="AY89" i="1"/>
  <c r="AQ89" i="1"/>
  <c r="AI89" i="1"/>
  <c r="Y89" i="1"/>
  <c r="O89" i="1"/>
  <c r="EQ89" i="1"/>
  <c r="EI89" i="1"/>
  <c r="EA89" i="1"/>
  <c r="DS89" i="1"/>
  <c r="DK89" i="1"/>
  <c r="DC89" i="1"/>
  <c r="CU89" i="1"/>
  <c r="CK89" i="1"/>
  <c r="CC89" i="1"/>
  <c r="BU89" i="1"/>
  <c r="BM89" i="1"/>
  <c r="BE89" i="1"/>
  <c r="AW89" i="1"/>
  <c r="AO89" i="1"/>
  <c r="AG89" i="1"/>
  <c r="W89" i="1"/>
  <c r="M89" i="1"/>
  <c r="EO89" i="1"/>
  <c r="DI89" i="1"/>
  <c r="CA89" i="1"/>
  <c r="AU89" i="1"/>
  <c r="K89" i="1"/>
  <c r="EU89" i="1" s="1"/>
  <c r="EG89" i="1"/>
  <c r="DA89" i="1"/>
  <c r="BS89" i="1"/>
  <c r="AM89" i="1"/>
  <c r="C90" i="1"/>
  <c r="AA90" i="1" s="1"/>
  <c r="DY89" i="1"/>
  <c r="CS89" i="1"/>
  <c r="BK89" i="1"/>
  <c r="AE89" i="1"/>
  <c r="DQ89" i="1"/>
  <c r="CI89" i="1"/>
  <c r="BC89" i="1"/>
  <c r="U89" i="1"/>
  <c r="AO73" i="1"/>
  <c r="BU73" i="1"/>
  <c r="DC73" i="1"/>
  <c r="EI73" i="1"/>
  <c r="DM73" i="1"/>
  <c r="CW73" i="1"/>
  <c r="DE73" i="1"/>
  <c r="CE73" i="1"/>
  <c r="CM73" i="1"/>
  <c r="BQ73" i="1"/>
  <c r="CY73" i="1"/>
  <c r="EE73" i="1"/>
  <c r="AE73" i="1"/>
  <c r="CS73" i="1"/>
  <c r="DY73" i="1"/>
  <c r="M73" i="1"/>
  <c r="AW73" i="1"/>
  <c r="CC73" i="1"/>
  <c r="DK73" i="1"/>
  <c r="EQ73" i="1"/>
  <c r="EC73" i="1"/>
  <c r="AS73" i="1"/>
  <c r="DG73" i="1"/>
  <c r="EM73" i="1"/>
  <c r="BS73" i="1"/>
  <c r="DA73" i="1"/>
  <c r="EG73" i="1"/>
  <c r="W73" i="1"/>
  <c r="BE73" i="1"/>
  <c r="CK73" i="1"/>
  <c r="DS73" i="1"/>
  <c r="EK90" i="1" l="1"/>
  <c r="EC90" i="1"/>
  <c r="DU90" i="1"/>
  <c r="DM90" i="1"/>
  <c r="DE90" i="1"/>
  <c r="CW90" i="1"/>
  <c r="CM90" i="1"/>
  <c r="CE90" i="1"/>
  <c r="BW90" i="1"/>
  <c r="BO90" i="1"/>
  <c r="BG90" i="1"/>
  <c r="AY90" i="1"/>
  <c r="AQ90" i="1"/>
  <c r="AI90" i="1"/>
  <c r="Y90" i="1"/>
  <c r="O90" i="1"/>
  <c r="EQ90" i="1"/>
  <c r="EI90" i="1"/>
  <c r="EA90" i="1"/>
  <c r="DS90" i="1"/>
  <c r="DK90" i="1"/>
  <c r="DC90" i="1"/>
  <c r="CU90" i="1"/>
  <c r="CK90" i="1"/>
  <c r="CC90" i="1"/>
  <c r="BU90" i="1"/>
  <c r="BM90" i="1"/>
  <c r="BE90" i="1"/>
  <c r="AW90" i="1"/>
  <c r="AO90" i="1"/>
  <c r="AG90" i="1"/>
  <c r="W90" i="1"/>
  <c r="M90" i="1"/>
  <c r="C91" i="1"/>
  <c r="AA91" i="1" s="1"/>
  <c r="EO90" i="1"/>
  <c r="EG90" i="1"/>
  <c r="DY90" i="1"/>
  <c r="DQ90" i="1"/>
  <c r="DI90" i="1"/>
  <c r="DA90" i="1"/>
  <c r="CS90" i="1"/>
  <c r="CI90" i="1"/>
  <c r="CA90" i="1"/>
  <c r="BS90" i="1"/>
  <c r="BK90" i="1"/>
  <c r="BC90" i="1"/>
  <c r="AU90" i="1"/>
  <c r="AM90" i="1"/>
  <c r="AE90" i="1"/>
  <c r="U90" i="1"/>
  <c r="K90" i="1"/>
  <c r="EU90" i="1" s="1"/>
  <c r="DW90" i="1"/>
  <c r="CQ90" i="1"/>
  <c r="BI90" i="1"/>
  <c r="AC90" i="1"/>
  <c r="DO90" i="1"/>
  <c r="CG90" i="1"/>
  <c r="BA90" i="1"/>
  <c r="Q90" i="1"/>
  <c r="EM90" i="1"/>
  <c r="DG90" i="1"/>
  <c r="BY90" i="1"/>
  <c r="AS90" i="1"/>
  <c r="EE90" i="1"/>
  <c r="CY90" i="1"/>
  <c r="BQ90" i="1"/>
  <c r="AK90" i="1"/>
  <c r="EU73" i="1"/>
  <c r="EQ91" i="1" l="1"/>
  <c r="EI91" i="1"/>
  <c r="EA91" i="1"/>
  <c r="DS91" i="1"/>
  <c r="DK91" i="1"/>
  <c r="DC91" i="1"/>
  <c r="CU91" i="1"/>
  <c r="CK91" i="1"/>
  <c r="CC91" i="1"/>
  <c r="BU91" i="1"/>
  <c r="BM91" i="1"/>
  <c r="BE91" i="1"/>
  <c r="AW91" i="1"/>
  <c r="AO91" i="1"/>
  <c r="AG91" i="1"/>
  <c r="W91" i="1"/>
  <c r="M91" i="1"/>
  <c r="C92" i="1"/>
  <c r="AA92" i="1" s="1"/>
  <c r="EO91" i="1"/>
  <c r="EG91" i="1"/>
  <c r="DY91" i="1"/>
  <c r="DQ91" i="1"/>
  <c r="DI91" i="1"/>
  <c r="DA91" i="1"/>
  <c r="CS91" i="1"/>
  <c r="CI91" i="1"/>
  <c r="CA91" i="1"/>
  <c r="BS91" i="1"/>
  <c r="BK91" i="1"/>
  <c r="BC91" i="1"/>
  <c r="AU91" i="1"/>
  <c r="AM91" i="1"/>
  <c r="AE91" i="1"/>
  <c r="U91" i="1"/>
  <c r="K91" i="1"/>
  <c r="EM91" i="1"/>
  <c r="EE91" i="1"/>
  <c r="DW91" i="1"/>
  <c r="DO91" i="1"/>
  <c r="DG91" i="1"/>
  <c r="CY91" i="1"/>
  <c r="CQ91" i="1"/>
  <c r="CG91" i="1"/>
  <c r="BY91" i="1"/>
  <c r="BQ91" i="1"/>
  <c r="BI91" i="1"/>
  <c r="BA91" i="1"/>
  <c r="AS91" i="1"/>
  <c r="AK91" i="1"/>
  <c r="AC91" i="1"/>
  <c r="Q91" i="1"/>
  <c r="EK91" i="1"/>
  <c r="DE91" i="1"/>
  <c r="BW91" i="1"/>
  <c r="AQ91" i="1"/>
  <c r="EC91" i="1"/>
  <c r="CW91" i="1"/>
  <c r="BO91" i="1"/>
  <c r="AI91" i="1"/>
  <c r="DU91" i="1"/>
  <c r="CM91" i="1"/>
  <c r="BG91" i="1"/>
  <c r="Y91" i="1"/>
  <c r="DM91" i="1"/>
  <c r="CE91" i="1"/>
  <c r="AY91" i="1"/>
  <c r="O91" i="1"/>
  <c r="EU91" i="1" l="1"/>
  <c r="C93" i="1"/>
  <c r="AA93" i="1" s="1"/>
  <c r="EO92" i="1"/>
  <c r="EG92" i="1"/>
  <c r="DY92" i="1"/>
  <c r="DQ92" i="1"/>
  <c r="DI92" i="1"/>
  <c r="DA92" i="1"/>
  <c r="CS92" i="1"/>
  <c r="CI92" i="1"/>
  <c r="CA92" i="1"/>
  <c r="BS92" i="1"/>
  <c r="BK92" i="1"/>
  <c r="BC92" i="1"/>
  <c r="AU92" i="1"/>
  <c r="AM92" i="1"/>
  <c r="AE92" i="1"/>
  <c r="U92" i="1"/>
  <c r="K92" i="1"/>
  <c r="EM92" i="1"/>
  <c r="EE92" i="1"/>
  <c r="DW92" i="1"/>
  <c r="DO92" i="1"/>
  <c r="DG92" i="1"/>
  <c r="CY92" i="1"/>
  <c r="CQ92" i="1"/>
  <c r="CG92" i="1"/>
  <c r="BY92" i="1"/>
  <c r="BQ92" i="1"/>
  <c r="BI92" i="1"/>
  <c r="BA92" i="1"/>
  <c r="AS92" i="1"/>
  <c r="AK92" i="1"/>
  <c r="AC92" i="1"/>
  <c r="Q92" i="1"/>
  <c r="EK92" i="1"/>
  <c r="EC92" i="1"/>
  <c r="DU92" i="1"/>
  <c r="DM92" i="1"/>
  <c r="DE92" i="1"/>
  <c r="CW92" i="1"/>
  <c r="CM92" i="1"/>
  <c r="CE92" i="1"/>
  <c r="BW92" i="1"/>
  <c r="BO92" i="1"/>
  <c r="BG92" i="1"/>
  <c r="AY92" i="1"/>
  <c r="AQ92" i="1"/>
  <c r="AI92" i="1"/>
  <c r="Y92" i="1"/>
  <c r="O92" i="1"/>
  <c r="EA92" i="1"/>
  <c r="CU92" i="1"/>
  <c r="BM92" i="1"/>
  <c r="AG92" i="1"/>
  <c r="DS92" i="1"/>
  <c r="CK92" i="1"/>
  <c r="BE92" i="1"/>
  <c r="W92" i="1"/>
  <c r="C94" i="1"/>
  <c r="AA94" i="1" s="1"/>
  <c r="AA88" i="1" s="1"/>
  <c r="EQ92" i="1"/>
  <c r="DK92" i="1"/>
  <c r="CC92" i="1"/>
  <c r="AW92" i="1"/>
  <c r="M92" i="1"/>
  <c r="EI92" i="1"/>
  <c r="DC92" i="1"/>
  <c r="BU92" i="1"/>
  <c r="AO92" i="1"/>
  <c r="EU92" i="1" l="1"/>
  <c r="EK94" i="1"/>
  <c r="EK88" i="1" s="1"/>
  <c r="EC94" i="1"/>
  <c r="DU94" i="1"/>
  <c r="DM94" i="1"/>
  <c r="DE94" i="1"/>
  <c r="CW94" i="1"/>
  <c r="CM94" i="1"/>
  <c r="CM88" i="1" s="1"/>
  <c r="CE94" i="1"/>
  <c r="BW94" i="1"/>
  <c r="BO94" i="1"/>
  <c r="BG94" i="1"/>
  <c r="BG88" i="1" s="1"/>
  <c r="AY94" i="1"/>
  <c r="AQ94" i="1"/>
  <c r="AI94" i="1"/>
  <c r="Y94" i="1"/>
  <c r="Y88" i="1" s="1"/>
  <c r="O94" i="1"/>
  <c r="O88" i="1" s="1"/>
  <c r="EQ94" i="1"/>
  <c r="EI94" i="1"/>
  <c r="EI88" i="1" s="1"/>
  <c r="EA94" i="1"/>
  <c r="DS94" i="1"/>
  <c r="DK94" i="1"/>
  <c r="DK88" i="1" s="1"/>
  <c r="DC94" i="1"/>
  <c r="DC88" i="1" s="1"/>
  <c r="CU94" i="1"/>
  <c r="CK94" i="1"/>
  <c r="CK88" i="1" s="1"/>
  <c r="CC94" i="1"/>
  <c r="CC88" i="1" s="1"/>
  <c r="BU94" i="1"/>
  <c r="BM94" i="1"/>
  <c r="BM88" i="1" s="1"/>
  <c r="BE94" i="1"/>
  <c r="BE88" i="1" s="1"/>
  <c r="AW94" i="1"/>
  <c r="AO94" i="1"/>
  <c r="AO88" i="1" s="1"/>
  <c r="AG94" i="1"/>
  <c r="AG88" i="1" s="1"/>
  <c r="W94" i="1"/>
  <c r="M94" i="1"/>
  <c r="M88" i="1" s="1"/>
  <c r="C95" i="1"/>
  <c r="EO94" i="1"/>
  <c r="EO88" i="1" s="1"/>
  <c r="EG94" i="1"/>
  <c r="DY94" i="1"/>
  <c r="DQ94" i="1"/>
  <c r="DI94" i="1"/>
  <c r="DI88" i="1" s="1"/>
  <c r="DA94" i="1"/>
  <c r="CS94" i="1"/>
  <c r="CS88" i="1" s="1"/>
  <c r="CI94" i="1"/>
  <c r="CI88" i="1" s="1"/>
  <c r="CA94" i="1"/>
  <c r="CA88" i="1" s="1"/>
  <c r="BS94" i="1"/>
  <c r="BK94" i="1"/>
  <c r="BK88" i="1" s="1"/>
  <c r="BC94" i="1"/>
  <c r="AU94" i="1"/>
  <c r="AU88" i="1" s="1"/>
  <c r="AM94" i="1"/>
  <c r="AM88" i="1" s="1"/>
  <c r="AE94" i="1"/>
  <c r="U94" i="1"/>
  <c r="K94" i="1"/>
  <c r="DW94" i="1"/>
  <c r="DW88" i="1" s="1"/>
  <c r="CQ94" i="1"/>
  <c r="BI94" i="1"/>
  <c r="BI88" i="1" s="1"/>
  <c r="AC94" i="1"/>
  <c r="DO94" i="1"/>
  <c r="CG94" i="1"/>
  <c r="CG88" i="1" s="1"/>
  <c r="BA94" i="1"/>
  <c r="Q94" i="1"/>
  <c r="Q88" i="1" s="1"/>
  <c r="EM94" i="1"/>
  <c r="DG94" i="1"/>
  <c r="BY94" i="1"/>
  <c r="BY88" i="1" s="1"/>
  <c r="AS94" i="1"/>
  <c r="AS88" i="1" s="1"/>
  <c r="EE94" i="1"/>
  <c r="CY94" i="1"/>
  <c r="BQ94" i="1"/>
  <c r="BQ88" i="1" s="1"/>
  <c r="AK94" i="1"/>
  <c r="AK88" i="1" s="1"/>
  <c r="EG93" i="1"/>
  <c r="BC93" i="1"/>
  <c r="EU93" i="1" s="1"/>
  <c r="DA88" i="1"/>
  <c r="DG88" i="1"/>
  <c r="DM88" i="1"/>
  <c r="CE88" i="1"/>
  <c r="C96" i="1" l="1"/>
  <c r="AA96" i="1" s="1"/>
  <c r="AA95" i="1"/>
  <c r="K88" i="1"/>
  <c r="EU94" i="1"/>
  <c r="EG88" i="1"/>
  <c r="U88" i="1"/>
  <c r="BC88" i="1"/>
  <c r="DQ88" i="1"/>
  <c r="EQ96" i="1"/>
  <c r="EI96" i="1"/>
  <c r="EA96" i="1"/>
  <c r="DS96" i="1"/>
  <c r="DK96" i="1"/>
  <c r="DC96" i="1"/>
  <c r="CU96" i="1"/>
  <c r="CK96" i="1"/>
  <c r="CC96" i="1"/>
  <c r="BU96" i="1"/>
  <c r="BM96" i="1"/>
  <c r="BE96" i="1"/>
  <c r="AW96" i="1"/>
  <c r="AO96" i="1"/>
  <c r="AG96" i="1"/>
  <c r="W96" i="1"/>
  <c r="M96" i="1"/>
  <c r="C97" i="1"/>
  <c r="AA97" i="1" s="1"/>
  <c r="EO96" i="1"/>
  <c r="EG96" i="1"/>
  <c r="DY96" i="1"/>
  <c r="DQ96" i="1"/>
  <c r="DI96" i="1"/>
  <c r="DA96" i="1"/>
  <c r="CS96" i="1"/>
  <c r="CI96" i="1"/>
  <c r="CA96" i="1"/>
  <c r="BS96" i="1"/>
  <c r="BK96" i="1"/>
  <c r="BC96" i="1"/>
  <c r="AU96" i="1"/>
  <c r="EE96" i="1"/>
  <c r="DO96" i="1"/>
  <c r="CY96" i="1"/>
  <c r="CG96" i="1"/>
  <c r="BQ96" i="1"/>
  <c r="BA96" i="1"/>
  <c r="AM96" i="1"/>
  <c r="AC96" i="1"/>
  <c r="O96" i="1"/>
  <c r="EC96" i="1"/>
  <c r="DM96" i="1"/>
  <c r="CW96" i="1"/>
  <c r="CE96" i="1"/>
  <c r="BO96" i="1"/>
  <c r="AY96" i="1"/>
  <c r="AK96" i="1"/>
  <c r="Y96" i="1"/>
  <c r="K96" i="1"/>
  <c r="EM96" i="1"/>
  <c r="DW96" i="1"/>
  <c r="DG96" i="1"/>
  <c r="CQ96" i="1"/>
  <c r="BY96" i="1"/>
  <c r="BI96" i="1"/>
  <c r="AS96" i="1"/>
  <c r="AI96" i="1"/>
  <c r="U96" i="1"/>
  <c r="DE96" i="1"/>
  <c r="AQ96" i="1"/>
  <c r="CM96" i="1"/>
  <c r="AE96" i="1"/>
  <c r="EK96" i="1"/>
  <c r="BW96" i="1"/>
  <c r="Q96" i="1"/>
  <c r="DU96" i="1"/>
  <c r="BG96" i="1"/>
  <c r="DY88" i="1"/>
  <c r="DS88" i="1"/>
  <c r="BU88" i="1"/>
  <c r="EE88" i="1"/>
  <c r="EC88" i="1"/>
  <c r="CY88" i="1"/>
  <c r="CU88" i="1"/>
  <c r="W88" i="1"/>
  <c r="BA88" i="1"/>
  <c r="BS88" i="1"/>
  <c r="DE88" i="1"/>
  <c r="AW88" i="1"/>
  <c r="EA88" i="1"/>
  <c r="EQ88" i="1"/>
  <c r="AE88" i="1"/>
  <c r="AC88" i="1"/>
  <c r="BW88" i="1"/>
  <c r="EM88" i="1"/>
  <c r="DU88" i="1"/>
  <c r="BO88" i="1"/>
  <c r="DO88" i="1"/>
  <c r="AY88" i="1"/>
  <c r="AQ88" i="1"/>
  <c r="CW88" i="1"/>
  <c r="AI88" i="1"/>
  <c r="CQ88" i="1"/>
  <c r="EU96" i="1" l="1"/>
  <c r="EU88" i="1"/>
  <c r="C98" i="1"/>
  <c r="AA98" i="1" s="1"/>
  <c r="EO97" i="1"/>
  <c r="EG97" i="1"/>
  <c r="DY97" i="1"/>
  <c r="DQ97" i="1"/>
  <c r="DI97" i="1"/>
  <c r="DA97" i="1"/>
  <c r="CS97" i="1"/>
  <c r="CI97" i="1"/>
  <c r="CA97" i="1"/>
  <c r="BS97" i="1"/>
  <c r="BK97" i="1"/>
  <c r="BC97" i="1"/>
  <c r="AU97" i="1"/>
  <c r="AM97" i="1"/>
  <c r="AE97" i="1"/>
  <c r="U97" i="1"/>
  <c r="K97" i="1"/>
  <c r="EM97" i="1"/>
  <c r="EE97" i="1"/>
  <c r="DW97" i="1"/>
  <c r="DO97" i="1"/>
  <c r="DG97" i="1"/>
  <c r="CY97" i="1"/>
  <c r="CQ97" i="1"/>
  <c r="CG97" i="1"/>
  <c r="BY97" i="1"/>
  <c r="BQ97" i="1"/>
  <c r="BI97" i="1"/>
  <c r="BA97" i="1"/>
  <c r="AS97" i="1"/>
  <c r="AK97" i="1"/>
  <c r="AC97" i="1"/>
  <c r="Q97" i="1"/>
  <c r="EK97" i="1"/>
  <c r="EC97" i="1"/>
  <c r="DU97" i="1"/>
  <c r="DM97" i="1"/>
  <c r="DE97" i="1"/>
  <c r="CW97" i="1"/>
  <c r="CM97" i="1"/>
  <c r="CE97" i="1"/>
  <c r="BW97" i="1"/>
  <c r="BO97" i="1"/>
  <c r="BG97" i="1"/>
  <c r="AY97" i="1"/>
  <c r="EQ97" i="1"/>
  <c r="EI97" i="1"/>
  <c r="EA97" i="1"/>
  <c r="DS97" i="1"/>
  <c r="DK97" i="1"/>
  <c r="DC97" i="1"/>
  <c r="CU97" i="1"/>
  <c r="CK97" i="1"/>
  <c r="CC97" i="1"/>
  <c r="BU97" i="1"/>
  <c r="BM97" i="1"/>
  <c r="BE97" i="1"/>
  <c r="AW97" i="1"/>
  <c r="AO97" i="1"/>
  <c r="AG97" i="1"/>
  <c r="W97" i="1"/>
  <c r="M97" i="1"/>
  <c r="AQ97" i="1"/>
  <c r="AI97" i="1"/>
  <c r="Y97" i="1"/>
  <c r="O97" i="1"/>
  <c r="EU97" i="1" l="1"/>
  <c r="EM98" i="1"/>
  <c r="EE98" i="1"/>
  <c r="DW98" i="1"/>
  <c r="DO98" i="1"/>
  <c r="DG98" i="1"/>
  <c r="CY98" i="1"/>
  <c r="CQ98" i="1"/>
  <c r="CG98" i="1"/>
  <c r="BY98" i="1"/>
  <c r="BQ98" i="1"/>
  <c r="BI98" i="1"/>
  <c r="BA98" i="1"/>
  <c r="AS98" i="1"/>
  <c r="AK98" i="1"/>
  <c r="AC98" i="1"/>
  <c r="Q98" i="1"/>
  <c r="EK98" i="1"/>
  <c r="EC98" i="1"/>
  <c r="DU98" i="1"/>
  <c r="DM98" i="1"/>
  <c r="DE98" i="1"/>
  <c r="CW98" i="1"/>
  <c r="CM98" i="1"/>
  <c r="CE98" i="1"/>
  <c r="BW98" i="1"/>
  <c r="BO98" i="1"/>
  <c r="BG98" i="1"/>
  <c r="AY98" i="1"/>
  <c r="AQ98" i="1"/>
  <c r="AI98" i="1"/>
  <c r="Y98" i="1"/>
  <c r="O98" i="1"/>
  <c r="EQ98" i="1"/>
  <c r="EI98" i="1"/>
  <c r="EA98" i="1"/>
  <c r="DS98" i="1"/>
  <c r="DK98" i="1"/>
  <c r="DC98" i="1"/>
  <c r="CU98" i="1"/>
  <c r="CK98" i="1"/>
  <c r="CC98" i="1"/>
  <c r="BU98" i="1"/>
  <c r="BM98" i="1"/>
  <c r="BE98" i="1"/>
  <c r="AW98" i="1"/>
  <c r="AO98" i="1"/>
  <c r="AG98" i="1"/>
  <c r="W98" i="1"/>
  <c r="M98" i="1"/>
  <c r="C99" i="1"/>
  <c r="AA99" i="1" s="1"/>
  <c r="EO98" i="1"/>
  <c r="EG98" i="1"/>
  <c r="DY98" i="1"/>
  <c r="DQ98" i="1"/>
  <c r="DI98" i="1"/>
  <c r="DA98" i="1"/>
  <c r="CS98" i="1"/>
  <c r="CI98" i="1"/>
  <c r="CA98" i="1"/>
  <c r="BS98" i="1"/>
  <c r="BK98" i="1"/>
  <c r="BC98" i="1"/>
  <c r="AU98" i="1"/>
  <c r="AM98" i="1"/>
  <c r="AE98" i="1"/>
  <c r="U98" i="1"/>
  <c r="K98" i="1"/>
  <c r="EU98" i="1" s="1"/>
  <c r="EK99" i="1" l="1"/>
  <c r="EC99" i="1"/>
  <c r="DU99" i="1"/>
  <c r="DM99" i="1"/>
  <c r="DE99" i="1"/>
  <c r="CW99" i="1"/>
  <c r="CM99" i="1"/>
  <c r="CE99" i="1"/>
  <c r="BW99" i="1"/>
  <c r="BO99" i="1"/>
  <c r="BG99" i="1"/>
  <c r="AY99" i="1"/>
  <c r="AQ99" i="1"/>
  <c r="AI99" i="1"/>
  <c r="Y99" i="1"/>
  <c r="O99" i="1"/>
  <c r="EQ99" i="1"/>
  <c r="EI99" i="1"/>
  <c r="EA99" i="1"/>
  <c r="DS99" i="1"/>
  <c r="DK99" i="1"/>
  <c r="DC99" i="1"/>
  <c r="CU99" i="1"/>
  <c r="CK99" i="1"/>
  <c r="CC99" i="1"/>
  <c r="BU99" i="1"/>
  <c r="BM99" i="1"/>
  <c r="BE99" i="1"/>
  <c r="AW99" i="1"/>
  <c r="AO99" i="1"/>
  <c r="AG99" i="1"/>
  <c r="W99" i="1"/>
  <c r="M99" i="1"/>
  <c r="C100" i="1"/>
  <c r="AA100" i="1" s="1"/>
  <c r="EO99" i="1"/>
  <c r="EG99" i="1"/>
  <c r="DY99" i="1"/>
  <c r="DQ99" i="1"/>
  <c r="DI99" i="1"/>
  <c r="DA99" i="1"/>
  <c r="CS99" i="1"/>
  <c r="CI99" i="1"/>
  <c r="CA99" i="1"/>
  <c r="BS99" i="1"/>
  <c r="BK99" i="1"/>
  <c r="BC99" i="1"/>
  <c r="AU99" i="1"/>
  <c r="AM99" i="1"/>
  <c r="AE99" i="1"/>
  <c r="U99" i="1"/>
  <c r="K99" i="1"/>
  <c r="EU99" i="1" s="1"/>
  <c r="EM99" i="1"/>
  <c r="EE99" i="1"/>
  <c r="DW99" i="1"/>
  <c r="DO99" i="1"/>
  <c r="DG99" i="1"/>
  <c r="CY99" i="1"/>
  <c r="CQ99" i="1"/>
  <c r="CG99" i="1"/>
  <c r="BY99" i="1"/>
  <c r="BQ99" i="1"/>
  <c r="BI99" i="1"/>
  <c r="BA99" i="1"/>
  <c r="AS99" i="1"/>
  <c r="AK99" i="1"/>
  <c r="AC99" i="1"/>
  <c r="Q99" i="1"/>
  <c r="EQ100" i="1" l="1"/>
  <c r="EI100" i="1"/>
  <c r="EA100" i="1"/>
  <c r="DS100" i="1"/>
  <c r="DK100" i="1"/>
  <c r="DC100" i="1"/>
  <c r="CU100" i="1"/>
  <c r="CK100" i="1"/>
  <c r="CC100" i="1"/>
  <c r="BU100" i="1"/>
  <c r="BM100" i="1"/>
  <c r="BE100" i="1"/>
  <c r="AW100" i="1"/>
  <c r="AO100" i="1"/>
  <c r="AG100" i="1"/>
  <c r="W100" i="1"/>
  <c r="M100" i="1"/>
  <c r="C101" i="1"/>
  <c r="AA101" i="1" s="1"/>
  <c r="EO100" i="1"/>
  <c r="EG100" i="1"/>
  <c r="DY100" i="1"/>
  <c r="DQ100" i="1"/>
  <c r="DI100" i="1"/>
  <c r="DA100" i="1"/>
  <c r="CS100" i="1"/>
  <c r="CI100" i="1"/>
  <c r="CA100" i="1"/>
  <c r="BS100" i="1"/>
  <c r="BK100" i="1"/>
  <c r="BC100" i="1"/>
  <c r="AU100" i="1"/>
  <c r="AM100" i="1"/>
  <c r="AE100" i="1"/>
  <c r="U100" i="1"/>
  <c r="K100" i="1"/>
  <c r="EM100" i="1"/>
  <c r="EE100" i="1"/>
  <c r="DW100" i="1"/>
  <c r="DO100" i="1"/>
  <c r="DG100" i="1"/>
  <c r="CY100" i="1"/>
  <c r="CQ100" i="1"/>
  <c r="CG100" i="1"/>
  <c r="BY100" i="1"/>
  <c r="BQ100" i="1"/>
  <c r="BI100" i="1"/>
  <c r="BA100" i="1"/>
  <c r="AS100" i="1"/>
  <c r="AK100" i="1"/>
  <c r="AC100" i="1"/>
  <c r="Q100" i="1"/>
  <c r="EK100" i="1"/>
  <c r="EC100" i="1"/>
  <c r="DU100" i="1"/>
  <c r="DM100" i="1"/>
  <c r="DE100" i="1"/>
  <c r="CW100" i="1"/>
  <c r="CM100" i="1"/>
  <c r="CE100" i="1"/>
  <c r="BW100" i="1"/>
  <c r="BO100" i="1"/>
  <c r="BG100" i="1"/>
  <c r="AY100" i="1"/>
  <c r="AQ100" i="1"/>
  <c r="AI100" i="1"/>
  <c r="Y100" i="1"/>
  <c r="O100" i="1"/>
  <c r="EU100" i="1" l="1"/>
  <c r="C102" i="1"/>
  <c r="C103" i="1" s="1"/>
  <c r="AA103" i="1" s="1"/>
  <c r="EO101" i="1"/>
  <c r="EG101" i="1"/>
  <c r="EG95" i="1" s="1"/>
  <c r="DY101" i="1"/>
  <c r="DQ101" i="1"/>
  <c r="DI101" i="1"/>
  <c r="DI95" i="1" s="1"/>
  <c r="DA101" i="1"/>
  <c r="CS101" i="1"/>
  <c r="CI101" i="1"/>
  <c r="CA101" i="1"/>
  <c r="CA95" i="1" s="1"/>
  <c r="BS101" i="1"/>
  <c r="BK101" i="1"/>
  <c r="BC101" i="1"/>
  <c r="AU101" i="1"/>
  <c r="AM101" i="1"/>
  <c r="AM95" i="1" s="1"/>
  <c r="AE101" i="1"/>
  <c r="U101" i="1"/>
  <c r="K101" i="1"/>
  <c r="EM101" i="1"/>
  <c r="EE101" i="1"/>
  <c r="DW101" i="1"/>
  <c r="DO101" i="1"/>
  <c r="DG101" i="1"/>
  <c r="DG95" i="1" s="1"/>
  <c r="CY101" i="1"/>
  <c r="CQ101" i="1"/>
  <c r="CG101" i="1"/>
  <c r="BY101" i="1"/>
  <c r="BY95" i="1" s="1"/>
  <c r="BQ101" i="1"/>
  <c r="BI101" i="1"/>
  <c r="BA101" i="1"/>
  <c r="AS101" i="1"/>
  <c r="AS95" i="1" s="1"/>
  <c r="AK101" i="1"/>
  <c r="AK95" i="1" s="1"/>
  <c r="AC101" i="1"/>
  <c r="Q101" i="1"/>
  <c r="EK101" i="1"/>
  <c r="EC101" i="1"/>
  <c r="DU101" i="1"/>
  <c r="DM101" i="1"/>
  <c r="DE101" i="1"/>
  <c r="DE95" i="1" s="1"/>
  <c r="CW101" i="1"/>
  <c r="CM101" i="1"/>
  <c r="CM95" i="1" s="1"/>
  <c r="CE101" i="1"/>
  <c r="BW101" i="1"/>
  <c r="BO101" i="1"/>
  <c r="BO95" i="1" s="1"/>
  <c r="BG101" i="1"/>
  <c r="AY101" i="1"/>
  <c r="AY95" i="1" s="1"/>
  <c r="AQ101" i="1"/>
  <c r="AI101" i="1"/>
  <c r="Y101" i="1"/>
  <c r="O101" i="1"/>
  <c r="EQ101" i="1"/>
  <c r="EQ95" i="1" s="1"/>
  <c r="EI101" i="1"/>
  <c r="EA101" i="1"/>
  <c r="DS101" i="1"/>
  <c r="DS95" i="1" s="1"/>
  <c r="DK101" i="1"/>
  <c r="DC101" i="1"/>
  <c r="CU101" i="1"/>
  <c r="CU95" i="1" s="1"/>
  <c r="CK101" i="1"/>
  <c r="CC101" i="1"/>
  <c r="CC95" i="1" s="1"/>
  <c r="BU101" i="1"/>
  <c r="BM101" i="1"/>
  <c r="BM95" i="1" s="1"/>
  <c r="BE101" i="1"/>
  <c r="AW101" i="1"/>
  <c r="AW95" i="1" s="1"/>
  <c r="AO101" i="1"/>
  <c r="AO95" i="1" s="1"/>
  <c r="AG101" i="1"/>
  <c r="W101" i="1"/>
  <c r="M101" i="1"/>
  <c r="M95" i="1" s="1"/>
  <c r="AI95" i="1"/>
  <c r="CW95" i="1"/>
  <c r="EC95" i="1"/>
  <c r="BQ95" i="1"/>
  <c r="EE95" i="1"/>
  <c r="BK95" i="1"/>
  <c r="CS95" i="1"/>
  <c r="DY95" i="1"/>
  <c r="DK95" i="1"/>
  <c r="EU101" i="1" l="1"/>
  <c r="DC95" i="1"/>
  <c r="CY95" i="1"/>
  <c r="AE95" i="1"/>
  <c r="EM95" i="1"/>
  <c r="BS95" i="1"/>
  <c r="DA95" i="1"/>
  <c r="BW95" i="1"/>
  <c r="EI95" i="1"/>
  <c r="W95" i="1"/>
  <c r="BE95" i="1"/>
  <c r="CK95" i="1"/>
  <c r="O95" i="1"/>
  <c r="CE95" i="1"/>
  <c r="DM95" i="1"/>
  <c r="Q95" i="1"/>
  <c r="BA95" i="1"/>
  <c r="CG95" i="1"/>
  <c r="DO95" i="1"/>
  <c r="K95" i="1"/>
  <c r="AU95" i="1"/>
  <c r="EO95" i="1"/>
  <c r="AQ95" i="1"/>
  <c r="BU95" i="1"/>
  <c r="AG95" i="1"/>
  <c r="EA95" i="1"/>
  <c r="Y95" i="1"/>
  <c r="BG95" i="1"/>
  <c r="DU95" i="1"/>
  <c r="AC95" i="1"/>
  <c r="BI95" i="1"/>
  <c r="CQ95" i="1"/>
  <c r="DW95" i="1"/>
  <c r="U95" i="1"/>
  <c r="BC95" i="1"/>
  <c r="CI95" i="1"/>
  <c r="DQ95" i="1"/>
  <c r="ES103" i="1"/>
  <c r="EK103" i="1"/>
  <c r="EC103" i="1"/>
  <c r="DU103" i="1"/>
  <c r="DM103" i="1"/>
  <c r="DE103" i="1"/>
  <c r="CW103" i="1"/>
  <c r="CM103" i="1"/>
  <c r="CE103" i="1"/>
  <c r="BW103" i="1"/>
  <c r="BO103" i="1"/>
  <c r="BG103" i="1"/>
  <c r="AY103" i="1"/>
  <c r="AQ103" i="1"/>
  <c r="AI103" i="1"/>
  <c r="Y103" i="1"/>
  <c r="O103" i="1"/>
  <c r="C104" i="1"/>
  <c r="AA104" i="1" s="1"/>
  <c r="EQ103" i="1"/>
  <c r="EI103" i="1"/>
  <c r="EA103" i="1"/>
  <c r="DS103" i="1"/>
  <c r="DK103" i="1"/>
  <c r="DC103" i="1"/>
  <c r="CU103" i="1"/>
  <c r="CK103" i="1"/>
  <c r="CC103" i="1"/>
  <c r="BU103" i="1"/>
  <c r="BM103" i="1"/>
  <c r="BE103" i="1"/>
  <c r="AW103" i="1"/>
  <c r="AO103" i="1"/>
  <c r="AG103" i="1"/>
  <c r="W103" i="1"/>
  <c r="M103" i="1"/>
  <c r="EO103" i="1"/>
  <c r="EG103" i="1"/>
  <c r="DY103" i="1"/>
  <c r="DQ103" i="1"/>
  <c r="DI103" i="1"/>
  <c r="DA103" i="1"/>
  <c r="CS103" i="1"/>
  <c r="CI103" i="1"/>
  <c r="CA103" i="1"/>
  <c r="BS103" i="1"/>
  <c r="BK103" i="1"/>
  <c r="BC103" i="1"/>
  <c r="AU103" i="1"/>
  <c r="AM103" i="1"/>
  <c r="AE103" i="1"/>
  <c r="U103" i="1"/>
  <c r="K103" i="1"/>
  <c r="EM103" i="1"/>
  <c r="EE103" i="1"/>
  <c r="DW103" i="1"/>
  <c r="DO103" i="1"/>
  <c r="DG103" i="1"/>
  <c r="CY103" i="1"/>
  <c r="CQ103" i="1"/>
  <c r="CG103" i="1"/>
  <c r="BY103" i="1"/>
  <c r="BQ103" i="1"/>
  <c r="BI103" i="1"/>
  <c r="BA103" i="1"/>
  <c r="AS103" i="1"/>
  <c r="AK103" i="1"/>
  <c r="AC103" i="1"/>
  <c r="Q103" i="1"/>
  <c r="EK95" i="1"/>
  <c r="EU103" i="1" l="1"/>
  <c r="EU95" i="1"/>
  <c r="C105" i="1"/>
  <c r="AA105" i="1" s="1"/>
  <c r="EO104" i="1"/>
  <c r="EG104" i="1"/>
  <c r="DY104" i="1"/>
  <c r="DQ104" i="1"/>
  <c r="DI104" i="1"/>
  <c r="DA104" i="1"/>
  <c r="CS104" i="1"/>
  <c r="CI104" i="1"/>
  <c r="CA104" i="1"/>
  <c r="BS104" i="1"/>
  <c r="BK104" i="1"/>
  <c r="BC104" i="1"/>
  <c r="AU104" i="1"/>
  <c r="AM104" i="1"/>
  <c r="AE104" i="1"/>
  <c r="U104" i="1"/>
  <c r="K104" i="1"/>
  <c r="EM104" i="1"/>
  <c r="EE104" i="1"/>
  <c r="DW104" i="1"/>
  <c r="DO104" i="1"/>
  <c r="DG104" i="1"/>
  <c r="CY104" i="1"/>
  <c r="CQ104" i="1"/>
  <c r="CG104" i="1"/>
  <c r="BY104" i="1"/>
  <c r="BQ104" i="1"/>
  <c r="BI104" i="1"/>
  <c r="BA104" i="1"/>
  <c r="AS104" i="1"/>
  <c r="AK104" i="1"/>
  <c r="AC104" i="1"/>
  <c r="Q104" i="1"/>
  <c r="EK104" i="1"/>
  <c r="EC104" i="1"/>
  <c r="DU104" i="1"/>
  <c r="DM104" i="1"/>
  <c r="DE104" i="1"/>
  <c r="CW104" i="1"/>
  <c r="CM104" i="1"/>
  <c r="CE104" i="1"/>
  <c r="BW104" i="1"/>
  <c r="BO104" i="1"/>
  <c r="BG104" i="1"/>
  <c r="AY104" i="1"/>
  <c r="AQ104" i="1"/>
  <c r="AI104" i="1"/>
  <c r="Y104" i="1"/>
  <c r="O104" i="1"/>
  <c r="C107" i="1"/>
  <c r="AA107" i="1" s="1"/>
  <c r="EQ104" i="1"/>
  <c r="EI104" i="1"/>
  <c r="EA104" i="1"/>
  <c r="DS104" i="1"/>
  <c r="DK104" i="1"/>
  <c r="DC104" i="1"/>
  <c r="CU104" i="1"/>
  <c r="CK104" i="1"/>
  <c r="CC104" i="1"/>
  <c r="BU104" i="1"/>
  <c r="BM104" i="1"/>
  <c r="BE104" i="1"/>
  <c r="AW104" i="1"/>
  <c r="AO104" i="1"/>
  <c r="AG104" i="1"/>
  <c r="W104" i="1"/>
  <c r="M104" i="1"/>
  <c r="EU104" i="1" l="1"/>
  <c r="AA102" i="1"/>
  <c r="AA255" i="1"/>
  <c r="BC105" i="1"/>
  <c r="ES105" i="1"/>
  <c r="AC105" i="1"/>
  <c r="C106" i="1"/>
  <c r="AA106" i="1" s="1"/>
  <c r="CG105" i="1"/>
  <c r="W105" i="1"/>
  <c r="BE105" i="1"/>
  <c r="Q105" i="1"/>
  <c r="ES107" i="1"/>
  <c r="EK107" i="1"/>
  <c r="EK102" i="1" s="1"/>
  <c r="EC107" i="1"/>
  <c r="EC102" i="1" s="1"/>
  <c r="DU107" i="1"/>
  <c r="DU102" i="1" s="1"/>
  <c r="DM107" i="1"/>
  <c r="DM102" i="1" s="1"/>
  <c r="DE107" i="1"/>
  <c r="DE102" i="1" s="1"/>
  <c r="CW107" i="1"/>
  <c r="CW102" i="1" s="1"/>
  <c r="CM107" i="1"/>
  <c r="CM102" i="1" s="1"/>
  <c r="CE107" i="1"/>
  <c r="CE102" i="1" s="1"/>
  <c r="BW107" i="1"/>
  <c r="BW102" i="1" s="1"/>
  <c r="BO107" i="1"/>
  <c r="BO102" i="1" s="1"/>
  <c r="BG107" i="1"/>
  <c r="BG102" i="1" s="1"/>
  <c r="AY107" i="1"/>
  <c r="AY102" i="1" s="1"/>
  <c r="AQ107" i="1"/>
  <c r="AQ102" i="1" s="1"/>
  <c r="AI107" i="1"/>
  <c r="AI102" i="1" s="1"/>
  <c r="Y107" i="1"/>
  <c r="Y102" i="1" s="1"/>
  <c r="O107" i="1"/>
  <c r="O102" i="1" s="1"/>
  <c r="C108" i="1"/>
  <c r="C109" i="1" s="1"/>
  <c r="AA109" i="1" s="1"/>
  <c r="EQ107" i="1"/>
  <c r="EQ102" i="1" s="1"/>
  <c r="EI107" i="1"/>
  <c r="EI102" i="1" s="1"/>
  <c r="EA107" i="1"/>
  <c r="EA102" i="1" s="1"/>
  <c r="DS107" i="1"/>
  <c r="DS102" i="1" s="1"/>
  <c r="DK107" i="1"/>
  <c r="DK102" i="1" s="1"/>
  <c r="DC107" i="1"/>
  <c r="DC102" i="1" s="1"/>
  <c r="CU107" i="1"/>
  <c r="CU102" i="1" s="1"/>
  <c r="CK107" i="1"/>
  <c r="CK102" i="1" s="1"/>
  <c r="CC107" i="1"/>
  <c r="CC102" i="1" s="1"/>
  <c r="BU107" i="1"/>
  <c r="BU102" i="1" s="1"/>
  <c r="BM107" i="1"/>
  <c r="BM102" i="1" s="1"/>
  <c r="BE107" i="1"/>
  <c r="AW107" i="1"/>
  <c r="AW102" i="1" s="1"/>
  <c r="AO107" i="1"/>
  <c r="AO102" i="1" s="1"/>
  <c r="AG107" i="1"/>
  <c r="AG102" i="1" s="1"/>
  <c r="W107" i="1"/>
  <c r="M107" i="1"/>
  <c r="M102" i="1" s="1"/>
  <c r="EO107" i="1"/>
  <c r="EO102" i="1" s="1"/>
  <c r="EG107" i="1"/>
  <c r="EG102" i="1" s="1"/>
  <c r="DY107" i="1"/>
  <c r="DY102" i="1" s="1"/>
  <c r="DQ107" i="1"/>
  <c r="DQ102" i="1" s="1"/>
  <c r="DI107" i="1"/>
  <c r="DI102" i="1" s="1"/>
  <c r="DA107" i="1"/>
  <c r="DA102" i="1" s="1"/>
  <c r="CS107" i="1"/>
  <c r="CS102" i="1" s="1"/>
  <c r="CI107" i="1"/>
  <c r="CI102" i="1" s="1"/>
  <c r="CA107" i="1"/>
  <c r="CA102" i="1" s="1"/>
  <c r="BS107" i="1"/>
  <c r="BS102" i="1" s="1"/>
  <c r="BK107" i="1"/>
  <c r="BK102" i="1" s="1"/>
  <c r="BC107" i="1"/>
  <c r="AU107" i="1"/>
  <c r="AU102" i="1" s="1"/>
  <c r="AM107" i="1"/>
  <c r="AM102" i="1" s="1"/>
  <c r="AE107" i="1"/>
  <c r="AE102" i="1" s="1"/>
  <c r="U107" i="1"/>
  <c r="U102" i="1" s="1"/>
  <c r="K107" i="1"/>
  <c r="EM107" i="1"/>
  <c r="EM102" i="1" s="1"/>
  <c r="EE107" i="1"/>
  <c r="EE102" i="1" s="1"/>
  <c r="DW107" i="1"/>
  <c r="DW102" i="1" s="1"/>
  <c r="DO107" i="1"/>
  <c r="DO102" i="1" s="1"/>
  <c r="DG107" i="1"/>
  <c r="DG102" i="1" s="1"/>
  <c r="CY107" i="1"/>
  <c r="CY102" i="1" s="1"/>
  <c r="CQ107" i="1"/>
  <c r="CQ102" i="1" s="1"/>
  <c r="CG107" i="1"/>
  <c r="BY107" i="1"/>
  <c r="BY102" i="1" s="1"/>
  <c r="BQ107" i="1"/>
  <c r="BQ102" i="1" s="1"/>
  <c r="BI107" i="1"/>
  <c r="BI102" i="1" s="1"/>
  <c r="BA107" i="1"/>
  <c r="BA102" i="1" s="1"/>
  <c r="AS107" i="1"/>
  <c r="AS102" i="1" s="1"/>
  <c r="AK107" i="1"/>
  <c r="AK102" i="1" s="1"/>
  <c r="AC107" i="1"/>
  <c r="Q107" i="1"/>
  <c r="ES255" i="1" l="1"/>
  <c r="ES102" i="1"/>
  <c r="EU107" i="1"/>
  <c r="EU105" i="1"/>
  <c r="K102" i="1"/>
  <c r="AC255" i="1"/>
  <c r="AC102" i="1"/>
  <c r="CG255" i="1"/>
  <c r="CG102" i="1"/>
  <c r="EM109" i="1"/>
  <c r="EE109" i="1"/>
  <c r="DW109" i="1"/>
  <c r="DO109" i="1"/>
  <c r="DG109" i="1"/>
  <c r="CY109" i="1"/>
  <c r="CQ109" i="1"/>
  <c r="CG109" i="1"/>
  <c r="BY109" i="1"/>
  <c r="BQ109" i="1"/>
  <c r="BI109" i="1"/>
  <c r="BA109" i="1"/>
  <c r="AS109" i="1"/>
  <c r="AK109" i="1"/>
  <c r="AC109" i="1"/>
  <c r="Q109" i="1"/>
  <c r="EK109" i="1"/>
  <c r="EC109" i="1"/>
  <c r="DU109" i="1"/>
  <c r="DM109" i="1"/>
  <c r="DE109" i="1"/>
  <c r="CW109" i="1"/>
  <c r="CM109" i="1"/>
  <c r="CE109" i="1"/>
  <c r="BW109" i="1"/>
  <c r="BO109" i="1"/>
  <c r="BG109" i="1"/>
  <c r="AY109" i="1"/>
  <c r="AQ109" i="1"/>
  <c r="AI109" i="1"/>
  <c r="Y109" i="1"/>
  <c r="O109" i="1"/>
  <c r="EQ109" i="1"/>
  <c r="EI109" i="1"/>
  <c r="EA109" i="1"/>
  <c r="DS109" i="1"/>
  <c r="DK109" i="1"/>
  <c r="DC109" i="1"/>
  <c r="CU109" i="1"/>
  <c r="CK109" i="1"/>
  <c r="CC109" i="1"/>
  <c r="BU109" i="1"/>
  <c r="BM109" i="1"/>
  <c r="BE109" i="1"/>
  <c r="AW109" i="1"/>
  <c r="AO109" i="1"/>
  <c r="AG109" i="1"/>
  <c r="W109" i="1"/>
  <c r="M109" i="1"/>
  <c r="C110" i="1"/>
  <c r="AA110" i="1" s="1"/>
  <c r="EO109" i="1"/>
  <c r="EG109" i="1"/>
  <c r="DY109" i="1"/>
  <c r="DQ109" i="1"/>
  <c r="DI109" i="1"/>
  <c r="DA109" i="1"/>
  <c r="CS109" i="1"/>
  <c r="CI109" i="1"/>
  <c r="CA109" i="1"/>
  <c r="BS109" i="1"/>
  <c r="BK109" i="1"/>
  <c r="BC109" i="1"/>
  <c r="AU109" i="1"/>
  <c r="AM109" i="1"/>
  <c r="AE109" i="1"/>
  <c r="U109" i="1"/>
  <c r="K109" i="1"/>
  <c r="EU109" i="1" s="1"/>
  <c r="ES254" i="1"/>
  <c r="ES256" i="1" s="1"/>
  <c r="W106" i="1"/>
  <c r="W102" i="1" s="1"/>
  <c r="Q106" i="1"/>
  <c r="EU106" i="1" s="1"/>
  <c r="BE106" i="1"/>
  <c r="BE102" i="1" s="1"/>
  <c r="BC106" i="1"/>
  <c r="BC255" i="1" s="1"/>
  <c r="Q255" i="1" l="1"/>
  <c r="BC102" i="1"/>
  <c r="Q102" i="1"/>
  <c r="EU255" i="1"/>
  <c r="EK110" i="1"/>
  <c r="EC110" i="1"/>
  <c r="DU110" i="1"/>
  <c r="DM110" i="1"/>
  <c r="DE110" i="1"/>
  <c r="CW110" i="1"/>
  <c r="CM110" i="1"/>
  <c r="CE110" i="1"/>
  <c r="BW110" i="1"/>
  <c r="BO110" i="1"/>
  <c r="BG110" i="1"/>
  <c r="AY110" i="1"/>
  <c r="AQ110" i="1"/>
  <c r="AI110" i="1"/>
  <c r="Y110" i="1"/>
  <c r="O110" i="1"/>
  <c r="EQ110" i="1"/>
  <c r="EI110" i="1"/>
  <c r="EA110" i="1"/>
  <c r="DS110" i="1"/>
  <c r="DK110" i="1"/>
  <c r="DC110" i="1"/>
  <c r="CU110" i="1"/>
  <c r="CK110" i="1"/>
  <c r="CC110" i="1"/>
  <c r="BU110" i="1"/>
  <c r="BM110" i="1"/>
  <c r="BE110" i="1"/>
  <c r="AW110" i="1"/>
  <c r="AO110" i="1"/>
  <c r="AG110" i="1"/>
  <c r="W110" i="1"/>
  <c r="M110" i="1"/>
  <c r="C111" i="1"/>
  <c r="AA111" i="1" s="1"/>
  <c r="EO110" i="1"/>
  <c r="EG110" i="1"/>
  <c r="DY110" i="1"/>
  <c r="DQ110" i="1"/>
  <c r="DI110" i="1"/>
  <c r="DA110" i="1"/>
  <c r="CS110" i="1"/>
  <c r="CI110" i="1"/>
  <c r="CA110" i="1"/>
  <c r="BS110" i="1"/>
  <c r="BK110" i="1"/>
  <c r="BC110" i="1"/>
  <c r="AU110" i="1"/>
  <c r="AM110" i="1"/>
  <c r="AE110" i="1"/>
  <c r="U110" i="1"/>
  <c r="K110" i="1"/>
  <c r="EM110" i="1"/>
  <c r="EE110" i="1"/>
  <c r="DW110" i="1"/>
  <c r="DO110" i="1"/>
  <c r="DG110" i="1"/>
  <c r="CY110" i="1"/>
  <c r="CQ110" i="1"/>
  <c r="CG110" i="1"/>
  <c r="BY110" i="1"/>
  <c r="BQ110" i="1"/>
  <c r="BI110" i="1"/>
  <c r="BA110" i="1"/>
  <c r="AS110" i="1"/>
  <c r="AK110" i="1"/>
  <c r="AC110" i="1"/>
  <c r="Q110" i="1"/>
  <c r="EU110" i="1" l="1"/>
  <c r="EU102" i="1"/>
  <c r="EQ111" i="1"/>
  <c r="EI111" i="1"/>
  <c r="EA111" i="1"/>
  <c r="DS111" i="1"/>
  <c r="DK111" i="1"/>
  <c r="DC111" i="1"/>
  <c r="CU111" i="1"/>
  <c r="CK111" i="1"/>
  <c r="CC111" i="1"/>
  <c r="BU111" i="1"/>
  <c r="BM111" i="1"/>
  <c r="BE111" i="1"/>
  <c r="AW111" i="1"/>
  <c r="AO111" i="1"/>
  <c r="AG111" i="1"/>
  <c r="W111" i="1"/>
  <c r="M111" i="1"/>
  <c r="C112" i="1"/>
  <c r="AA112" i="1" s="1"/>
  <c r="EO111" i="1"/>
  <c r="EG111" i="1"/>
  <c r="DY111" i="1"/>
  <c r="DQ111" i="1"/>
  <c r="DI111" i="1"/>
  <c r="DA111" i="1"/>
  <c r="CS111" i="1"/>
  <c r="CI111" i="1"/>
  <c r="CA111" i="1"/>
  <c r="BS111" i="1"/>
  <c r="BK111" i="1"/>
  <c r="BC111" i="1"/>
  <c r="AU111" i="1"/>
  <c r="AM111" i="1"/>
  <c r="AE111" i="1"/>
  <c r="U111" i="1"/>
  <c r="K111" i="1"/>
  <c r="EM111" i="1"/>
  <c r="EE111" i="1"/>
  <c r="DW111" i="1"/>
  <c r="DO111" i="1"/>
  <c r="DG111" i="1"/>
  <c r="CY111" i="1"/>
  <c r="CQ111" i="1"/>
  <c r="CG111" i="1"/>
  <c r="BY111" i="1"/>
  <c r="BQ111" i="1"/>
  <c r="BI111" i="1"/>
  <c r="BA111" i="1"/>
  <c r="AS111" i="1"/>
  <c r="AK111" i="1"/>
  <c r="AC111" i="1"/>
  <c r="Q111" i="1"/>
  <c r="EK111" i="1"/>
  <c r="EC111" i="1"/>
  <c r="DU111" i="1"/>
  <c r="DM111" i="1"/>
  <c r="DE111" i="1"/>
  <c r="CW111" i="1"/>
  <c r="CM111" i="1"/>
  <c r="CE111" i="1"/>
  <c r="BW111" i="1"/>
  <c r="BO111" i="1"/>
  <c r="BG111" i="1"/>
  <c r="AY111" i="1"/>
  <c r="AQ111" i="1"/>
  <c r="AI111" i="1"/>
  <c r="Y111" i="1"/>
  <c r="O111" i="1"/>
  <c r="EU111" i="1" l="1"/>
  <c r="C113" i="1"/>
  <c r="AA113" i="1" s="1"/>
  <c r="EO112" i="1"/>
  <c r="EG112" i="1"/>
  <c r="DY112" i="1"/>
  <c r="DQ112" i="1"/>
  <c r="DQ108" i="1" s="1"/>
  <c r="DI112" i="1"/>
  <c r="DI108" i="1" s="1"/>
  <c r="DA112" i="1"/>
  <c r="CS112" i="1"/>
  <c r="CI112" i="1"/>
  <c r="CA112" i="1"/>
  <c r="CA108" i="1" s="1"/>
  <c r="BS112" i="1"/>
  <c r="BS108" i="1" s="1"/>
  <c r="BK112" i="1"/>
  <c r="BK108" i="1" s="1"/>
  <c r="BC112" i="1"/>
  <c r="AU112" i="1"/>
  <c r="AU108" i="1" s="1"/>
  <c r="AM112" i="1"/>
  <c r="AE112" i="1"/>
  <c r="AE108" i="1" s="1"/>
  <c r="U112" i="1"/>
  <c r="K112" i="1"/>
  <c r="EM112" i="1"/>
  <c r="EM108" i="1" s="1"/>
  <c r="EE112" i="1"/>
  <c r="DW112" i="1"/>
  <c r="DO112" i="1"/>
  <c r="DO108" i="1" s="1"/>
  <c r="DG112" i="1"/>
  <c r="DG108" i="1" s="1"/>
  <c r="CY112" i="1"/>
  <c r="CQ112" i="1"/>
  <c r="CQ108" i="1" s="1"/>
  <c r="CG112" i="1"/>
  <c r="BY112" i="1"/>
  <c r="BY108" i="1" s="1"/>
  <c r="BQ112" i="1"/>
  <c r="BQ108" i="1" s="1"/>
  <c r="BI112" i="1"/>
  <c r="BI108" i="1" s="1"/>
  <c r="BA112" i="1"/>
  <c r="BA108" i="1" s="1"/>
  <c r="AS112" i="1"/>
  <c r="AS108" i="1" s="1"/>
  <c r="AK112" i="1"/>
  <c r="AC112" i="1"/>
  <c r="Q112" i="1"/>
  <c r="Q108" i="1" s="1"/>
  <c r="EK112" i="1"/>
  <c r="EK108" i="1" s="1"/>
  <c r="EC112" i="1"/>
  <c r="DU112" i="1"/>
  <c r="DM112" i="1"/>
  <c r="DM108" i="1" s="1"/>
  <c r="DE112" i="1"/>
  <c r="CW112" i="1"/>
  <c r="CW108" i="1" s="1"/>
  <c r="CM112" i="1"/>
  <c r="CE112" i="1"/>
  <c r="CE108" i="1" s="1"/>
  <c r="BW112" i="1"/>
  <c r="BO112" i="1"/>
  <c r="BG112" i="1"/>
  <c r="AY112" i="1"/>
  <c r="AQ112" i="1"/>
  <c r="AI112" i="1"/>
  <c r="Y112" i="1"/>
  <c r="O112" i="1"/>
  <c r="C115" i="1"/>
  <c r="AA115" i="1" s="1"/>
  <c r="EQ112" i="1"/>
  <c r="EI112" i="1"/>
  <c r="EA112" i="1"/>
  <c r="DS112" i="1"/>
  <c r="DS108" i="1" s="1"/>
  <c r="DK112" i="1"/>
  <c r="DK108" i="1" s="1"/>
  <c r="DC112" i="1"/>
  <c r="CU112" i="1"/>
  <c r="CK112" i="1"/>
  <c r="CC112" i="1"/>
  <c r="CC108" i="1" s="1"/>
  <c r="BU112" i="1"/>
  <c r="BM112" i="1"/>
  <c r="BM108" i="1" s="1"/>
  <c r="BE112" i="1"/>
  <c r="BE108" i="1" s="1"/>
  <c r="AW112" i="1"/>
  <c r="AO112" i="1"/>
  <c r="AG112" i="1"/>
  <c r="AG108" i="1" s="1"/>
  <c r="W112" i="1"/>
  <c r="M112" i="1"/>
  <c r="BU108" i="1"/>
  <c r="EU112" i="1" l="1"/>
  <c r="DC113" i="1"/>
  <c r="C114" i="1"/>
  <c r="AA114" i="1" s="1"/>
  <c r="AA108" i="1" s="1"/>
  <c r="AO113" i="1"/>
  <c r="AO108" i="1" s="1"/>
  <c r="C116" i="1"/>
  <c r="AA116" i="1" s="1"/>
  <c r="AM113" i="1"/>
  <c r="AK113" i="1"/>
  <c r="EU113" i="1" s="1"/>
  <c r="W108" i="1"/>
  <c r="AC108" i="1"/>
  <c r="U108" i="1"/>
  <c r="BO108" i="1"/>
  <c r="EQ108" i="1"/>
  <c r="AW108" i="1"/>
  <c r="CY108" i="1"/>
  <c r="AI108" i="1"/>
  <c r="DU108" i="1"/>
  <c r="C118" i="1"/>
  <c r="AA118" i="1" s="1"/>
  <c r="C120" i="1"/>
  <c r="AA120" i="1" s="1"/>
  <c r="CM108" i="1"/>
  <c r="BW108" i="1"/>
  <c r="DE108" i="1"/>
  <c r="M108" i="1"/>
  <c r="EC108" i="1"/>
  <c r="EG108" i="1"/>
  <c r="DY108" i="1"/>
  <c r="DW108" i="1"/>
  <c r="Y108" i="1"/>
  <c r="CI108" i="1"/>
  <c r="CU108" i="1"/>
  <c r="EA108" i="1"/>
  <c r="O108" i="1"/>
  <c r="K108" i="1"/>
  <c r="BG108" i="1"/>
  <c r="AQ108" i="1"/>
  <c r="CS108" i="1"/>
  <c r="CK108" i="1"/>
  <c r="DA108" i="1"/>
  <c r="EE108" i="1"/>
  <c r="EI108" i="1"/>
  <c r="BC108" i="1"/>
  <c r="EO108" i="1"/>
  <c r="CG108" i="1"/>
  <c r="AY108" i="1"/>
  <c r="AK116" i="1" l="1"/>
  <c r="S116" i="1"/>
  <c r="EU116" i="1" s="1"/>
  <c r="EG116" i="1"/>
  <c r="C119" i="1"/>
  <c r="AA119" i="1" s="1"/>
  <c r="AM116" i="1"/>
  <c r="C121" i="1"/>
  <c r="AA121" i="1" s="1"/>
  <c r="EO120" i="1"/>
  <c r="EG120" i="1"/>
  <c r="EI120" i="1"/>
  <c r="DY120" i="1"/>
  <c r="DQ120" i="1"/>
  <c r="DI120" i="1"/>
  <c r="DA120" i="1"/>
  <c r="CS120" i="1"/>
  <c r="CI120" i="1"/>
  <c r="CA120" i="1"/>
  <c r="BS120" i="1"/>
  <c r="BK120" i="1"/>
  <c r="BC120" i="1"/>
  <c r="AU120" i="1"/>
  <c r="AM120" i="1"/>
  <c r="AE120" i="1"/>
  <c r="U120" i="1"/>
  <c r="M120" i="1"/>
  <c r="EQ120" i="1"/>
  <c r="EE120" i="1"/>
  <c r="DW120" i="1"/>
  <c r="DO120" i="1"/>
  <c r="DG120" i="1"/>
  <c r="CY120" i="1"/>
  <c r="CQ120" i="1"/>
  <c r="CG120" i="1"/>
  <c r="BY120" i="1"/>
  <c r="BQ120" i="1"/>
  <c r="BI120" i="1"/>
  <c r="BA120" i="1"/>
  <c r="AS120" i="1"/>
  <c r="AK120" i="1"/>
  <c r="AC120" i="1"/>
  <c r="S120" i="1"/>
  <c r="K120" i="1"/>
  <c r="EM120" i="1"/>
  <c r="EC120" i="1"/>
  <c r="DU120" i="1"/>
  <c r="DM120" i="1"/>
  <c r="DE120" i="1"/>
  <c r="CW120" i="1"/>
  <c r="CM120" i="1"/>
  <c r="CE120" i="1"/>
  <c r="BW120" i="1"/>
  <c r="BO120" i="1"/>
  <c r="BG120" i="1"/>
  <c r="AY120" i="1"/>
  <c r="AQ120" i="1"/>
  <c r="AI120" i="1"/>
  <c r="Y120" i="1"/>
  <c r="Q120" i="1"/>
  <c r="EK120" i="1"/>
  <c r="EA120" i="1"/>
  <c r="DS120" i="1"/>
  <c r="DK120" i="1"/>
  <c r="DC120" i="1"/>
  <c r="CU120" i="1"/>
  <c r="CK120" i="1"/>
  <c r="CC120" i="1"/>
  <c r="BU120" i="1"/>
  <c r="BM120" i="1"/>
  <c r="BE120" i="1"/>
  <c r="AW120" i="1"/>
  <c r="AO120" i="1"/>
  <c r="AG120" i="1"/>
  <c r="W120" i="1"/>
  <c r="O120" i="1"/>
  <c r="AK118" i="1"/>
  <c r="S118" i="1"/>
  <c r="EU118" i="1" s="1"/>
  <c r="AK114" i="1"/>
  <c r="DC114" i="1"/>
  <c r="DC108" i="1" s="1"/>
  <c r="C117" i="1"/>
  <c r="AA117" i="1" s="1"/>
  <c r="AM114" i="1"/>
  <c r="AM108" i="1" s="1"/>
  <c r="EU120" i="1" l="1"/>
  <c r="EU114" i="1"/>
  <c r="AM117" i="1"/>
  <c r="AK117" i="1"/>
  <c r="S117" i="1"/>
  <c r="EU117" i="1" s="1"/>
  <c r="EG117" i="1"/>
  <c r="EM121" i="1"/>
  <c r="EM115" i="1" s="1"/>
  <c r="EE121" i="1"/>
  <c r="EE115" i="1" s="1"/>
  <c r="DW121" i="1"/>
  <c r="DO121" i="1"/>
  <c r="DG121" i="1"/>
  <c r="CY121" i="1"/>
  <c r="CY115" i="1" s="1"/>
  <c r="CQ121" i="1"/>
  <c r="CQ115" i="1" s="1"/>
  <c r="CG121" i="1"/>
  <c r="CG115" i="1" s="1"/>
  <c r="BY121" i="1"/>
  <c r="BQ121" i="1"/>
  <c r="BI121" i="1"/>
  <c r="BA121" i="1"/>
  <c r="BA115" i="1" s="1"/>
  <c r="AS121" i="1"/>
  <c r="AK121" i="1"/>
  <c r="AC121" i="1"/>
  <c r="AC115" i="1" s="1"/>
  <c r="Q121" i="1"/>
  <c r="Q115" i="1" s="1"/>
  <c r="EI121" i="1"/>
  <c r="DY121" i="1"/>
  <c r="DM121" i="1"/>
  <c r="DC121" i="1"/>
  <c r="DC115" i="1" s="1"/>
  <c r="CS121" i="1"/>
  <c r="CS115" i="1" s="1"/>
  <c r="CE121" i="1"/>
  <c r="BU121" i="1"/>
  <c r="BU115" i="1" s="1"/>
  <c r="BK121" i="1"/>
  <c r="BK115" i="1" s="1"/>
  <c r="AY121" i="1"/>
  <c r="AO121" i="1"/>
  <c r="AE121" i="1"/>
  <c r="AE115" i="1" s="1"/>
  <c r="O121" i="1"/>
  <c r="O115" i="1" s="1"/>
  <c r="EQ121" i="1"/>
  <c r="EG121" i="1"/>
  <c r="DU121" i="1"/>
  <c r="DK121" i="1"/>
  <c r="DA121" i="1"/>
  <c r="CM121" i="1"/>
  <c r="CC121" i="1"/>
  <c r="BS121" i="1"/>
  <c r="BS115" i="1" s="1"/>
  <c r="BG121" i="1"/>
  <c r="AW121" i="1"/>
  <c r="AW115" i="1" s="1"/>
  <c r="AM121" i="1"/>
  <c r="Y121" i="1"/>
  <c r="Y115" i="1" s="1"/>
  <c r="M121" i="1"/>
  <c r="EO121" i="1"/>
  <c r="EO115" i="1" s="1"/>
  <c r="EC121" i="1"/>
  <c r="DS121" i="1"/>
  <c r="DI121" i="1"/>
  <c r="CW121" i="1"/>
  <c r="CW115" i="1" s="1"/>
  <c r="CK121" i="1"/>
  <c r="CK115" i="1" s="1"/>
  <c r="CA121" i="1"/>
  <c r="CA115" i="1" s="1"/>
  <c r="BO121" i="1"/>
  <c r="BE121" i="1"/>
  <c r="BE115" i="1" s="1"/>
  <c r="AU121" i="1"/>
  <c r="AI121" i="1"/>
  <c r="W121" i="1"/>
  <c r="W115" i="1" s="1"/>
  <c r="K121" i="1"/>
  <c r="K115" i="1" s="1"/>
  <c r="C122" i="1"/>
  <c r="C123" i="1" s="1"/>
  <c r="AA123" i="1" s="1"/>
  <c r="EK121" i="1"/>
  <c r="EK115" i="1" s="1"/>
  <c r="EA121" i="1"/>
  <c r="EA115" i="1" s="1"/>
  <c r="DQ121" i="1"/>
  <c r="DE121" i="1"/>
  <c r="CU121" i="1"/>
  <c r="CI121" i="1"/>
  <c r="CI115" i="1" s="1"/>
  <c r="BW121" i="1"/>
  <c r="BW115" i="1" s="1"/>
  <c r="BM121" i="1"/>
  <c r="BM115" i="1" s="1"/>
  <c r="BC121" i="1"/>
  <c r="AQ121" i="1"/>
  <c r="AG121" i="1"/>
  <c r="AG115" i="1" s="1"/>
  <c r="U121" i="1"/>
  <c r="U115" i="1" s="1"/>
  <c r="AM115" i="1"/>
  <c r="EU108" i="1"/>
  <c r="AK108" i="1"/>
  <c r="CC115" i="1"/>
  <c r="DK115" i="1"/>
  <c r="AY115" i="1"/>
  <c r="CE115" i="1"/>
  <c r="DM115" i="1"/>
  <c r="AS115" i="1"/>
  <c r="BY115" i="1"/>
  <c r="DG115" i="1"/>
  <c r="EQ115" i="1"/>
  <c r="DA115" i="1"/>
  <c r="EI115" i="1"/>
  <c r="AK119" i="1"/>
  <c r="AK115" i="1" s="1"/>
  <c r="S119" i="1"/>
  <c r="EU119" i="1" s="1"/>
  <c r="DS115" i="1"/>
  <c r="DU115" i="1"/>
  <c r="DO115" i="1"/>
  <c r="M115" i="1"/>
  <c r="AU115" i="1"/>
  <c r="DI115" i="1"/>
  <c r="EG115" i="1" l="1"/>
  <c r="EU121" i="1"/>
  <c r="EQ123" i="1"/>
  <c r="EI123" i="1"/>
  <c r="EA123" i="1"/>
  <c r="DS123" i="1"/>
  <c r="DK123" i="1"/>
  <c r="DC123" i="1"/>
  <c r="CU123" i="1"/>
  <c r="CK123" i="1"/>
  <c r="CC123" i="1"/>
  <c r="BU123" i="1"/>
  <c r="BM123" i="1"/>
  <c r="BE123" i="1"/>
  <c r="AW123" i="1"/>
  <c r="AO123" i="1"/>
  <c r="AG123" i="1"/>
  <c r="W123" i="1"/>
  <c r="M123" i="1"/>
  <c r="C124" i="1"/>
  <c r="AA124" i="1" s="1"/>
  <c r="EO123" i="1"/>
  <c r="EG123" i="1"/>
  <c r="DY123" i="1"/>
  <c r="DQ123" i="1"/>
  <c r="DI123" i="1"/>
  <c r="DA123" i="1"/>
  <c r="CS123" i="1"/>
  <c r="CI123" i="1"/>
  <c r="CA123" i="1"/>
  <c r="BS123" i="1"/>
  <c r="BK123" i="1"/>
  <c r="BC123" i="1"/>
  <c r="AU123" i="1"/>
  <c r="AM123" i="1"/>
  <c r="AE123" i="1"/>
  <c r="U123" i="1"/>
  <c r="K123" i="1"/>
  <c r="EM123" i="1"/>
  <c r="EE123" i="1"/>
  <c r="DW123" i="1"/>
  <c r="DO123" i="1"/>
  <c r="DG123" i="1"/>
  <c r="CY123" i="1"/>
  <c r="CQ123" i="1"/>
  <c r="CG123" i="1"/>
  <c r="BY123" i="1"/>
  <c r="BQ123" i="1"/>
  <c r="BI123" i="1"/>
  <c r="BA123" i="1"/>
  <c r="AS123" i="1"/>
  <c r="AK123" i="1"/>
  <c r="AC123" i="1"/>
  <c r="Q123" i="1"/>
  <c r="EK123" i="1"/>
  <c r="DE123" i="1"/>
  <c r="BW123" i="1"/>
  <c r="AQ123" i="1"/>
  <c r="EC123" i="1"/>
  <c r="CW123" i="1"/>
  <c r="BO123" i="1"/>
  <c r="AI123" i="1"/>
  <c r="DU123" i="1"/>
  <c r="CM123" i="1"/>
  <c r="BG123" i="1"/>
  <c r="Y123" i="1"/>
  <c r="DM123" i="1"/>
  <c r="CE123" i="1"/>
  <c r="AY123" i="1"/>
  <c r="O123" i="1"/>
  <c r="DY115" i="1"/>
  <c r="DE115" i="1"/>
  <c r="AQ115" i="1"/>
  <c r="CM115" i="1"/>
  <c r="DQ115" i="1"/>
  <c r="BC115" i="1"/>
  <c r="DW115" i="1"/>
  <c r="BI115" i="1"/>
  <c r="AI115" i="1"/>
  <c r="BG115" i="1"/>
  <c r="EU115" i="1"/>
  <c r="BQ115" i="1"/>
  <c r="AO115" i="1"/>
  <c r="BO115" i="1"/>
  <c r="S115" i="1"/>
  <c r="S254" i="1" s="1"/>
  <c r="S256" i="1" s="1"/>
  <c r="EC115" i="1"/>
  <c r="CU115" i="1"/>
  <c r="EU123" i="1" l="1"/>
  <c r="C125" i="1"/>
  <c r="AA125" i="1" s="1"/>
  <c r="EO124" i="1"/>
  <c r="EG124" i="1"/>
  <c r="DY124" i="1"/>
  <c r="DQ124" i="1"/>
  <c r="DI124" i="1"/>
  <c r="DA124" i="1"/>
  <c r="CS124" i="1"/>
  <c r="CI124" i="1"/>
  <c r="CA124" i="1"/>
  <c r="BS124" i="1"/>
  <c r="BK124" i="1"/>
  <c r="BC124" i="1"/>
  <c r="AU124" i="1"/>
  <c r="AM124" i="1"/>
  <c r="AE124" i="1"/>
  <c r="U124" i="1"/>
  <c r="K124" i="1"/>
  <c r="EM124" i="1"/>
  <c r="EE124" i="1"/>
  <c r="DW124" i="1"/>
  <c r="DO124" i="1"/>
  <c r="DG124" i="1"/>
  <c r="CY124" i="1"/>
  <c r="CQ124" i="1"/>
  <c r="CG124" i="1"/>
  <c r="BY124" i="1"/>
  <c r="BQ124" i="1"/>
  <c r="BI124" i="1"/>
  <c r="BA124" i="1"/>
  <c r="AS124" i="1"/>
  <c r="AK124" i="1"/>
  <c r="AC124" i="1"/>
  <c r="Q124" i="1"/>
  <c r="EK124" i="1"/>
  <c r="EC124" i="1"/>
  <c r="DU124" i="1"/>
  <c r="DM124" i="1"/>
  <c r="DE124" i="1"/>
  <c r="CW124" i="1"/>
  <c r="CM124" i="1"/>
  <c r="CE124" i="1"/>
  <c r="BW124" i="1"/>
  <c r="BO124" i="1"/>
  <c r="BG124" i="1"/>
  <c r="AY124" i="1"/>
  <c r="AQ124" i="1"/>
  <c r="AI124" i="1"/>
  <c r="Y124" i="1"/>
  <c r="O124" i="1"/>
  <c r="EQ124" i="1"/>
  <c r="EI124" i="1"/>
  <c r="EA124" i="1"/>
  <c r="DS124" i="1"/>
  <c r="DK124" i="1"/>
  <c r="DC124" i="1"/>
  <c r="CU124" i="1"/>
  <c r="CK124" i="1"/>
  <c r="CC124" i="1"/>
  <c r="BU124" i="1"/>
  <c r="BM124" i="1"/>
  <c r="BE124" i="1"/>
  <c r="AW124" i="1"/>
  <c r="AO124" i="1"/>
  <c r="AG124" i="1"/>
  <c r="W124" i="1"/>
  <c r="M124" i="1"/>
  <c r="EU124" i="1" l="1"/>
  <c r="EM125" i="1"/>
  <c r="EE125" i="1"/>
  <c r="DW125" i="1"/>
  <c r="DO125" i="1"/>
  <c r="DG125" i="1"/>
  <c r="CY125" i="1"/>
  <c r="CQ125" i="1"/>
  <c r="CG125" i="1"/>
  <c r="BY125" i="1"/>
  <c r="BQ125" i="1"/>
  <c r="BI125" i="1"/>
  <c r="BA125" i="1"/>
  <c r="AS125" i="1"/>
  <c r="AK125" i="1"/>
  <c r="AC125" i="1"/>
  <c r="Q125" i="1"/>
  <c r="EK125" i="1"/>
  <c r="EC125" i="1"/>
  <c r="DU125" i="1"/>
  <c r="DM125" i="1"/>
  <c r="DE125" i="1"/>
  <c r="CW125" i="1"/>
  <c r="CM125" i="1"/>
  <c r="CE125" i="1"/>
  <c r="BW125" i="1"/>
  <c r="BO125" i="1"/>
  <c r="BG125" i="1"/>
  <c r="AY125" i="1"/>
  <c r="AQ125" i="1"/>
  <c r="AI125" i="1"/>
  <c r="Y125" i="1"/>
  <c r="O125" i="1"/>
  <c r="EQ125" i="1"/>
  <c r="EI125" i="1"/>
  <c r="EA125" i="1"/>
  <c r="DS125" i="1"/>
  <c r="DK125" i="1"/>
  <c r="DC125" i="1"/>
  <c r="CU125" i="1"/>
  <c r="CK125" i="1"/>
  <c r="CC125" i="1"/>
  <c r="BU125" i="1"/>
  <c r="BM125" i="1"/>
  <c r="BE125" i="1"/>
  <c r="AW125" i="1"/>
  <c r="AO125" i="1"/>
  <c r="AG125" i="1"/>
  <c r="W125" i="1"/>
  <c r="M125" i="1"/>
  <c r="C126" i="1"/>
  <c r="AA126" i="1" s="1"/>
  <c r="EO125" i="1"/>
  <c r="EG125" i="1"/>
  <c r="DY125" i="1"/>
  <c r="DQ125" i="1"/>
  <c r="DI125" i="1"/>
  <c r="DA125" i="1"/>
  <c r="CS125" i="1"/>
  <c r="CI125" i="1"/>
  <c r="CA125" i="1"/>
  <c r="BS125" i="1"/>
  <c r="BK125" i="1"/>
  <c r="BC125" i="1"/>
  <c r="AU125" i="1"/>
  <c r="AM125" i="1"/>
  <c r="AE125" i="1"/>
  <c r="U125" i="1"/>
  <c r="K125" i="1"/>
  <c r="EU125" i="1" l="1"/>
  <c r="EK126" i="1"/>
  <c r="EC126" i="1"/>
  <c r="DU126" i="1"/>
  <c r="DM126" i="1"/>
  <c r="DE126" i="1"/>
  <c r="CW126" i="1"/>
  <c r="CM126" i="1"/>
  <c r="CE126" i="1"/>
  <c r="BW126" i="1"/>
  <c r="BO126" i="1"/>
  <c r="BG126" i="1"/>
  <c r="AY126" i="1"/>
  <c r="AQ126" i="1"/>
  <c r="AI126" i="1"/>
  <c r="Y126" i="1"/>
  <c r="O126" i="1"/>
  <c r="EQ126" i="1"/>
  <c r="EI126" i="1"/>
  <c r="EA126" i="1"/>
  <c r="DS126" i="1"/>
  <c r="DK126" i="1"/>
  <c r="DC126" i="1"/>
  <c r="CU126" i="1"/>
  <c r="CK126" i="1"/>
  <c r="CC126" i="1"/>
  <c r="BU126" i="1"/>
  <c r="BM126" i="1"/>
  <c r="BE126" i="1"/>
  <c r="AW126" i="1"/>
  <c r="AO126" i="1"/>
  <c r="AG126" i="1"/>
  <c r="W126" i="1"/>
  <c r="M126" i="1"/>
  <c r="C127" i="1"/>
  <c r="AA127" i="1" s="1"/>
  <c r="EO126" i="1"/>
  <c r="EG126" i="1"/>
  <c r="DY126" i="1"/>
  <c r="DQ126" i="1"/>
  <c r="DI126" i="1"/>
  <c r="DA126" i="1"/>
  <c r="CS126" i="1"/>
  <c r="CI126" i="1"/>
  <c r="CA126" i="1"/>
  <c r="BS126" i="1"/>
  <c r="BK126" i="1"/>
  <c r="BC126" i="1"/>
  <c r="AU126" i="1"/>
  <c r="AM126" i="1"/>
  <c r="AE126" i="1"/>
  <c r="U126" i="1"/>
  <c r="K126" i="1"/>
  <c r="EM126" i="1"/>
  <c r="EE126" i="1"/>
  <c r="DW126" i="1"/>
  <c r="DO126" i="1"/>
  <c r="DG126" i="1"/>
  <c r="CY126" i="1"/>
  <c r="CQ126" i="1"/>
  <c r="CG126" i="1"/>
  <c r="BY126" i="1"/>
  <c r="BQ126" i="1"/>
  <c r="BI126" i="1"/>
  <c r="BA126" i="1"/>
  <c r="AS126" i="1"/>
  <c r="AK126" i="1"/>
  <c r="AC126" i="1"/>
  <c r="Q126" i="1"/>
  <c r="EU126" i="1" l="1"/>
  <c r="EQ127" i="1"/>
  <c r="EI127" i="1"/>
  <c r="EA127" i="1"/>
  <c r="DS127" i="1"/>
  <c r="DK127" i="1"/>
  <c r="DC127" i="1"/>
  <c r="CU127" i="1"/>
  <c r="CK127" i="1"/>
  <c r="CC127" i="1"/>
  <c r="BU127" i="1"/>
  <c r="BM127" i="1"/>
  <c r="BE127" i="1"/>
  <c r="AW127" i="1"/>
  <c r="AO127" i="1"/>
  <c r="AG127" i="1"/>
  <c r="W127" i="1"/>
  <c r="M127" i="1"/>
  <c r="C128" i="1"/>
  <c r="AA128" i="1" s="1"/>
  <c r="AA122" i="1" s="1"/>
  <c r="EO127" i="1"/>
  <c r="EG127" i="1"/>
  <c r="DY127" i="1"/>
  <c r="DQ127" i="1"/>
  <c r="DI127" i="1"/>
  <c r="DA127" i="1"/>
  <c r="CS127" i="1"/>
  <c r="CI127" i="1"/>
  <c r="CA127" i="1"/>
  <c r="BS127" i="1"/>
  <c r="BK127" i="1"/>
  <c r="BC127" i="1"/>
  <c r="AU127" i="1"/>
  <c r="AM127" i="1"/>
  <c r="AE127" i="1"/>
  <c r="U127" i="1"/>
  <c r="K127" i="1"/>
  <c r="EM127" i="1"/>
  <c r="EE127" i="1"/>
  <c r="DW127" i="1"/>
  <c r="DO127" i="1"/>
  <c r="DG127" i="1"/>
  <c r="CY127" i="1"/>
  <c r="CQ127" i="1"/>
  <c r="CG127" i="1"/>
  <c r="BY127" i="1"/>
  <c r="BQ127" i="1"/>
  <c r="BI127" i="1"/>
  <c r="BA127" i="1"/>
  <c r="AS127" i="1"/>
  <c r="AK127" i="1"/>
  <c r="AC127" i="1"/>
  <c r="Q127" i="1"/>
  <c r="EK127" i="1"/>
  <c r="EC127" i="1"/>
  <c r="DU127" i="1"/>
  <c r="DM127" i="1"/>
  <c r="DE127" i="1"/>
  <c r="CW127" i="1"/>
  <c r="CM127" i="1"/>
  <c r="CE127" i="1"/>
  <c r="BW127" i="1"/>
  <c r="BO127" i="1"/>
  <c r="BG127" i="1"/>
  <c r="AY127" i="1"/>
  <c r="AQ127" i="1"/>
  <c r="AI127" i="1"/>
  <c r="Y127" i="1"/>
  <c r="O127" i="1"/>
  <c r="EU127" i="1" l="1"/>
  <c r="C129" i="1"/>
  <c r="C130" i="1" s="1"/>
  <c r="AA130" i="1" s="1"/>
  <c r="EO128" i="1"/>
  <c r="EO122" i="1" s="1"/>
  <c r="EG128" i="1"/>
  <c r="DY128" i="1"/>
  <c r="DQ128" i="1"/>
  <c r="DI128" i="1"/>
  <c r="DI122" i="1" s="1"/>
  <c r="DA128" i="1"/>
  <c r="CS128" i="1"/>
  <c r="CI128" i="1"/>
  <c r="CA128" i="1"/>
  <c r="CA122" i="1" s="1"/>
  <c r="BS128" i="1"/>
  <c r="BK128" i="1"/>
  <c r="BC128" i="1"/>
  <c r="AU128" i="1"/>
  <c r="AM128" i="1"/>
  <c r="AE128" i="1"/>
  <c r="U128" i="1"/>
  <c r="K128" i="1"/>
  <c r="EM128" i="1"/>
  <c r="EE128" i="1"/>
  <c r="DW128" i="1"/>
  <c r="DO128" i="1"/>
  <c r="DG128" i="1"/>
  <c r="CY128" i="1"/>
  <c r="CQ128" i="1"/>
  <c r="CG128" i="1"/>
  <c r="CG122" i="1" s="1"/>
  <c r="BY128" i="1"/>
  <c r="BQ128" i="1"/>
  <c r="BI128" i="1"/>
  <c r="BA128" i="1"/>
  <c r="BA122" i="1" s="1"/>
  <c r="AS128" i="1"/>
  <c r="AK128" i="1"/>
  <c r="AK122" i="1" s="1"/>
  <c r="AC128" i="1"/>
  <c r="Q128" i="1"/>
  <c r="Q122" i="1" s="1"/>
  <c r="EK128" i="1"/>
  <c r="EC128" i="1"/>
  <c r="DU128" i="1"/>
  <c r="DM128" i="1"/>
  <c r="DE128" i="1"/>
  <c r="CW128" i="1"/>
  <c r="CM128" i="1"/>
  <c r="CE128" i="1"/>
  <c r="CE122" i="1" s="1"/>
  <c r="BW128" i="1"/>
  <c r="BO128" i="1"/>
  <c r="BG128" i="1"/>
  <c r="AY128" i="1"/>
  <c r="AQ128" i="1"/>
  <c r="AI128" i="1"/>
  <c r="Y128" i="1"/>
  <c r="O128" i="1"/>
  <c r="O122" i="1" s="1"/>
  <c r="EQ128" i="1"/>
  <c r="EQ122" i="1" s="1"/>
  <c r="EI128" i="1"/>
  <c r="EA128" i="1"/>
  <c r="DS128" i="1"/>
  <c r="DK128" i="1"/>
  <c r="DK122" i="1" s="1"/>
  <c r="DC128" i="1"/>
  <c r="CU128" i="1"/>
  <c r="CK128" i="1"/>
  <c r="CC128" i="1"/>
  <c r="CC122" i="1" s="1"/>
  <c r="BU128" i="1"/>
  <c r="BM128" i="1"/>
  <c r="BM122" i="1" s="1"/>
  <c r="BE128" i="1"/>
  <c r="BE122" i="1" s="1"/>
  <c r="AW128" i="1"/>
  <c r="AW122" i="1" s="1"/>
  <c r="AO128" i="1"/>
  <c r="AG128" i="1"/>
  <c r="W128" i="1"/>
  <c r="M128" i="1"/>
  <c r="M122" i="1" s="1"/>
  <c r="CW122" i="1"/>
  <c r="EC122" i="1"/>
  <c r="BQ122" i="1"/>
  <c r="CY122" i="1"/>
  <c r="EE122" i="1"/>
  <c r="AE122" i="1"/>
  <c r="BK122" i="1"/>
  <c r="CS122" i="1"/>
  <c r="DY122" i="1"/>
  <c r="AQ122" i="1"/>
  <c r="DE122" i="1"/>
  <c r="EK122" i="1"/>
  <c r="AS122" i="1"/>
  <c r="BY122" i="1"/>
  <c r="DG122" i="1"/>
  <c r="EM122" i="1"/>
  <c r="AM122" i="1"/>
  <c r="BS122" i="1"/>
  <c r="DA122" i="1"/>
  <c r="EG122" i="1"/>
  <c r="CK122" i="1"/>
  <c r="DS122" i="1"/>
  <c r="K122" i="1" l="1"/>
  <c r="EU128" i="1"/>
  <c r="W122" i="1"/>
  <c r="BG122" i="1"/>
  <c r="AC122" i="1"/>
  <c r="BI122" i="1"/>
  <c r="CQ122" i="1"/>
  <c r="DW122" i="1"/>
  <c r="U122" i="1"/>
  <c r="BC122" i="1"/>
  <c r="CI122" i="1"/>
  <c r="DQ122" i="1"/>
  <c r="EK130" i="1"/>
  <c r="EC130" i="1"/>
  <c r="DU130" i="1"/>
  <c r="DM130" i="1"/>
  <c r="DE130" i="1"/>
  <c r="CW130" i="1"/>
  <c r="CM130" i="1"/>
  <c r="CE130" i="1"/>
  <c r="BW130" i="1"/>
  <c r="BO130" i="1"/>
  <c r="BG130" i="1"/>
  <c r="AY130" i="1"/>
  <c r="AQ130" i="1"/>
  <c r="AI130" i="1"/>
  <c r="Y130" i="1"/>
  <c r="O130" i="1"/>
  <c r="EQ130" i="1"/>
  <c r="EI130" i="1"/>
  <c r="EA130" i="1"/>
  <c r="DS130" i="1"/>
  <c r="DK130" i="1"/>
  <c r="DC130" i="1"/>
  <c r="CU130" i="1"/>
  <c r="CK130" i="1"/>
  <c r="CC130" i="1"/>
  <c r="BU130" i="1"/>
  <c r="BM130" i="1"/>
  <c r="BE130" i="1"/>
  <c r="AW130" i="1"/>
  <c r="AO130" i="1"/>
  <c r="AG130" i="1"/>
  <c r="W130" i="1"/>
  <c r="M130" i="1"/>
  <c r="C131" i="1"/>
  <c r="AA131" i="1" s="1"/>
  <c r="EO130" i="1"/>
  <c r="EG130" i="1"/>
  <c r="DY130" i="1"/>
  <c r="DQ130" i="1"/>
  <c r="DI130" i="1"/>
  <c r="DA130" i="1"/>
  <c r="CS130" i="1"/>
  <c r="CI130" i="1"/>
  <c r="CA130" i="1"/>
  <c r="BS130" i="1"/>
  <c r="BK130" i="1"/>
  <c r="BC130" i="1"/>
  <c r="AU130" i="1"/>
  <c r="AM130" i="1"/>
  <c r="AE130" i="1"/>
  <c r="U130" i="1"/>
  <c r="K130" i="1"/>
  <c r="EM130" i="1"/>
  <c r="EE130" i="1"/>
  <c r="DW130" i="1"/>
  <c r="DO130" i="1"/>
  <c r="DG130" i="1"/>
  <c r="CY130" i="1"/>
  <c r="CQ130" i="1"/>
  <c r="CG130" i="1"/>
  <c r="BY130" i="1"/>
  <c r="BQ130" i="1"/>
  <c r="BI130" i="1"/>
  <c r="BA130" i="1"/>
  <c r="AS130" i="1"/>
  <c r="AK130" i="1"/>
  <c r="AC130" i="1"/>
  <c r="Q130" i="1"/>
  <c r="EA122" i="1"/>
  <c r="AO122" i="1"/>
  <c r="BU122" i="1"/>
  <c r="DC122" i="1"/>
  <c r="AI122" i="1"/>
  <c r="BO122" i="1"/>
  <c r="DU122" i="1"/>
  <c r="CU122" i="1"/>
  <c r="BW122" i="1"/>
  <c r="CM122" i="1"/>
  <c r="AY122" i="1"/>
  <c r="Y122" i="1"/>
  <c r="AG122" i="1"/>
  <c r="AU122" i="1"/>
  <c r="DO122" i="1"/>
  <c r="DM122" i="1"/>
  <c r="EI122" i="1"/>
  <c r="EU130" i="1" l="1"/>
  <c r="EU122" i="1"/>
  <c r="EQ131" i="1"/>
  <c r="EI131" i="1"/>
  <c r="EA131" i="1"/>
  <c r="DS131" i="1"/>
  <c r="DK131" i="1"/>
  <c r="DC131" i="1"/>
  <c r="CU131" i="1"/>
  <c r="CK131" i="1"/>
  <c r="CC131" i="1"/>
  <c r="BU131" i="1"/>
  <c r="BM131" i="1"/>
  <c r="BE131" i="1"/>
  <c r="AW131" i="1"/>
  <c r="AO131" i="1"/>
  <c r="AG131" i="1"/>
  <c r="W131" i="1"/>
  <c r="M131" i="1"/>
  <c r="C132" i="1"/>
  <c r="AA132" i="1" s="1"/>
  <c r="EO131" i="1"/>
  <c r="EG131" i="1"/>
  <c r="DY131" i="1"/>
  <c r="DQ131" i="1"/>
  <c r="DI131" i="1"/>
  <c r="DA131" i="1"/>
  <c r="CS131" i="1"/>
  <c r="CI131" i="1"/>
  <c r="CA131" i="1"/>
  <c r="BS131" i="1"/>
  <c r="BK131" i="1"/>
  <c r="BC131" i="1"/>
  <c r="AU131" i="1"/>
  <c r="AM131" i="1"/>
  <c r="AE131" i="1"/>
  <c r="U131" i="1"/>
  <c r="K131" i="1"/>
  <c r="EM131" i="1"/>
  <c r="EE131" i="1"/>
  <c r="DW131" i="1"/>
  <c r="DO131" i="1"/>
  <c r="DG131" i="1"/>
  <c r="CY131" i="1"/>
  <c r="CQ131" i="1"/>
  <c r="CG131" i="1"/>
  <c r="BY131" i="1"/>
  <c r="BQ131" i="1"/>
  <c r="BI131" i="1"/>
  <c r="BA131" i="1"/>
  <c r="AS131" i="1"/>
  <c r="AK131" i="1"/>
  <c r="AC131" i="1"/>
  <c r="Q131" i="1"/>
  <c r="EK131" i="1"/>
  <c r="EC131" i="1"/>
  <c r="DU131" i="1"/>
  <c r="DM131" i="1"/>
  <c r="DE131" i="1"/>
  <c r="CW131" i="1"/>
  <c r="CM131" i="1"/>
  <c r="CE131" i="1"/>
  <c r="BW131" i="1"/>
  <c r="BO131" i="1"/>
  <c r="BG131" i="1"/>
  <c r="AY131" i="1"/>
  <c r="AQ131" i="1"/>
  <c r="AI131" i="1"/>
  <c r="Y131" i="1"/>
  <c r="O131" i="1"/>
  <c r="EU131" i="1" l="1"/>
  <c r="C133" i="1"/>
  <c r="AA133" i="1" s="1"/>
  <c r="AA129" i="1" s="1"/>
  <c r="EO132" i="1"/>
  <c r="EG132" i="1"/>
  <c r="DY132" i="1"/>
  <c r="DQ132" i="1"/>
  <c r="DI132" i="1"/>
  <c r="DA132" i="1"/>
  <c r="CS132" i="1"/>
  <c r="CI132" i="1"/>
  <c r="CA132" i="1"/>
  <c r="BS132" i="1"/>
  <c r="BK132" i="1"/>
  <c r="BC132" i="1"/>
  <c r="AU132" i="1"/>
  <c r="AM132" i="1"/>
  <c r="AE132" i="1"/>
  <c r="U132" i="1"/>
  <c r="K132" i="1"/>
  <c r="EM132" i="1"/>
  <c r="EE132" i="1"/>
  <c r="DW132" i="1"/>
  <c r="DO132" i="1"/>
  <c r="DG132" i="1"/>
  <c r="CY132" i="1"/>
  <c r="CQ132" i="1"/>
  <c r="CG132" i="1"/>
  <c r="BY132" i="1"/>
  <c r="BQ132" i="1"/>
  <c r="BI132" i="1"/>
  <c r="BA132" i="1"/>
  <c r="AS132" i="1"/>
  <c r="AK132" i="1"/>
  <c r="AC132" i="1"/>
  <c r="Q132" i="1"/>
  <c r="EK132" i="1"/>
  <c r="EC132" i="1"/>
  <c r="DU132" i="1"/>
  <c r="DM132" i="1"/>
  <c r="DE132" i="1"/>
  <c r="CW132" i="1"/>
  <c r="CM132" i="1"/>
  <c r="CE132" i="1"/>
  <c r="BW132" i="1"/>
  <c r="BO132" i="1"/>
  <c r="BG132" i="1"/>
  <c r="AY132" i="1"/>
  <c r="AQ132" i="1"/>
  <c r="AI132" i="1"/>
  <c r="Y132" i="1"/>
  <c r="O132" i="1"/>
  <c r="EQ132" i="1"/>
  <c r="EI132" i="1"/>
  <c r="EA132" i="1"/>
  <c r="DS132" i="1"/>
  <c r="DK132" i="1"/>
  <c r="DC132" i="1"/>
  <c r="CU132" i="1"/>
  <c r="CK132" i="1"/>
  <c r="CC132" i="1"/>
  <c r="BU132" i="1"/>
  <c r="BM132" i="1"/>
  <c r="BE132" i="1"/>
  <c r="AW132" i="1"/>
  <c r="AO132" i="1"/>
  <c r="AG132" i="1"/>
  <c r="W132" i="1"/>
  <c r="M132" i="1"/>
  <c r="EU132" i="1" l="1"/>
  <c r="EM133" i="1"/>
  <c r="EE133" i="1"/>
  <c r="DW133" i="1"/>
  <c r="DO133" i="1"/>
  <c r="DG133" i="1"/>
  <c r="CY133" i="1"/>
  <c r="CQ133" i="1"/>
  <c r="CG133" i="1"/>
  <c r="CG129" i="1" s="1"/>
  <c r="BY133" i="1"/>
  <c r="BY129" i="1" s="1"/>
  <c r="BQ133" i="1"/>
  <c r="BI133" i="1"/>
  <c r="BA133" i="1"/>
  <c r="AS133" i="1"/>
  <c r="AK133" i="1"/>
  <c r="AK129" i="1" s="1"/>
  <c r="AC133" i="1"/>
  <c r="Q133" i="1"/>
  <c r="Q129" i="1" s="1"/>
  <c r="EK133" i="1"/>
  <c r="EC133" i="1"/>
  <c r="DU133" i="1"/>
  <c r="DM133" i="1"/>
  <c r="DE133" i="1"/>
  <c r="CW133" i="1"/>
  <c r="CM133" i="1"/>
  <c r="CE133" i="1"/>
  <c r="BW133" i="1"/>
  <c r="BO133" i="1"/>
  <c r="BG133" i="1"/>
  <c r="AY133" i="1"/>
  <c r="AY129" i="1" s="1"/>
  <c r="AQ133" i="1"/>
  <c r="AI133" i="1"/>
  <c r="Y133" i="1"/>
  <c r="Y129" i="1" s="1"/>
  <c r="O133" i="1"/>
  <c r="EQ133" i="1"/>
  <c r="EI133" i="1"/>
  <c r="EA133" i="1"/>
  <c r="EA129" i="1" s="1"/>
  <c r="DS133" i="1"/>
  <c r="DS129" i="1" s="1"/>
  <c r="DK133" i="1"/>
  <c r="DC133" i="1"/>
  <c r="CU133" i="1"/>
  <c r="CK133" i="1"/>
  <c r="CK129" i="1" s="1"/>
  <c r="CC133" i="1"/>
  <c r="BU133" i="1"/>
  <c r="BM133" i="1"/>
  <c r="BM129" i="1" s="1"/>
  <c r="BE133" i="1"/>
  <c r="AW133" i="1"/>
  <c r="AO133" i="1"/>
  <c r="AG133" i="1"/>
  <c r="W133" i="1"/>
  <c r="M133" i="1"/>
  <c r="C134" i="1"/>
  <c r="EO133" i="1"/>
  <c r="EG133" i="1"/>
  <c r="DY133" i="1"/>
  <c r="DQ133" i="1"/>
  <c r="DI133" i="1"/>
  <c r="DA133" i="1"/>
  <c r="CS133" i="1"/>
  <c r="CI133" i="1"/>
  <c r="CA133" i="1"/>
  <c r="CA129" i="1" s="1"/>
  <c r="BS133" i="1"/>
  <c r="BS129" i="1" s="1"/>
  <c r="BK133" i="1"/>
  <c r="BK129" i="1" s="1"/>
  <c r="BC133" i="1"/>
  <c r="AU133" i="1"/>
  <c r="AU129" i="1" s="1"/>
  <c r="AM133" i="1"/>
  <c r="AM129" i="1" s="1"/>
  <c r="AE133" i="1"/>
  <c r="U133" i="1"/>
  <c r="U129" i="1" s="1"/>
  <c r="K133" i="1"/>
  <c r="AG129" i="1"/>
  <c r="AO129" i="1"/>
  <c r="DC129" i="1"/>
  <c r="EI129" i="1"/>
  <c r="BO129" i="1"/>
  <c r="EC129" i="1"/>
  <c r="BQ129" i="1"/>
  <c r="CY129" i="1"/>
  <c r="EE129" i="1"/>
  <c r="CS129" i="1"/>
  <c r="DY129" i="1"/>
  <c r="M129" i="1"/>
  <c r="AW129" i="1"/>
  <c r="CC129" i="1"/>
  <c r="DK129" i="1"/>
  <c r="EQ129" i="1"/>
  <c r="AQ129" i="1"/>
  <c r="BW129" i="1"/>
  <c r="DE129" i="1"/>
  <c r="EK129" i="1"/>
  <c r="CU129" i="1"/>
  <c r="AC129" i="1"/>
  <c r="CQ129" i="1"/>
  <c r="BG129" i="1"/>
  <c r="C135" i="1" l="1"/>
  <c r="AA135" i="1" s="1"/>
  <c r="AA134" i="1"/>
  <c r="K129" i="1"/>
  <c r="EU133" i="1"/>
  <c r="BC129" i="1"/>
  <c r="CI129" i="1"/>
  <c r="DQ129" i="1"/>
  <c r="EQ135" i="1"/>
  <c r="EI135" i="1"/>
  <c r="EA135" i="1"/>
  <c r="DS135" i="1"/>
  <c r="DK135" i="1"/>
  <c r="DC135" i="1"/>
  <c r="CU135" i="1"/>
  <c r="CK135" i="1"/>
  <c r="CC135" i="1"/>
  <c r="BU135" i="1"/>
  <c r="BM135" i="1"/>
  <c r="BE135" i="1"/>
  <c r="AW135" i="1"/>
  <c r="AO135" i="1"/>
  <c r="AG135" i="1"/>
  <c r="W135" i="1"/>
  <c r="EO135" i="1"/>
  <c r="EE135" i="1"/>
  <c r="DU135" i="1"/>
  <c r="DI135" i="1"/>
  <c r="CY135" i="1"/>
  <c r="CM135" i="1"/>
  <c r="CA135" i="1"/>
  <c r="BQ135" i="1"/>
  <c r="BG135" i="1"/>
  <c r="AU135" i="1"/>
  <c r="AK135" i="1"/>
  <c r="Y135" i="1"/>
  <c r="M135" i="1"/>
  <c r="C136" i="1"/>
  <c r="AA136" i="1" s="1"/>
  <c r="EM135" i="1"/>
  <c r="EC135" i="1"/>
  <c r="DQ135" i="1"/>
  <c r="DG135" i="1"/>
  <c r="CW135" i="1"/>
  <c r="CI135" i="1"/>
  <c r="BY135" i="1"/>
  <c r="BO135" i="1"/>
  <c r="BC135" i="1"/>
  <c r="AS135" i="1"/>
  <c r="AI135" i="1"/>
  <c r="U135" i="1"/>
  <c r="K135" i="1"/>
  <c r="EK135" i="1"/>
  <c r="DY135" i="1"/>
  <c r="DO135" i="1"/>
  <c r="DE135" i="1"/>
  <c r="CS135" i="1"/>
  <c r="CG135" i="1"/>
  <c r="BW135" i="1"/>
  <c r="BK135" i="1"/>
  <c r="BA135" i="1"/>
  <c r="AQ135" i="1"/>
  <c r="AE135" i="1"/>
  <c r="Q135" i="1"/>
  <c r="EG135" i="1"/>
  <c r="DW135" i="1"/>
  <c r="DM135" i="1"/>
  <c r="DA135" i="1"/>
  <c r="CQ135" i="1"/>
  <c r="CE135" i="1"/>
  <c r="BS135" i="1"/>
  <c r="BI135" i="1"/>
  <c r="AY135" i="1"/>
  <c r="AM135" i="1"/>
  <c r="AC135" i="1"/>
  <c r="O135" i="1"/>
  <c r="AI129" i="1"/>
  <c r="AS129" i="1"/>
  <c r="EM129" i="1"/>
  <c r="DA129" i="1"/>
  <c r="EG129" i="1"/>
  <c r="DM129" i="1"/>
  <c r="BA129" i="1"/>
  <c r="CE129" i="1"/>
  <c r="BE129" i="1"/>
  <c r="DG129" i="1"/>
  <c r="CW129" i="1"/>
  <c r="AE129" i="1"/>
  <c r="BU129" i="1"/>
  <c r="EO129" i="1"/>
  <c r="CM129" i="1"/>
  <c r="DU129" i="1"/>
  <c r="BI129" i="1"/>
  <c r="DW129" i="1"/>
  <c r="DI129" i="1"/>
  <c r="DO129" i="1"/>
  <c r="O129" i="1"/>
  <c r="W129" i="1"/>
  <c r="EU135" i="1" l="1"/>
  <c r="EU129" i="1"/>
  <c r="C137" i="1"/>
  <c r="AA137" i="1" s="1"/>
  <c r="EO136" i="1"/>
  <c r="EG136" i="1"/>
  <c r="DY136" i="1"/>
  <c r="DQ136" i="1"/>
  <c r="DI136" i="1"/>
  <c r="DA136" i="1"/>
  <c r="CS136" i="1"/>
  <c r="CI136" i="1"/>
  <c r="CA136" i="1"/>
  <c r="BS136" i="1"/>
  <c r="BK136" i="1"/>
  <c r="BC136" i="1"/>
  <c r="AU136" i="1"/>
  <c r="AM136" i="1"/>
  <c r="AE136" i="1"/>
  <c r="U136" i="1"/>
  <c r="K136" i="1"/>
  <c r="EQ136" i="1"/>
  <c r="EE136" i="1"/>
  <c r="DU136" i="1"/>
  <c r="DK136" i="1"/>
  <c r="CY136" i="1"/>
  <c r="CM136" i="1"/>
  <c r="CC136" i="1"/>
  <c r="BQ136" i="1"/>
  <c r="BG136" i="1"/>
  <c r="AW136" i="1"/>
  <c r="AK136" i="1"/>
  <c r="Y136" i="1"/>
  <c r="M136" i="1"/>
  <c r="EM136" i="1"/>
  <c r="EC136" i="1"/>
  <c r="DS136" i="1"/>
  <c r="DG136" i="1"/>
  <c r="CW136" i="1"/>
  <c r="CK136" i="1"/>
  <c r="BY136" i="1"/>
  <c r="BO136" i="1"/>
  <c r="BE136" i="1"/>
  <c r="AS136" i="1"/>
  <c r="AI136" i="1"/>
  <c r="W136" i="1"/>
  <c r="EK136" i="1"/>
  <c r="EA136" i="1"/>
  <c r="DO136" i="1"/>
  <c r="DE136" i="1"/>
  <c r="CU136" i="1"/>
  <c r="CG136" i="1"/>
  <c r="BW136" i="1"/>
  <c r="BM136" i="1"/>
  <c r="BA136" i="1"/>
  <c r="AQ136" i="1"/>
  <c r="AG136" i="1"/>
  <c r="Q136" i="1"/>
  <c r="EI136" i="1"/>
  <c r="DW136" i="1"/>
  <c r="DM136" i="1"/>
  <c r="DC136" i="1"/>
  <c r="CQ136" i="1"/>
  <c r="CE136" i="1"/>
  <c r="BU136" i="1"/>
  <c r="BI136" i="1"/>
  <c r="AY136" i="1"/>
  <c r="AO136" i="1"/>
  <c r="AC136" i="1"/>
  <c r="O136" i="1"/>
  <c r="EU136" i="1" l="1"/>
  <c r="EM137" i="1"/>
  <c r="EM134" i="1" s="1"/>
  <c r="EE137" i="1"/>
  <c r="DW137" i="1"/>
  <c r="DO137" i="1"/>
  <c r="DO134" i="1" s="1"/>
  <c r="DG137" i="1"/>
  <c r="CY137" i="1"/>
  <c r="CY134" i="1" s="1"/>
  <c r="CQ137" i="1"/>
  <c r="CG137" i="1"/>
  <c r="CG134" i="1" s="1"/>
  <c r="BY137" i="1"/>
  <c r="BY134" i="1" s="1"/>
  <c r="BQ137" i="1"/>
  <c r="BI137" i="1"/>
  <c r="BA137" i="1"/>
  <c r="BA134" i="1" s="1"/>
  <c r="AS137" i="1"/>
  <c r="AK137" i="1"/>
  <c r="AK134" i="1" s="1"/>
  <c r="AC137" i="1"/>
  <c r="Q137" i="1"/>
  <c r="Q134" i="1" s="1"/>
  <c r="EQ137" i="1"/>
  <c r="EQ134" i="1" s="1"/>
  <c r="EG137" i="1"/>
  <c r="DU137" i="1"/>
  <c r="DK137" i="1"/>
  <c r="DK134" i="1" s="1"/>
  <c r="DA137" i="1"/>
  <c r="CM137" i="1"/>
  <c r="CM134" i="1" s="1"/>
  <c r="CC137" i="1"/>
  <c r="BS137" i="1"/>
  <c r="BG137" i="1"/>
  <c r="BG134" i="1" s="1"/>
  <c r="AW137" i="1"/>
  <c r="AM137" i="1"/>
  <c r="AM134" i="1" s="1"/>
  <c r="Y137" i="1"/>
  <c r="M137" i="1"/>
  <c r="M134" i="1" s="1"/>
  <c r="EO137" i="1"/>
  <c r="EC137" i="1"/>
  <c r="DS137" i="1"/>
  <c r="DI137" i="1"/>
  <c r="DI134" i="1" s="1"/>
  <c r="CW137" i="1"/>
  <c r="CK137" i="1"/>
  <c r="CA137" i="1"/>
  <c r="CA134" i="1" s="1"/>
  <c r="BO137" i="1"/>
  <c r="BE137" i="1"/>
  <c r="AU137" i="1"/>
  <c r="AI137" i="1"/>
  <c r="AI134" i="1" s="1"/>
  <c r="W137" i="1"/>
  <c r="W134" i="1" s="1"/>
  <c r="K137" i="1"/>
  <c r="C141" i="1"/>
  <c r="C138" i="1"/>
  <c r="EK137" i="1"/>
  <c r="EA137" i="1"/>
  <c r="DQ137" i="1"/>
  <c r="DE137" i="1"/>
  <c r="CU137" i="1"/>
  <c r="CI137" i="1"/>
  <c r="CI134" i="1" s="1"/>
  <c r="BW137" i="1"/>
  <c r="BM137" i="1"/>
  <c r="BM134" i="1" s="1"/>
  <c r="BC137" i="1"/>
  <c r="BC134" i="1" s="1"/>
  <c r="AQ137" i="1"/>
  <c r="AG137" i="1"/>
  <c r="U137" i="1"/>
  <c r="U134" i="1" s="1"/>
  <c r="EI137" i="1"/>
  <c r="DY137" i="1"/>
  <c r="DY134" i="1" s="1"/>
  <c r="DM137" i="1"/>
  <c r="DC137" i="1"/>
  <c r="CS137" i="1"/>
  <c r="CS134" i="1" s="1"/>
  <c r="CE137" i="1"/>
  <c r="BU137" i="1"/>
  <c r="BK137" i="1"/>
  <c r="BK134" i="1" s="1"/>
  <c r="AY137" i="1"/>
  <c r="AY134" i="1" s="1"/>
  <c r="AO137" i="1"/>
  <c r="AE137" i="1"/>
  <c r="O137" i="1"/>
  <c r="O134" i="1" s="1"/>
  <c r="K134" i="1"/>
  <c r="Y134" i="1"/>
  <c r="CC134" i="1"/>
  <c r="DW134" i="1"/>
  <c r="DU134" i="1"/>
  <c r="BI134" i="1"/>
  <c r="C142" i="1" l="1"/>
  <c r="AA142" i="1" s="1"/>
  <c r="AA141" i="1"/>
  <c r="EU137" i="1"/>
  <c r="C139" i="1"/>
  <c r="AA139" i="1" s="1"/>
  <c r="AA138" i="1"/>
  <c r="EU138" i="1" s="1"/>
  <c r="EI134" i="1"/>
  <c r="AE134" i="1"/>
  <c r="BU134" i="1"/>
  <c r="EM142" i="1"/>
  <c r="EE142" i="1"/>
  <c r="DW142" i="1"/>
  <c r="DO142" i="1"/>
  <c r="DG142" i="1"/>
  <c r="CY142" i="1"/>
  <c r="CQ142" i="1"/>
  <c r="CG142" i="1"/>
  <c r="BY142" i="1"/>
  <c r="BQ142" i="1"/>
  <c r="BI142" i="1"/>
  <c r="BA142" i="1"/>
  <c r="AS142" i="1"/>
  <c r="AK142" i="1"/>
  <c r="AC142" i="1"/>
  <c r="Q142" i="1"/>
  <c r="EQ142" i="1"/>
  <c r="EG142" i="1"/>
  <c r="DU142" i="1"/>
  <c r="DK142" i="1"/>
  <c r="DA142" i="1"/>
  <c r="CM142" i="1"/>
  <c r="CC142" i="1"/>
  <c r="BS142" i="1"/>
  <c r="BG142" i="1"/>
  <c r="AW142" i="1"/>
  <c r="AM142" i="1"/>
  <c r="Y142" i="1"/>
  <c r="M142" i="1"/>
  <c r="EO142" i="1"/>
  <c r="EC142" i="1"/>
  <c r="DS142" i="1"/>
  <c r="DI142" i="1"/>
  <c r="CW142" i="1"/>
  <c r="CK142" i="1"/>
  <c r="CA142" i="1"/>
  <c r="BO142" i="1"/>
  <c r="BE142" i="1"/>
  <c r="AU142" i="1"/>
  <c r="AI142" i="1"/>
  <c r="W142" i="1"/>
  <c r="K142" i="1"/>
  <c r="C143" i="1"/>
  <c r="AA143" i="1" s="1"/>
  <c r="EK142" i="1"/>
  <c r="EA142" i="1"/>
  <c r="DQ142" i="1"/>
  <c r="DE142" i="1"/>
  <c r="CU142" i="1"/>
  <c r="CI142" i="1"/>
  <c r="BW142" i="1"/>
  <c r="BM142" i="1"/>
  <c r="BC142" i="1"/>
  <c r="AQ142" i="1"/>
  <c r="AG142" i="1"/>
  <c r="U142" i="1"/>
  <c r="EI142" i="1"/>
  <c r="DY142" i="1"/>
  <c r="DM142" i="1"/>
  <c r="DC142" i="1"/>
  <c r="CS142" i="1"/>
  <c r="CE142" i="1"/>
  <c r="BU142" i="1"/>
  <c r="BK142" i="1"/>
  <c r="AY142" i="1"/>
  <c r="AO142" i="1"/>
  <c r="AE142" i="1"/>
  <c r="O142" i="1"/>
  <c r="AU134" i="1"/>
  <c r="EC134" i="1"/>
  <c r="AG134" i="1"/>
  <c r="EE134" i="1"/>
  <c r="BE134" i="1"/>
  <c r="CK134" i="1"/>
  <c r="AQ134" i="1"/>
  <c r="DM134" i="1"/>
  <c r="DS134" i="1"/>
  <c r="DA134" i="1"/>
  <c r="BO134" i="1"/>
  <c r="CU134" i="1"/>
  <c r="AS134" i="1"/>
  <c r="CE134" i="1"/>
  <c r="CW134" i="1"/>
  <c r="AC134" i="1"/>
  <c r="DG134" i="1"/>
  <c r="AW134" i="1"/>
  <c r="DC134" i="1"/>
  <c r="C140" i="1"/>
  <c r="AA140" i="1" s="1"/>
  <c r="EU140" i="1" s="1"/>
  <c r="EG139" i="1"/>
  <c r="EU139" i="1" s="1"/>
  <c r="CQ134" i="1"/>
  <c r="DQ134" i="1"/>
  <c r="EA134" i="1"/>
  <c r="AO134" i="1"/>
  <c r="EO134" i="1"/>
  <c r="BQ134" i="1"/>
  <c r="BW134" i="1"/>
  <c r="BS134" i="1"/>
  <c r="DE134" i="1"/>
  <c r="EK134" i="1"/>
  <c r="EU142" i="1" l="1"/>
  <c r="EU134" i="1"/>
  <c r="EG134" i="1"/>
  <c r="EQ143" i="1"/>
  <c r="EI143" i="1"/>
  <c r="EA143" i="1"/>
  <c r="EA141" i="1" s="1"/>
  <c r="DS143" i="1"/>
  <c r="DK143" i="1"/>
  <c r="DC143" i="1"/>
  <c r="DC141" i="1" s="1"/>
  <c r="CU143" i="1"/>
  <c r="CU141" i="1" s="1"/>
  <c r="CK143" i="1"/>
  <c r="CC143" i="1"/>
  <c r="BU143" i="1"/>
  <c r="BU141" i="1" s="1"/>
  <c r="BM143" i="1"/>
  <c r="BM141" i="1" s="1"/>
  <c r="BE143" i="1"/>
  <c r="BE141" i="1" s="1"/>
  <c r="AW143" i="1"/>
  <c r="AO143" i="1"/>
  <c r="AO141" i="1" s="1"/>
  <c r="AG143" i="1"/>
  <c r="AG141" i="1" s="1"/>
  <c r="W143" i="1"/>
  <c r="M143" i="1"/>
  <c r="EK143" i="1"/>
  <c r="EK141" i="1" s="1"/>
  <c r="EC143" i="1"/>
  <c r="DU143" i="1"/>
  <c r="DM143" i="1"/>
  <c r="DM141" i="1" s="1"/>
  <c r="DE143" i="1"/>
  <c r="DE141" i="1" s="1"/>
  <c r="CW143" i="1"/>
  <c r="CM143" i="1"/>
  <c r="CE143" i="1"/>
  <c r="BW143" i="1"/>
  <c r="BW141" i="1" s="1"/>
  <c r="BO143" i="1"/>
  <c r="BG143" i="1"/>
  <c r="AY143" i="1"/>
  <c r="AY141" i="1" s="1"/>
  <c r="AQ143" i="1"/>
  <c r="AQ141" i="1" s="1"/>
  <c r="AI143" i="1"/>
  <c r="Y143" i="1"/>
  <c r="Y141" i="1" s="1"/>
  <c r="O143" i="1"/>
  <c r="EE143" i="1"/>
  <c r="EE141" i="1" s="1"/>
  <c r="DO143" i="1"/>
  <c r="CY143" i="1"/>
  <c r="CG143" i="1"/>
  <c r="BQ143" i="1"/>
  <c r="BQ141" i="1" s="1"/>
  <c r="BA143" i="1"/>
  <c r="BA141" i="1" s="1"/>
  <c r="AK143" i="1"/>
  <c r="AK141" i="1" s="1"/>
  <c r="Q143" i="1"/>
  <c r="EO143" i="1"/>
  <c r="EO141" i="1" s="1"/>
  <c r="DY143" i="1"/>
  <c r="DI143" i="1"/>
  <c r="CS143" i="1"/>
  <c r="CA143" i="1"/>
  <c r="CA141" i="1" s="1"/>
  <c r="BK143" i="1"/>
  <c r="BK141" i="1" s="1"/>
  <c r="AU143" i="1"/>
  <c r="AE143" i="1"/>
  <c r="K143" i="1"/>
  <c r="C144" i="1"/>
  <c r="C145" i="1" s="1"/>
  <c r="AA145" i="1" s="1"/>
  <c r="AA144" i="1" s="1"/>
  <c r="EM143" i="1"/>
  <c r="DW143" i="1"/>
  <c r="DG143" i="1"/>
  <c r="DG141" i="1" s="1"/>
  <c r="CQ143" i="1"/>
  <c r="CQ141" i="1" s="1"/>
  <c r="BY143" i="1"/>
  <c r="BY141" i="1" s="1"/>
  <c r="BI143" i="1"/>
  <c r="AS143" i="1"/>
  <c r="AS141" i="1" s="1"/>
  <c r="AC143" i="1"/>
  <c r="AC141" i="1" s="1"/>
  <c r="C146" i="1"/>
  <c r="EG143" i="1"/>
  <c r="DQ143" i="1"/>
  <c r="DQ141" i="1" s="1"/>
  <c r="DA143" i="1"/>
  <c r="CI143" i="1"/>
  <c r="BS143" i="1"/>
  <c r="BC143" i="1"/>
  <c r="BC141" i="1" s="1"/>
  <c r="AM143" i="1"/>
  <c r="AM141" i="1" s="1"/>
  <c r="U143" i="1"/>
  <c r="AU141" i="1"/>
  <c r="CK141" i="1"/>
  <c r="EC141" i="1"/>
  <c r="CC141" i="1"/>
  <c r="DU141" i="1"/>
  <c r="BI141" i="1"/>
  <c r="DW141" i="1"/>
  <c r="C147" i="1" l="1"/>
  <c r="AA147" i="1" s="1"/>
  <c r="AA146" i="1"/>
  <c r="K141" i="1"/>
  <c r="EU143" i="1"/>
  <c r="CS141" i="1"/>
  <c r="M141" i="1"/>
  <c r="CE141" i="1"/>
  <c r="CM141" i="1"/>
  <c r="AE141" i="1"/>
  <c r="EM147" i="1"/>
  <c r="EM146" i="1" s="1"/>
  <c r="EE147" i="1"/>
  <c r="EE146" i="1" s="1"/>
  <c r="DW147" i="1"/>
  <c r="DW146" i="1" s="1"/>
  <c r="DO147" i="1"/>
  <c r="DO146" i="1" s="1"/>
  <c r="DG147" i="1"/>
  <c r="DG146" i="1" s="1"/>
  <c r="CY147" i="1"/>
  <c r="CY146" i="1" s="1"/>
  <c r="CQ147" i="1"/>
  <c r="CQ146" i="1" s="1"/>
  <c r="CG147" i="1"/>
  <c r="CG146" i="1" s="1"/>
  <c r="BY147" i="1"/>
  <c r="BY146" i="1" s="1"/>
  <c r="BQ147" i="1"/>
  <c r="BQ146" i="1" s="1"/>
  <c r="BI147" i="1"/>
  <c r="BA147" i="1"/>
  <c r="BA146" i="1" s="1"/>
  <c r="AS147" i="1"/>
  <c r="AS146" i="1" s="1"/>
  <c r="AK147" i="1"/>
  <c r="AK146" i="1" s="1"/>
  <c r="AC147" i="1"/>
  <c r="AC146" i="1" s="1"/>
  <c r="Q147" i="1"/>
  <c r="Q146" i="1" s="1"/>
  <c r="C152" i="1"/>
  <c r="C153" i="1" s="1"/>
  <c r="AA153" i="1" s="1"/>
  <c r="C148" i="1"/>
  <c r="EO147" i="1"/>
  <c r="EO146" i="1" s="1"/>
  <c r="EG147" i="1"/>
  <c r="EG146" i="1" s="1"/>
  <c r="DY147" i="1"/>
  <c r="DY146" i="1" s="1"/>
  <c r="DQ147" i="1"/>
  <c r="DQ146" i="1" s="1"/>
  <c r="DI147" i="1"/>
  <c r="DI146" i="1" s="1"/>
  <c r="DA147" i="1"/>
  <c r="DA146" i="1" s="1"/>
  <c r="CS147" i="1"/>
  <c r="CS146" i="1" s="1"/>
  <c r="CI147" i="1"/>
  <c r="CI146" i="1" s="1"/>
  <c r="CA147" i="1"/>
  <c r="CA146" i="1" s="1"/>
  <c r="BS147" i="1"/>
  <c r="BS146" i="1" s="1"/>
  <c r="BK147" i="1"/>
  <c r="BK146" i="1" s="1"/>
  <c r="BC147" i="1"/>
  <c r="BC146" i="1" s="1"/>
  <c r="AU147" i="1"/>
  <c r="AU146" i="1" s="1"/>
  <c r="AM147" i="1"/>
  <c r="AM146" i="1" s="1"/>
  <c r="AE147" i="1"/>
  <c r="AE146" i="1" s="1"/>
  <c r="U147" i="1"/>
  <c r="U146" i="1" s="1"/>
  <c r="K147" i="1"/>
  <c r="EK147" i="1"/>
  <c r="EK146" i="1" s="1"/>
  <c r="DU147" i="1"/>
  <c r="DU146" i="1" s="1"/>
  <c r="DE147" i="1"/>
  <c r="DE146" i="1" s="1"/>
  <c r="CM147" i="1"/>
  <c r="CM146" i="1" s="1"/>
  <c r="BW147" i="1"/>
  <c r="BW146" i="1" s="1"/>
  <c r="BG147" i="1"/>
  <c r="BG146" i="1" s="1"/>
  <c r="AQ147" i="1"/>
  <c r="AQ146" i="1" s="1"/>
  <c r="Y147" i="1"/>
  <c r="Y146" i="1" s="1"/>
  <c r="EI147" i="1"/>
  <c r="EI146" i="1" s="1"/>
  <c r="DS147" i="1"/>
  <c r="DS146" i="1" s="1"/>
  <c r="DC147" i="1"/>
  <c r="DC146" i="1" s="1"/>
  <c r="CK147" i="1"/>
  <c r="CK146" i="1" s="1"/>
  <c r="BU147" i="1"/>
  <c r="BE147" i="1"/>
  <c r="BE146" i="1" s="1"/>
  <c r="AO147" i="1"/>
  <c r="AO146" i="1" s="1"/>
  <c r="W147" i="1"/>
  <c r="W146" i="1" s="1"/>
  <c r="EC147" i="1"/>
  <c r="EC146" i="1" s="1"/>
  <c r="DM147" i="1"/>
  <c r="DM146" i="1" s="1"/>
  <c r="CW147" i="1"/>
  <c r="CW146" i="1" s="1"/>
  <c r="CE147" i="1"/>
  <c r="CE146" i="1" s="1"/>
  <c r="BO147" i="1"/>
  <c r="BO146" i="1" s="1"/>
  <c r="AY147" i="1"/>
  <c r="AY146" i="1" s="1"/>
  <c r="AI147" i="1"/>
  <c r="AI146" i="1" s="1"/>
  <c r="O147" i="1"/>
  <c r="EQ147" i="1"/>
  <c r="EQ146" i="1" s="1"/>
  <c r="EA147" i="1"/>
  <c r="EA146" i="1" s="1"/>
  <c r="DK147" i="1"/>
  <c r="DK146" i="1" s="1"/>
  <c r="CU147" i="1"/>
  <c r="CU146" i="1" s="1"/>
  <c r="CC147" i="1"/>
  <c r="CC146" i="1" s="1"/>
  <c r="BM147" i="1"/>
  <c r="BM146" i="1" s="1"/>
  <c r="AW147" i="1"/>
  <c r="AW146" i="1" s="1"/>
  <c r="AG147" i="1"/>
  <c r="AG146" i="1" s="1"/>
  <c r="M147" i="1"/>
  <c r="M146" i="1" s="1"/>
  <c r="Q141" i="1"/>
  <c r="DS141" i="1"/>
  <c r="EM141" i="1"/>
  <c r="EQ141" i="1"/>
  <c r="DI141" i="1"/>
  <c r="CI141" i="1"/>
  <c r="AW141" i="1"/>
  <c r="EA145" i="1"/>
  <c r="EA144" i="1" s="1"/>
  <c r="AQ145" i="1"/>
  <c r="CO145" i="1"/>
  <c r="CO144" i="1" s="1"/>
  <c r="BM145" i="1"/>
  <c r="BM144" i="1" s="1"/>
  <c r="O141" i="1"/>
  <c r="DO141" i="1"/>
  <c r="DK141" i="1"/>
  <c r="DA141" i="1"/>
  <c r="BO141" i="1"/>
  <c r="EG141" i="1"/>
  <c r="U141" i="1"/>
  <c r="CG141" i="1"/>
  <c r="BS141" i="1"/>
  <c r="AI141" i="1"/>
  <c r="EI141" i="1"/>
  <c r="BG141" i="1"/>
  <c r="W141" i="1"/>
  <c r="DY141" i="1"/>
  <c r="CY141" i="1"/>
  <c r="CW141" i="1"/>
  <c r="EU147" i="1" l="1"/>
  <c r="C149" i="1"/>
  <c r="AA149" i="1" s="1"/>
  <c r="AA148" i="1"/>
  <c r="EU148" i="1" s="1"/>
  <c r="EU141" i="1"/>
  <c r="EU145" i="1"/>
  <c r="C150" i="1"/>
  <c r="AA150" i="1" s="1"/>
  <c r="O149" i="1"/>
  <c r="EU149" i="1" s="1"/>
  <c r="EM153" i="1"/>
  <c r="EE153" i="1"/>
  <c r="DW153" i="1"/>
  <c r="DO153" i="1"/>
  <c r="DG153" i="1"/>
  <c r="CY153" i="1"/>
  <c r="CQ153" i="1"/>
  <c r="CG153" i="1"/>
  <c r="BY153" i="1"/>
  <c r="BQ153" i="1"/>
  <c r="BI153" i="1"/>
  <c r="BA153" i="1"/>
  <c r="AS153" i="1"/>
  <c r="AK153" i="1"/>
  <c r="AC153" i="1"/>
  <c r="Q153" i="1"/>
  <c r="EK153" i="1"/>
  <c r="EC153" i="1"/>
  <c r="DU153" i="1"/>
  <c r="DM153" i="1"/>
  <c r="DE153" i="1"/>
  <c r="CW153" i="1"/>
  <c r="CM153" i="1"/>
  <c r="CE153" i="1"/>
  <c r="BW153" i="1"/>
  <c r="BO153" i="1"/>
  <c r="BG153" i="1"/>
  <c r="AY153" i="1"/>
  <c r="AQ153" i="1"/>
  <c r="AI153" i="1"/>
  <c r="Y153" i="1"/>
  <c r="O153" i="1"/>
  <c r="EQ153" i="1"/>
  <c r="EI153" i="1"/>
  <c r="EA153" i="1"/>
  <c r="DS153" i="1"/>
  <c r="DK153" i="1"/>
  <c r="DC153" i="1"/>
  <c r="CU153" i="1"/>
  <c r="CK153" i="1"/>
  <c r="CC153" i="1"/>
  <c r="BU153" i="1"/>
  <c r="BM153" i="1"/>
  <c r="BE153" i="1"/>
  <c r="AW153" i="1"/>
  <c r="AO153" i="1"/>
  <c r="AG153" i="1"/>
  <c r="W153" i="1"/>
  <c r="M153" i="1"/>
  <c r="C154" i="1"/>
  <c r="AA154" i="1" s="1"/>
  <c r="EO153" i="1"/>
  <c r="EG153" i="1"/>
  <c r="DY153" i="1"/>
  <c r="DQ153" i="1"/>
  <c r="DI153" i="1"/>
  <c r="DA153" i="1"/>
  <c r="CS153" i="1"/>
  <c r="CI153" i="1"/>
  <c r="CA153" i="1"/>
  <c r="BS153" i="1"/>
  <c r="BK153" i="1"/>
  <c r="BC153" i="1"/>
  <c r="AU153" i="1"/>
  <c r="AM153" i="1"/>
  <c r="AE153" i="1"/>
  <c r="U153" i="1"/>
  <c r="K153" i="1"/>
  <c r="EU153" i="1" s="1"/>
  <c r="EU144" i="1"/>
  <c r="AQ144" i="1"/>
  <c r="BU146" i="1"/>
  <c r="O146" i="1"/>
  <c r="K146" i="1"/>
  <c r="BI146" i="1"/>
  <c r="EK154" i="1" l="1"/>
  <c r="EC154" i="1"/>
  <c r="DU154" i="1"/>
  <c r="DM154" i="1"/>
  <c r="DE154" i="1"/>
  <c r="CW154" i="1"/>
  <c r="CM154" i="1"/>
  <c r="CE154" i="1"/>
  <c r="BW154" i="1"/>
  <c r="BO154" i="1"/>
  <c r="BG154" i="1"/>
  <c r="AY154" i="1"/>
  <c r="AQ154" i="1"/>
  <c r="AI154" i="1"/>
  <c r="Y154" i="1"/>
  <c r="O154" i="1"/>
  <c r="EQ154" i="1"/>
  <c r="EI154" i="1"/>
  <c r="EA154" i="1"/>
  <c r="DS154" i="1"/>
  <c r="DK154" i="1"/>
  <c r="DC154" i="1"/>
  <c r="CU154" i="1"/>
  <c r="CK154" i="1"/>
  <c r="CC154" i="1"/>
  <c r="BU154" i="1"/>
  <c r="BM154" i="1"/>
  <c r="BE154" i="1"/>
  <c r="AW154" i="1"/>
  <c r="AO154" i="1"/>
  <c r="AG154" i="1"/>
  <c r="W154" i="1"/>
  <c r="M154" i="1"/>
  <c r="C155" i="1"/>
  <c r="AA155" i="1" s="1"/>
  <c r="EO154" i="1"/>
  <c r="EG154" i="1"/>
  <c r="DY154" i="1"/>
  <c r="DQ154" i="1"/>
  <c r="DI154" i="1"/>
  <c r="DA154" i="1"/>
  <c r="CS154" i="1"/>
  <c r="CI154" i="1"/>
  <c r="CA154" i="1"/>
  <c r="BS154" i="1"/>
  <c r="BK154" i="1"/>
  <c r="BC154" i="1"/>
  <c r="AU154" i="1"/>
  <c r="AM154" i="1"/>
  <c r="AE154" i="1"/>
  <c r="U154" i="1"/>
  <c r="K154" i="1"/>
  <c r="EM154" i="1"/>
  <c r="EE154" i="1"/>
  <c r="DW154" i="1"/>
  <c r="DO154" i="1"/>
  <c r="DG154" i="1"/>
  <c r="CY154" i="1"/>
  <c r="CQ154" i="1"/>
  <c r="CG154" i="1"/>
  <c r="BY154" i="1"/>
  <c r="BQ154" i="1"/>
  <c r="BI154" i="1"/>
  <c r="BA154" i="1"/>
  <c r="AS154" i="1"/>
  <c r="AK154" i="1"/>
  <c r="AC154" i="1"/>
  <c r="Q154" i="1"/>
  <c r="C151" i="1"/>
  <c r="AA151" i="1" s="1"/>
  <c r="EU151" i="1" s="1"/>
  <c r="CO150" i="1"/>
  <c r="EU150" i="1" s="1"/>
  <c r="EU154" i="1" l="1"/>
  <c r="EU146" i="1"/>
  <c r="CO146" i="1"/>
  <c r="EQ155" i="1"/>
  <c r="EI155" i="1"/>
  <c r="EA155" i="1"/>
  <c r="DS155" i="1"/>
  <c r="DK155" i="1"/>
  <c r="DC155" i="1"/>
  <c r="CU155" i="1"/>
  <c r="CK155" i="1"/>
  <c r="CC155" i="1"/>
  <c r="BU155" i="1"/>
  <c r="BM155" i="1"/>
  <c r="BE155" i="1"/>
  <c r="AW155" i="1"/>
  <c r="AO155" i="1"/>
  <c r="AG155" i="1"/>
  <c r="W155" i="1"/>
  <c r="M155" i="1"/>
  <c r="C156" i="1"/>
  <c r="AA156" i="1" s="1"/>
  <c r="EO155" i="1"/>
  <c r="EG155" i="1"/>
  <c r="DY155" i="1"/>
  <c r="DQ155" i="1"/>
  <c r="DI155" i="1"/>
  <c r="DA155" i="1"/>
  <c r="CS155" i="1"/>
  <c r="CI155" i="1"/>
  <c r="CA155" i="1"/>
  <c r="BS155" i="1"/>
  <c r="BK155" i="1"/>
  <c r="BC155" i="1"/>
  <c r="AU155" i="1"/>
  <c r="AM155" i="1"/>
  <c r="AE155" i="1"/>
  <c r="U155" i="1"/>
  <c r="K155" i="1"/>
  <c r="EM155" i="1"/>
  <c r="EE155" i="1"/>
  <c r="DW155" i="1"/>
  <c r="DO155" i="1"/>
  <c r="DG155" i="1"/>
  <c r="CY155" i="1"/>
  <c r="CQ155" i="1"/>
  <c r="CG155" i="1"/>
  <c r="BY155" i="1"/>
  <c r="BQ155" i="1"/>
  <c r="BI155" i="1"/>
  <c r="BA155" i="1"/>
  <c r="AS155" i="1"/>
  <c r="AK155" i="1"/>
  <c r="AC155" i="1"/>
  <c r="Q155" i="1"/>
  <c r="EK155" i="1"/>
  <c r="EC155" i="1"/>
  <c r="DU155" i="1"/>
  <c r="DM155" i="1"/>
  <c r="DE155" i="1"/>
  <c r="CW155" i="1"/>
  <c r="CM155" i="1"/>
  <c r="CE155" i="1"/>
  <c r="BW155" i="1"/>
  <c r="BO155" i="1"/>
  <c r="BG155" i="1"/>
  <c r="AY155" i="1"/>
  <c r="AQ155" i="1"/>
  <c r="AI155" i="1"/>
  <c r="Y155" i="1"/>
  <c r="O155" i="1"/>
  <c r="EU155" i="1" l="1"/>
  <c r="C157" i="1"/>
  <c r="AA157" i="1" s="1"/>
  <c r="EO156" i="1"/>
  <c r="EG156" i="1"/>
  <c r="DY156" i="1"/>
  <c r="DQ156" i="1"/>
  <c r="DI156" i="1"/>
  <c r="DA156" i="1"/>
  <c r="CS156" i="1"/>
  <c r="CI156" i="1"/>
  <c r="CA156" i="1"/>
  <c r="BS156" i="1"/>
  <c r="BK156" i="1"/>
  <c r="BC156" i="1"/>
  <c r="AU156" i="1"/>
  <c r="AM156" i="1"/>
  <c r="AE156" i="1"/>
  <c r="U156" i="1"/>
  <c r="K156" i="1"/>
  <c r="EM156" i="1"/>
  <c r="EE156" i="1"/>
  <c r="DW156" i="1"/>
  <c r="DO156" i="1"/>
  <c r="DG156" i="1"/>
  <c r="CY156" i="1"/>
  <c r="CQ156" i="1"/>
  <c r="CG156" i="1"/>
  <c r="BY156" i="1"/>
  <c r="BQ156" i="1"/>
  <c r="BI156" i="1"/>
  <c r="BA156" i="1"/>
  <c r="AS156" i="1"/>
  <c r="AK156" i="1"/>
  <c r="AC156" i="1"/>
  <c r="Q156" i="1"/>
  <c r="EK156" i="1"/>
  <c r="EC156" i="1"/>
  <c r="DU156" i="1"/>
  <c r="DM156" i="1"/>
  <c r="DE156" i="1"/>
  <c r="CW156" i="1"/>
  <c r="CM156" i="1"/>
  <c r="CE156" i="1"/>
  <c r="BW156" i="1"/>
  <c r="BO156" i="1"/>
  <c r="BG156" i="1"/>
  <c r="AY156" i="1"/>
  <c r="AQ156" i="1"/>
  <c r="AI156" i="1"/>
  <c r="Y156" i="1"/>
  <c r="O156" i="1"/>
  <c r="EQ156" i="1"/>
  <c r="EI156" i="1"/>
  <c r="EA156" i="1"/>
  <c r="DS156" i="1"/>
  <c r="DK156" i="1"/>
  <c r="DC156" i="1"/>
  <c r="CU156" i="1"/>
  <c r="CK156" i="1"/>
  <c r="CC156" i="1"/>
  <c r="BU156" i="1"/>
  <c r="BM156" i="1"/>
  <c r="BE156" i="1"/>
  <c r="AW156" i="1"/>
  <c r="AO156" i="1"/>
  <c r="AG156" i="1"/>
  <c r="W156" i="1"/>
  <c r="M156" i="1"/>
  <c r="EU156" i="1" l="1"/>
  <c r="C158" i="1"/>
  <c r="AA158" i="1" s="1"/>
  <c r="EO157" i="1"/>
  <c r="EG157" i="1"/>
  <c r="DY157" i="1"/>
  <c r="DQ157" i="1"/>
  <c r="DI157" i="1"/>
  <c r="DA157" i="1"/>
  <c r="CS157" i="1"/>
  <c r="CI157" i="1"/>
  <c r="CA157" i="1"/>
  <c r="CA152" i="1" s="1"/>
  <c r="EM157" i="1"/>
  <c r="EC157" i="1"/>
  <c r="DS157" i="1"/>
  <c r="DG157" i="1"/>
  <c r="CW157" i="1"/>
  <c r="CK157" i="1"/>
  <c r="BY157" i="1"/>
  <c r="BY152" i="1" s="1"/>
  <c r="BQ157" i="1"/>
  <c r="BI157" i="1"/>
  <c r="BI152" i="1" s="1"/>
  <c r="BA157" i="1"/>
  <c r="AS157" i="1"/>
  <c r="AK157" i="1"/>
  <c r="AC157" i="1"/>
  <c r="AC152" i="1" s="1"/>
  <c r="Q157" i="1"/>
  <c r="EK157" i="1"/>
  <c r="EA157" i="1"/>
  <c r="DO157" i="1"/>
  <c r="DE157" i="1"/>
  <c r="CU157" i="1"/>
  <c r="CG157" i="1"/>
  <c r="BW157" i="1"/>
  <c r="BO157" i="1"/>
  <c r="BG157" i="1"/>
  <c r="AY157" i="1"/>
  <c r="AQ157" i="1"/>
  <c r="AI157" i="1"/>
  <c r="Y157" i="1"/>
  <c r="Y152" i="1" s="1"/>
  <c r="O157" i="1"/>
  <c r="EI157" i="1"/>
  <c r="EI152" i="1" s="1"/>
  <c r="DW157" i="1"/>
  <c r="DM157" i="1"/>
  <c r="DC157" i="1"/>
  <c r="CQ157" i="1"/>
  <c r="CE157" i="1"/>
  <c r="BU157" i="1"/>
  <c r="BM157" i="1"/>
  <c r="BM152" i="1" s="1"/>
  <c r="BE157" i="1"/>
  <c r="AW157" i="1"/>
  <c r="AO157" i="1"/>
  <c r="AG157" i="1"/>
  <c r="W157" i="1"/>
  <c r="M157" i="1"/>
  <c r="C163" i="1"/>
  <c r="C164" i="1" s="1"/>
  <c r="AA164" i="1" s="1"/>
  <c r="EQ157" i="1"/>
  <c r="EE157" i="1"/>
  <c r="DU157" i="1"/>
  <c r="DU152" i="1" s="1"/>
  <c r="DK157" i="1"/>
  <c r="CY157" i="1"/>
  <c r="CM157" i="1"/>
  <c r="CM152" i="1" s="1"/>
  <c r="CC157" i="1"/>
  <c r="BS157" i="1"/>
  <c r="BK157" i="1"/>
  <c r="BK152" i="1" s="1"/>
  <c r="BC157" i="1"/>
  <c r="AU157" i="1"/>
  <c r="AU152" i="1" s="1"/>
  <c r="AM157" i="1"/>
  <c r="AE157" i="1"/>
  <c r="U157" i="1"/>
  <c r="K157" i="1"/>
  <c r="EU157" i="1" s="1"/>
  <c r="U152" i="1" l="1"/>
  <c r="CQ152" i="1"/>
  <c r="AE152" i="1"/>
  <c r="CY152" i="1"/>
  <c r="EQ152" i="1"/>
  <c r="DC152" i="1"/>
  <c r="O152" i="1"/>
  <c r="AY152" i="1"/>
  <c r="CG152" i="1"/>
  <c r="EA152" i="1"/>
  <c r="BQ152" i="1"/>
  <c r="DG152" i="1"/>
  <c r="DI152" i="1"/>
  <c r="EO152" i="1"/>
  <c r="BS152" i="1"/>
  <c r="DK152" i="1"/>
  <c r="EQ164" i="1"/>
  <c r="EI164" i="1"/>
  <c r="EA164" i="1"/>
  <c r="DS164" i="1"/>
  <c r="DK164" i="1"/>
  <c r="DC164" i="1"/>
  <c r="CU164" i="1"/>
  <c r="CK164" i="1"/>
  <c r="CC164" i="1"/>
  <c r="BU164" i="1"/>
  <c r="BM164" i="1"/>
  <c r="BE164" i="1"/>
  <c r="AW164" i="1"/>
  <c r="AO164" i="1"/>
  <c r="AG164" i="1"/>
  <c r="W164" i="1"/>
  <c r="M164" i="1"/>
  <c r="EK164" i="1"/>
  <c r="DY164" i="1"/>
  <c r="DO164" i="1"/>
  <c r="DE164" i="1"/>
  <c r="CS164" i="1"/>
  <c r="CG164" i="1"/>
  <c r="BW164" i="1"/>
  <c r="BK164" i="1"/>
  <c r="BA164" i="1"/>
  <c r="AQ164" i="1"/>
  <c r="AE164" i="1"/>
  <c r="Q164" i="1"/>
  <c r="EG164" i="1"/>
  <c r="DW164" i="1"/>
  <c r="DM164" i="1"/>
  <c r="DA164" i="1"/>
  <c r="CQ164" i="1"/>
  <c r="CE164" i="1"/>
  <c r="BS164" i="1"/>
  <c r="BI164" i="1"/>
  <c r="AY164" i="1"/>
  <c r="AM164" i="1"/>
  <c r="AC164" i="1"/>
  <c r="O164" i="1"/>
  <c r="EO164" i="1"/>
  <c r="EE164" i="1"/>
  <c r="DU164" i="1"/>
  <c r="DI164" i="1"/>
  <c r="CY164" i="1"/>
  <c r="CM164" i="1"/>
  <c r="CA164" i="1"/>
  <c r="BQ164" i="1"/>
  <c r="BG164" i="1"/>
  <c r="AU164" i="1"/>
  <c r="AK164" i="1"/>
  <c r="Y164" i="1"/>
  <c r="K164" i="1"/>
  <c r="C165" i="1"/>
  <c r="AA165" i="1" s="1"/>
  <c r="EM164" i="1"/>
  <c r="EC164" i="1"/>
  <c r="DQ164" i="1"/>
  <c r="DG164" i="1"/>
  <c r="CW164" i="1"/>
  <c r="CI164" i="1"/>
  <c r="BY164" i="1"/>
  <c r="BO164" i="1"/>
  <c r="BC164" i="1"/>
  <c r="AS164" i="1"/>
  <c r="AI164" i="1"/>
  <c r="U164" i="1"/>
  <c r="DM152" i="1"/>
  <c r="CU152" i="1"/>
  <c r="EK152" i="1"/>
  <c r="AS152" i="1"/>
  <c r="DS152" i="1"/>
  <c r="CI152" i="1"/>
  <c r="DQ152" i="1"/>
  <c r="AK158" i="1"/>
  <c r="C159" i="1"/>
  <c r="AA159" i="1" s="1"/>
  <c r="BC158" i="1"/>
  <c r="BC152" i="1" s="1"/>
  <c r="W158" i="1"/>
  <c r="EU158" i="1" s="1"/>
  <c r="AM158" i="1"/>
  <c r="AI158" i="1"/>
  <c r="EG158" i="1"/>
  <c r="AG158" i="1"/>
  <c r="AG152" i="1" s="1"/>
  <c r="BG152" i="1"/>
  <c r="K152" i="1"/>
  <c r="CC152" i="1"/>
  <c r="M152" i="1"/>
  <c r="AW152" i="1"/>
  <c r="CE152" i="1"/>
  <c r="DW152" i="1"/>
  <c r="BO152" i="1"/>
  <c r="DE152" i="1"/>
  <c r="Q152" i="1"/>
  <c r="BA152" i="1"/>
  <c r="CK152" i="1"/>
  <c r="EC152" i="1"/>
  <c r="CS152" i="1"/>
  <c r="DY152" i="1"/>
  <c r="BU152" i="1"/>
  <c r="EE152" i="1"/>
  <c r="BE152" i="1"/>
  <c r="AQ152" i="1"/>
  <c r="BW152" i="1"/>
  <c r="DO152" i="1"/>
  <c r="CW152" i="1"/>
  <c r="EM152" i="1"/>
  <c r="DA152" i="1"/>
  <c r="EU164" i="1" l="1"/>
  <c r="AK159" i="1"/>
  <c r="AK152" i="1" s="1"/>
  <c r="EG159" i="1"/>
  <c r="AM159" i="1"/>
  <c r="AM152" i="1" s="1"/>
  <c r="C160" i="1"/>
  <c r="AA160" i="1" s="1"/>
  <c r="AI159" i="1"/>
  <c r="EU159" i="1" s="1"/>
  <c r="EM165" i="1"/>
  <c r="EE165" i="1"/>
  <c r="DW165" i="1"/>
  <c r="DO165" i="1"/>
  <c r="DG165" i="1"/>
  <c r="CY165" i="1"/>
  <c r="C166" i="1"/>
  <c r="AA166" i="1" s="1"/>
  <c r="EO165" i="1"/>
  <c r="EG165" i="1"/>
  <c r="DY165" i="1"/>
  <c r="DQ165" i="1"/>
  <c r="DI165" i="1"/>
  <c r="DA165" i="1"/>
  <c r="CS165" i="1"/>
  <c r="CI165" i="1"/>
  <c r="CA165" i="1"/>
  <c r="BS165" i="1"/>
  <c r="BK165" i="1"/>
  <c r="BC165" i="1"/>
  <c r="AU165" i="1"/>
  <c r="AM165" i="1"/>
  <c r="AE165" i="1"/>
  <c r="U165" i="1"/>
  <c r="K165" i="1"/>
  <c r="EQ165" i="1"/>
  <c r="EA165" i="1"/>
  <c r="DK165" i="1"/>
  <c r="CU165" i="1"/>
  <c r="CG165" i="1"/>
  <c r="BW165" i="1"/>
  <c r="BM165" i="1"/>
  <c r="BA165" i="1"/>
  <c r="AQ165" i="1"/>
  <c r="AG165" i="1"/>
  <c r="Q165" i="1"/>
  <c r="EK165" i="1"/>
  <c r="DU165" i="1"/>
  <c r="DE165" i="1"/>
  <c r="CQ165" i="1"/>
  <c r="CE165" i="1"/>
  <c r="BU165" i="1"/>
  <c r="BI165" i="1"/>
  <c r="AY165" i="1"/>
  <c r="AO165" i="1"/>
  <c r="AC165" i="1"/>
  <c r="O165" i="1"/>
  <c r="EI165" i="1"/>
  <c r="DS165" i="1"/>
  <c r="DC165" i="1"/>
  <c r="CM165" i="1"/>
  <c r="CC165" i="1"/>
  <c r="BQ165" i="1"/>
  <c r="BG165" i="1"/>
  <c r="AW165" i="1"/>
  <c r="AK165" i="1"/>
  <c r="Y165" i="1"/>
  <c r="M165" i="1"/>
  <c r="EC165" i="1"/>
  <c r="DM165" i="1"/>
  <c r="CW165" i="1"/>
  <c r="CK165" i="1"/>
  <c r="BY165" i="1"/>
  <c r="BO165" i="1"/>
  <c r="BE165" i="1"/>
  <c r="AS165" i="1"/>
  <c r="AI165" i="1"/>
  <c r="W165" i="1"/>
  <c r="W152" i="1"/>
  <c r="EU165" i="1" l="1"/>
  <c r="EK166" i="1"/>
  <c r="EC166" i="1"/>
  <c r="DU166" i="1"/>
  <c r="DM166" i="1"/>
  <c r="DE166" i="1"/>
  <c r="CW166" i="1"/>
  <c r="CM166" i="1"/>
  <c r="CE166" i="1"/>
  <c r="BW166" i="1"/>
  <c r="BO166" i="1"/>
  <c r="BG166" i="1"/>
  <c r="AY166" i="1"/>
  <c r="AQ166" i="1"/>
  <c r="AI166" i="1"/>
  <c r="Y166" i="1"/>
  <c r="O166" i="1"/>
  <c r="EM166" i="1"/>
  <c r="EE166" i="1"/>
  <c r="DW166" i="1"/>
  <c r="DO166" i="1"/>
  <c r="DG166" i="1"/>
  <c r="CY166" i="1"/>
  <c r="CQ166" i="1"/>
  <c r="CG166" i="1"/>
  <c r="BY166" i="1"/>
  <c r="BQ166" i="1"/>
  <c r="BI166" i="1"/>
  <c r="BA166" i="1"/>
  <c r="AS166" i="1"/>
  <c r="AK166" i="1"/>
  <c r="AC166" i="1"/>
  <c r="Q166" i="1"/>
  <c r="EG166" i="1"/>
  <c r="DQ166" i="1"/>
  <c r="DA166" i="1"/>
  <c r="CI166" i="1"/>
  <c r="BS166" i="1"/>
  <c r="BC166" i="1"/>
  <c r="AM166" i="1"/>
  <c r="U166" i="1"/>
  <c r="EQ166" i="1"/>
  <c r="EA166" i="1"/>
  <c r="DK166" i="1"/>
  <c r="CU166" i="1"/>
  <c r="CC166" i="1"/>
  <c r="BM166" i="1"/>
  <c r="AW166" i="1"/>
  <c r="AG166" i="1"/>
  <c r="M166" i="1"/>
  <c r="EO166" i="1"/>
  <c r="DY166" i="1"/>
  <c r="DI166" i="1"/>
  <c r="CS166" i="1"/>
  <c r="CA166" i="1"/>
  <c r="BK166" i="1"/>
  <c r="AU166" i="1"/>
  <c r="AE166" i="1"/>
  <c r="K166" i="1"/>
  <c r="C167" i="1"/>
  <c r="AA167" i="1" s="1"/>
  <c r="EI166" i="1"/>
  <c r="DS166" i="1"/>
  <c r="DC166" i="1"/>
  <c r="CK166" i="1"/>
  <c r="BU166" i="1"/>
  <c r="BE166" i="1"/>
  <c r="AO166" i="1"/>
  <c r="W166" i="1"/>
  <c r="AI152" i="1"/>
  <c r="EG160" i="1"/>
  <c r="C161" i="1"/>
  <c r="AA161" i="1" s="1"/>
  <c r="AO160" i="1"/>
  <c r="EU160" i="1" s="1"/>
  <c r="EU166" i="1" l="1"/>
  <c r="AO152" i="1"/>
  <c r="EG161" i="1"/>
  <c r="EU161" i="1" s="1"/>
  <c r="C162" i="1"/>
  <c r="AA162" i="1" s="1"/>
  <c r="EQ167" i="1"/>
  <c r="EI167" i="1"/>
  <c r="EA167" i="1"/>
  <c r="DS167" i="1"/>
  <c r="DK167" i="1"/>
  <c r="DC167" i="1"/>
  <c r="CU167" i="1"/>
  <c r="CK167" i="1"/>
  <c r="CC167" i="1"/>
  <c r="BU167" i="1"/>
  <c r="BM167" i="1"/>
  <c r="BE167" i="1"/>
  <c r="AW167" i="1"/>
  <c r="AO167" i="1"/>
  <c r="AG167" i="1"/>
  <c r="W167" i="1"/>
  <c r="M167" i="1"/>
  <c r="EM167" i="1"/>
  <c r="EE167" i="1"/>
  <c r="DW167" i="1"/>
  <c r="DO167" i="1"/>
  <c r="DG167" i="1"/>
  <c r="CY167" i="1"/>
  <c r="EK167" i="1"/>
  <c r="EC167" i="1"/>
  <c r="DU167" i="1"/>
  <c r="DM167" i="1"/>
  <c r="DE167" i="1"/>
  <c r="CW167" i="1"/>
  <c r="CM167" i="1"/>
  <c r="CE167" i="1"/>
  <c r="BW167" i="1"/>
  <c r="BO167" i="1"/>
  <c r="BG167" i="1"/>
  <c r="AY167" i="1"/>
  <c r="AQ167" i="1"/>
  <c r="AI167" i="1"/>
  <c r="Y167" i="1"/>
  <c r="O167" i="1"/>
  <c r="EO167" i="1"/>
  <c r="DI167" i="1"/>
  <c r="CI167" i="1"/>
  <c r="BS167" i="1"/>
  <c r="BC167" i="1"/>
  <c r="AM167" i="1"/>
  <c r="U167" i="1"/>
  <c r="EG167" i="1"/>
  <c r="DA167" i="1"/>
  <c r="CG167" i="1"/>
  <c r="BQ167" i="1"/>
  <c r="BA167" i="1"/>
  <c r="AK167" i="1"/>
  <c r="Q167" i="1"/>
  <c r="C168" i="1"/>
  <c r="AA168" i="1" s="1"/>
  <c r="DY167" i="1"/>
  <c r="CS167" i="1"/>
  <c r="CA167" i="1"/>
  <c r="BK167" i="1"/>
  <c r="AU167" i="1"/>
  <c r="AE167" i="1"/>
  <c r="K167" i="1"/>
  <c r="EU167" i="1" s="1"/>
  <c r="DQ167" i="1"/>
  <c r="CQ167" i="1"/>
  <c r="BY167" i="1"/>
  <c r="BI167" i="1"/>
  <c r="AS167" i="1"/>
  <c r="AC167" i="1"/>
  <c r="EU162" i="1" l="1"/>
  <c r="AA152" i="1"/>
  <c r="C169" i="1"/>
  <c r="AA169" i="1" s="1"/>
  <c r="EO168" i="1"/>
  <c r="EG168" i="1"/>
  <c r="DY168" i="1"/>
  <c r="DY163" i="1" s="1"/>
  <c r="DQ168" i="1"/>
  <c r="DQ163" i="1" s="1"/>
  <c r="DI168" i="1"/>
  <c r="DI163" i="1" s="1"/>
  <c r="DA168" i="1"/>
  <c r="DA163" i="1" s="1"/>
  <c r="CS168" i="1"/>
  <c r="CI168" i="1"/>
  <c r="CA168" i="1"/>
  <c r="CA163" i="1" s="1"/>
  <c r="BS168" i="1"/>
  <c r="BK168" i="1"/>
  <c r="BK163" i="1" s="1"/>
  <c r="BC168" i="1"/>
  <c r="AU168" i="1"/>
  <c r="AM168" i="1"/>
  <c r="AM163" i="1" s="1"/>
  <c r="AE168" i="1"/>
  <c r="U168" i="1"/>
  <c r="K168" i="1"/>
  <c r="EM168" i="1"/>
  <c r="EM163" i="1" s="1"/>
  <c r="EE168" i="1"/>
  <c r="EE163" i="1" s="1"/>
  <c r="C176" i="1"/>
  <c r="C177" i="1" s="1"/>
  <c r="AA177" i="1" s="1"/>
  <c r="EK168" i="1"/>
  <c r="EC168" i="1"/>
  <c r="DU168" i="1"/>
  <c r="DU163" i="1" s="1"/>
  <c r="DM168" i="1"/>
  <c r="DE168" i="1"/>
  <c r="DE163" i="1" s="1"/>
  <c r="CW168" i="1"/>
  <c r="CW163" i="1" s="1"/>
  <c r="CM168" i="1"/>
  <c r="CE168" i="1"/>
  <c r="CE163" i="1" s="1"/>
  <c r="BW168" i="1"/>
  <c r="BW163" i="1" s="1"/>
  <c r="BO168" i="1"/>
  <c r="BG168" i="1"/>
  <c r="BG163" i="1" s="1"/>
  <c r="AY168" i="1"/>
  <c r="AQ168" i="1"/>
  <c r="AQ163" i="1" s="1"/>
  <c r="AI168" i="1"/>
  <c r="AI163" i="1" s="1"/>
  <c r="Y168" i="1"/>
  <c r="O168" i="1"/>
  <c r="EQ168" i="1"/>
  <c r="EI168" i="1"/>
  <c r="EI163" i="1" s="1"/>
  <c r="EA168" i="1"/>
  <c r="DS168" i="1"/>
  <c r="DK168" i="1"/>
  <c r="DC168" i="1"/>
  <c r="CU168" i="1"/>
  <c r="CK168" i="1"/>
  <c r="CC168" i="1"/>
  <c r="BU168" i="1"/>
  <c r="BU163" i="1" s="1"/>
  <c r="BM168" i="1"/>
  <c r="BM163" i="1" s="1"/>
  <c r="BE168" i="1"/>
  <c r="AW168" i="1"/>
  <c r="AO168" i="1"/>
  <c r="AG168" i="1"/>
  <c r="W168" i="1"/>
  <c r="W163" i="1" s="1"/>
  <c r="M168" i="1"/>
  <c r="M163" i="1" s="1"/>
  <c r="DW168" i="1"/>
  <c r="DW163" i="1" s="1"/>
  <c r="CQ168" i="1"/>
  <c r="CQ163" i="1" s="1"/>
  <c r="BI168" i="1"/>
  <c r="BI163" i="1" s="1"/>
  <c r="AC168" i="1"/>
  <c r="AC163" i="1" s="1"/>
  <c r="DO168" i="1"/>
  <c r="CG168" i="1"/>
  <c r="CG163" i="1" s="1"/>
  <c r="BA168" i="1"/>
  <c r="BA163" i="1" s="1"/>
  <c r="Q168" i="1"/>
  <c r="DG168" i="1"/>
  <c r="DG163" i="1" s="1"/>
  <c r="BY168" i="1"/>
  <c r="BY163" i="1" s="1"/>
  <c r="AS168" i="1"/>
  <c r="AS163" i="1" s="1"/>
  <c r="CY168" i="1"/>
  <c r="BQ168" i="1"/>
  <c r="BQ163" i="1" s="1"/>
  <c r="AK168" i="1"/>
  <c r="AK163" i="1" s="1"/>
  <c r="CI163" i="1"/>
  <c r="Y163" i="1"/>
  <c r="AO163" i="1"/>
  <c r="EU152" i="1"/>
  <c r="EG152" i="1"/>
  <c r="AE163" i="1"/>
  <c r="EK163" i="1"/>
  <c r="K163" i="1"/>
  <c r="Q163" i="1"/>
  <c r="BO163" i="1"/>
  <c r="EC163" i="1"/>
  <c r="AW163" i="1"/>
  <c r="CC163" i="1"/>
  <c r="DM163" i="1"/>
  <c r="CY163" i="1"/>
  <c r="EU168" i="1" l="1"/>
  <c r="CK163" i="1"/>
  <c r="DS163" i="1"/>
  <c r="AY163" i="1"/>
  <c r="BE163" i="1"/>
  <c r="DK163" i="1"/>
  <c r="EQ163" i="1"/>
  <c r="EO163" i="1"/>
  <c r="C178" i="1"/>
  <c r="AA178" i="1" s="1"/>
  <c r="EO177" i="1"/>
  <c r="EG177" i="1"/>
  <c r="DY177" i="1"/>
  <c r="DQ177" i="1"/>
  <c r="DI177" i="1"/>
  <c r="DA177" i="1"/>
  <c r="CS177" i="1"/>
  <c r="CI177" i="1"/>
  <c r="CA177" i="1"/>
  <c r="BS177" i="1"/>
  <c r="BK177" i="1"/>
  <c r="BC177" i="1"/>
  <c r="AU177" i="1"/>
  <c r="AM177" i="1"/>
  <c r="AE177" i="1"/>
  <c r="U177" i="1"/>
  <c r="K177" i="1"/>
  <c r="C187" i="1"/>
  <c r="AA187" i="1" s="1"/>
  <c r="EM177" i="1"/>
  <c r="EE177" i="1"/>
  <c r="DW177" i="1"/>
  <c r="DO177" i="1"/>
  <c r="DG177" i="1"/>
  <c r="CY177" i="1"/>
  <c r="CQ177" i="1"/>
  <c r="CG177" i="1"/>
  <c r="BY177" i="1"/>
  <c r="BQ177" i="1"/>
  <c r="BI177" i="1"/>
  <c r="BA177" i="1"/>
  <c r="AS177" i="1"/>
  <c r="AK177" i="1"/>
  <c r="AC177" i="1"/>
  <c r="Q177" i="1"/>
  <c r="EK177" i="1"/>
  <c r="EC177" i="1"/>
  <c r="DU177" i="1"/>
  <c r="DM177" i="1"/>
  <c r="DE177" i="1"/>
  <c r="CW177" i="1"/>
  <c r="CM177" i="1"/>
  <c r="CE177" i="1"/>
  <c r="BW177" i="1"/>
  <c r="BO177" i="1"/>
  <c r="BG177" i="1"/>
  <c r="AY177" i="1"/>
  <c r="AQ177" i="1"/>
  <c r="AI177" i="1"/>
  <c r="Y177" i="1"/>
  <c r="O177" i="1"/>
  <c r="EQ177" i="1"/>
  <c r="EI177" i="1"/>
  <c r="EA177" i="1"/>
  <c r="DS177" i="1"/>
  <c r="DK177" i="1"/>
  <c r="DC177" i="1"/>
  <c r="CU177" i="1"/>
  <c r="CK177" i="1"/>
  <c r="CC177" i="1"/>
  <c r="BU177" i="1"/>
  <c r="BM177" i="1"/>
  <c r="BE177" i="1"/>
  <c r="AW177" i="1"/>
  <c r="AO177" i="1"/>
  <c r="AG177" i="1"/>
  <c r="W177" i="1"/>
  <c r="M177" i="1"/>
  <c r="U163" i="1"/>
  <c r="EG169" i="1"/>
  <c r="C170" i="1"/>
  <c r="AA170" i="1" s="1"/>
  <c r="CM169" i="1"/>
  <c r="CM163" i="1" s="1"/>
  <c r="BC169" i="1"/>
  <c r="EU169" i="1" s="1"/>
  <c r="CU163" i="1"/>
  <c r="EA163" i="1"/>
  <c r="CS163" i="1"/>
  <c r="AU163" i="1"/>
  <c r="O163" i="1"/>
  <c r="DO163" i="1"/>
  <c r="DC163" i="1"/>
  <c r="BS163" i="1"/>
  <c r="AG163" i="1"/>
  <c r="EU177" i="1" l="1"/>
  <c r="BC163" i="1"/>
  <c r="C179" i="1"/>
  <c r="AA179" i="1" s="1"/>
  <c r="DW178" i="1"/>
  <c r="BC178" i="1"/>
  <c r="AI178" i="1"/>
  <c r="DE178" i="1"/>
  <c r="AO178" i="1"/>
  <c r="AG178" i="1"/>
  <c r="DC178" i="1"/>
  <c r="AM178" i="1"/>
  <c r="O178" i="1"/>
  <c r="EG178" i="1"/>
  <c r="CO178" i="1"/>
  <c r="AK178" i="1"/>
  <c r="K178" i="1"/>
  <c r="EG170" i="1"/>
  <c r="EU170" i="1" s="1"/>
  <c r="C171" i="1"/>
  <c r="C188" i="1"/>
  <c r="AA188" i="1" s="1"/>
  <c r="EO187" i="1"/>
  <c r="EG187" i="1"/>
  <c r="DY187" i="1"/>
  <c r="DQ187" i="1"/>
  <c r="DI187" i="1"/>
  <c r="DA187" i="1"/>
  <c r="CS187" i="1"/>
  <c r="CI187" i="1"/>
  <c r="CA187" i="1"/>
  <c r="EQ187" i="1"/>
  <c r="EE187" i="1"/>
  <c r="DU187" i="1"/>
  <c r="DK187" i="1"/>
  <c r="CY187" i="1"/>
  <c r="CM187" i="1"/>
  <c r="CC187" i="1"/>
  <c r="BS187" i="1"/>
  <c r="BK187" i="1"/>
  <c r="BC187" i="1"/>
  <c r="AU187" i="1"/>
  <c r="AM187" i="1"/>
  <c r="AE187" i="1"/>
  <c r="U187" i="1"/>
  <c r="K187" i="1"/>
  <c r="EM187" i="1"/>
  <c r="EC187" i="1"/>
  <c r="DS187" i="1"/>
  <c r="DG187" i="1"/>
  <c r="CW187" i="1"/>
  <c r="CK187" i="1"/>
  <c r="BY187" i="1"/>
  <c r="BQ187" i="1"/>
  <c r="BI187" i="1"/>
  <c r="BA187" i="1"/>
  <c r="AS187" i="1"/>
  <c r="AK187" i="1"/>
  <c r="AC187" i="1"/>
  <c r="Q187" i="1"/>
  <c r="EK187" i="1"/>
  <c r="EA187" i="1"/>
  <c r="DO187" i="1"/>
  <c r="DE187" i="1"/>
  <c r="CU187" i="1"/>
  <c r="CG187" i="1"/>
  <c r="BW187" i="1"/>
  <c r="BO187" i="1"/>
  <c r="BG187" i="1"/>
  <c r="AY187" i="1"/>
  <c r="AQ187" i="1"/>
  <c r="AI187" i="1"/>
  <c r="Y187" i="1"/>
  <c r="O187" i="1"/>
  <c r="EI187" i="1"/>
  <c r="DW187" i="1"/>
  <c r="DM187" i="1"/>
  <c r="DC187" i="1"/>
  <c r="CQ187" i="1"/>
  <c r="CE187" i="1"/>
  <c r="BU187" i="1"/>
  <c r="BM187" i="1"/>
  <c r="BE187" i="1"/>
  <c r="AW187" i="1"/>
  <c r="AO187" i="1"/>
  <c r="AG187" i="1"/>
  <c r="W187" i="1"/>
  <c r="M187" i="1"/>
  <c r="EU187" i="1" l="1"/>
  <c r="C172" i="1"/>
  <c r="AA171" i="1"/>
  <c r="EU171" i="1" s="1"/>
  <c r="EU178" i="1"/>
  <c r="C189" i="1"/>
  <c r="AA189" i="1" s="1"/>
  <c r="EO188" i="1"/>
  <c r="EG188" i="1"/>
  <c r="DY188" i="1"/>
  <c r="EM188" i="1"/>
  <c r="EE188" i="1"/>
  <c r="DW188" i="1"/>
  <c r="DO188" i="1"/>
  <c r="DG188" i="1"/>
  <c r="CY188" i="1"/>
  <c r="CQ188" i="1"/>
  <c r="CG188" i="1"/>
  <c r="BY188" i="1"/>
  <c r="BQ188" i="1"/>
  <c r="BI188" i="1"/>
  <c r="BA188" i="1"/>
  <c r="AS188" i="1"/>
  <c r="AK188" i="1"/>
  <c r="AC188" i="1"/>
  <c r="Q188" i="1"/>
  <c r="EK188" i="1"/>
  <c r="DU188" i="1"/>
  <c r="DK188" i="1"/>
  <c r="DA188" i="1"/>
  <c r="CM188" i="1"/>
  <c r="CC188" i="1"/>
  <c r="BS188" i="1"/>
  <c r="BG188" i="1"/>
  <c r="AW188" i="1"/>
  <c r="AM188" i="1"/>
  <c r="Y188" i="1"/>
  <c r="M188" i="1"/>
  <c r="EI188" i="1"/>
  <c r="DS188" i="1"/>
  <c r="DI188" i="1"/>
  <c r="CW188" i="1"/>
  <c r="CK188" i="1"/>
  <c r="CA188" i="1"/>
  <c r="BO188" i="1"/>
  <c r="BE188" i="1"/>
  <c r="AU188" i="1"/>
  <c r="AI188" i="1"/>
  <c r="W188" i="1"/>
  <c r="K188" i="1"/>
  <c r="EC188" i="1"/>
  <c r="DQ188" i="1"/>
  <c r="DE188" i="1"/>
  <c r="CU188" i="1"/>
  <c r="CI188" i="1"/>
  <c r="BW188" i="1"/>
  <c r="BM188" i="1"/>
  <c r="BC188" i="1"/>
  <c r="AQ188" i="1"/>
  <c r="AG188" i="1"/>
  <c r="U188" i="1"/>
  <c r="EQ188" i="1"/>
  <c r="EA188" i="1"/>
  <c r="DM188" i="1"/>
  <c r="DC188" i="1"/>
  <c r="CS188" i="1"/>
  <c r="CE188" i="1"/>
  <c r="BU188" i="1"/>
  <c r="BK188" i="1"/>
  <c r="AY188" i="1"/>
  <c r="AO188" i="1"/>
  <c r="AE188" i="1"/>
  <c r="O188" i="1"/>
  <c r="C180" i="1"/>
  <c r="AA180" i="1" s="1"/>
  <c r="DC179" i="1"/>
  <c r="AO179" i="1"/>
  <c r="AG179" i="1"/>
  <c r="CO179" i="1"/>
  <c r="AM179" i="1"/>
  <c r="W179" i="1"/>
  <c r="BW179" i="1"/>
  <c r="AK179" i="1"/>
  <c r="O179" i="1"/>
  <c r="EG179" i="1"/>
  <c r="BC179" i="1"/>
  <c r="AI179" i="1"/>
  <c r="K179" i="1"/>
  <c r="EU179" i="1" s="1"/>
  <c r="EU188" i="1" l="1"/>
  <c r="C173" i="1"/>
  <c r="AA172" i="1"/>
  <c r="EU172" i="1" s="1"/>
  <c r="CO180" i="1"/>
  <c r="C181" i="1"/>
  <c r="AA181" i="1" s="1"/>
  <c r="O180" i="1"/>
  <c r="EU180" i="1" s="1"/>
  <c r="EQ189" i="1"/>
  <c r="EI189" i="1"/>
  <c r="EA189" i="1"/>
  <c r="DS189" i="1"/>
  <c r="DK189" i="1"/>
  <c r="DC189" i="1"/>
  <c r="CU189" i="1"/>
  <c r="CK189" i="1"/>
  <c r="CC189" i="1"/>
  <c r="BU189" i="1"/>
  <c r="BM189" i="1"/>
  <c r="BE189" i="1"/>
  <c r="AW189" i="1"/>
  <c r="AO189" i="1"/>
  <c r="AG189" i="1"/>
  <c r="W189" i="1"/>
  <c r="M189" i="1"/>
  <c r="EM189" i="1"/>
  <c r="EE189" i="1"/>
  <c r="DW189" i="1"/>
  <c r="DO189" i="1"/>
  <c r="DG189" i="1"/>
  <c r="CY189" i="1"/>
  <c r="CQ189" i="1"/>
  <c r="CG189" i="1"/>
  <c r="BY189" i="1"/>
  <c r="BQ189" i="1"/>
  <c r="BI189" i="1"/>
  <c r="BA189" i="1"/>
  <c r="AS189" i="1"/>
  <c r="AK189" i="1"/>
  <c r="AC189" i="1"/>
  <c r="Q189" i="1"/>
  <c r="EK189" i="1"/>
  <c r="EC189" i="1"/>
  <c r="DU189" i="1"/>
  <c r="DM189" i="1"/>
  <c r="DE189" i="1"/>
  <c r="CW189" i="1"/>
  <c r="CM189" i="1"/>
  <c r="CE189" i="1"/>
  <c r="BW189" i="1"/>
  <c r="BO189" i="1"/>
  <c r="BG189" i="1"/>
  <c r="AY189" i="1"/>
  <c r="AQ189" i="1"/>
  <c r="AI189" i="1"/>
  <c r="Y189" i="1"/>
  <c r="O189" i="1"/>
  <c r="DQ189" i="1"/>
  <c r="CI189" i="1"/>
  <c r="BC189" i="1"/>
  <c r="U189" i="1"/>
  <c r="EO189" i="1"/>
  <c r="DI189" i="1"/>
  <c r="CA189" i="1"/>
  <c r="AU189" i="1"/>
  <c r="K189" i="1"/>
  <c r="EG189" i="1"/>
  <c r="DA189" i="1"/>
  <c r="BS189" i="1"/>
  <c r="AM189" i="1"/>
  <c r="C190" i="1"/>
  <c r="AA190" i="1" s="1"/>
  <c r="DY189" i="1"/>
  <c r="CS189" i="1"/>
  <c r="BK189" i="1"/>
  <c r="AE189" i="1"/>
  <c r="EU189" i="1" l="1"/>
  <c r="C174" i="1"/>
  <c r="AA173" i="1"/>
  <c r="EU173" i="1" s="1"/>
  <c r="C191" i="1"/>
  <c r="AA191" i="1" s="1"/>
  <c r="EO190" i="1"/>
  <c r="EG190" i="1"/>
  <c r="DY190" i="1"/>
  <c r="DQ190" i="1"/>
  <c r="DI190" i="1"/>
  <c r="DA190" i="1"/>
  <c r="CS190" i="1"/>
  <c r="CI190" i="1"/>
  <c r="CA190" i="1"/>
  <c r="BS190" i="1"/>
  <c r="BK190" i="1"/>
  <c r="BC190" i="1"/>
  <c r="AU190" i="1"/>
  <c r="AM190" i="1"/>
  <c r="AE190" i="1"/>
  <c r="U190" i="1"/>
  <c r="K190" i="1"/>
  <c r="EM190" i="1"/>
  <c r="EE190" i="1"/>
  <c r="DW190" i="1"/>
  <c r="EK190" i="1"/>
  <c r="EC190" i="1"/>
  <c r="DU190" i="1"/>
  <c r="DM190" i="1"/>
  <c r="DE190" i="1"/>
  <c r="CW190" i="1"/>
  <c r="CM190" i="1"/>
  <c r="CE190" i="1"/>
  <c r="BW190" i="1"/>
  <c r="BO190" i="1"/>
  <c r="BG190" i="1"/>
  <c r="AY190" i="1"/>
  <c r="AQ190" i="1"/>
  <c r="AI190" i="1"/>
  <c r="Y190" i="1"/>
  <c r="O190" i="1"/>
  <c r="EQ190" i="1"/>
  <c r="EI190" i="1"/>
  <c r="EA190" i="1"/>
  <c r="DS190" i="1"/>
  <c r="DK190" i="1"/>
  <c r="DC190" i="1"/>
  <c r="CU190" i="1"/>
  <c r="CK190" i="1"/>
  <c r="CC190" i="1"/>
  <c r="BU190" i="1"/>
  <c r="BM190" i="1"/>
  <c r="BE190" i="1"/>
  <c r="AW190" i="1"/>
  <c r="AO190" i="1"/>
  <c r="AG190" i="1"/>
  <c r="W190" i="1"/>
  <c r="M190" i="1"/>
  <c r="CY190" i="1"/>
  <c r="BQ190" i="1"/>
  <c r="AK190" i="1"/>
  <c r="CQ190" i="1"/>
  <c r="BI190" i="1"/>
  <c r="AC190" i="1"/>
  <c r="DO190" i="1"/>
  <c r="CG190" i="1"/>
  <c r="BA190" i="1"/>
  <c r="Q190" i="1"/>
  <c r="DG190" i="1"/>
  <c r="BY190" i="1"/>
  <c r="AS190" i="1"/>
  <c r="CO181" i="1"/>
  <c r="EU181" i="1" s="1"/>
  <c r="C182" i="1"/>
  <c r="AA182" i="1" s="1"/>
  <c r="AA174" i="1" l="1"/>
  <c r="EG174" i="1"/>
  <c r="C175" i="1"/>
  <c r="AA175" i="1" s="1"/>
  <c r="EU190" i="1"/>
  <c r="CO182" i="1"/>
  <c r="EU182" i="1" s="1"/>
  <c r="C183" i="1"/>
  <c r="AA183" i="1" s="1"/>
  <c r="EM191" i="1"/>
  <c r="EE191" i="1"/>
  <c r="DW191" i="1"/>
  <c r="DO191" i="1"/>
  <c r="DG191" i="1"/>
  <c r="CY191" i="1"/>
  <c r="CQ191" i="1"/>
  <c r="CG191" i="1"/>
  <c r="BY191" i="1"/>
  <c r="BQ191" i="1"/>
  <c r="BI191" i="1"/>
  <c r="BA191" i="1"/>
  <c r="AS191" i="1"/>
  <c r="AK191" i="1"/>
  <c r="AC191" i="1"/>
  <c r="Q191" i="1"/>
  <c r="EK191" i="1"/>
  <c r="EC191" i="1"/>
  <c r="DU191" i="1"/>
  <c r="DM191" i="1"/>
  <c r="DE191" i="1"/>
  <c r="CW191" i="1"/>
  <c r="CM191" i="1"/>
  <c r="CE191" i="1"/>
  <c r="BW191" i="1"/>
  <c r="BO191" i="1"/>
  <c r="BG191" i="1"/>
  <c r="AY191" i="1"/>
  <c r="AQ191" i="1"/>
  <c r="AI191" i="1"/>
  <c r="Y191" i="1"/>
  <c r="O191" i="1"/>
  <c r="EQ191" i="1"/>
  <c r="EI191" i="1"/>
  <c r="EA191" i="1"/>
  <c r="DS191" i="1"/>
  <c r="DK191" i="1"/>
  <c r="DC191" i="1"/>
  <c r="CU191" i="1"/>
  <c r="CK191" i="1"/>
  <c r="CC191" i="1"/>
  <c r="BU191" i="1"/>
  <c r="BM191" i="1"/>
  <c r="BE191" i="1"/>
  <c r="AW191" i="1"/>
  <c r="AO191" i="1"/>
  <c r="AG191" i="1"/>
  <c r="W191" i="1"/>
  <c r="M191" i="1"/>
  <c r="C192" i="1"/>
  <c r="AA192" i="1" s="1"/>
  <c r="EO191" i="1"/>
  <c r="EG191" i="1"/>
  <c r="DY191" i="1"/>
  <c r="DQ191" i="1"/>
  <c r="DI191" i="1"/>
  <c r="DA191" i="1"/>
  <c r="CS191" i="1"/>
  <c r="CI191" i="1"/>
  <c r="CA191" i="1"/>
  <c r="BS191" i="1"/>
  <c r="BK191" i="1"/>
  <c r="BC191" i="1"/>
  <c r="AU191" i="1"/>
  <c r="AM191" i="1"/>
  <c r="AE191" i="1"/>
  <c r="U191" i="1"/>
  <c r="K191" i="1"/>
  <c r="EU191" i="1" s="1"/>
  <c r="EU175" i="1" l="1"/>
  <c r="AA163" i="1"/>
  <c r="EU174" i="1"/>
  <c r="EU163" i="1" s="1"/>
  <c r="EG163" i="1"/>
  <c r="EK192" i="1"/>
  <c r="EC192" i="1"/>
  <c r="DU192" i="1"/>
  <c r="DM192" i="1"/>
  <c r="DE192" i="1"/>
  <c r="CW192" i="1"/>
  <c r="CM192" i="1"/>
  <c r="CE192" i="1"/>
  <c r="BW192" i="1"/>
  <c r="BO192" i="1"/>
  <c r="BG192" i="1"/>
  <c r="AY192" i="1"/>
  <c r="AQ192" i="1"/>
  <c r="AI192" i="1"/>
  <c r="Y192" i="1"/>
  <c r="O192" i="1"/>
  <c r="EQ192" i="1"/>
  <c r="EI192" i="1"/>
  <c r="EA192" i="1"/>
  <c r="DS192" i="1"/>
  <c r="DK192" i="1"/>
  <c r="DC192" i="1"/>
  <c r="CU192" i="1"/>
  <c r="CK192" i="1"/>
  <c r="CC192" i="1"/>
  <c r="BU192" i="1"/>
  <c r="BM192" i="1"/>
  <c r="BE192" i="1"/>
  <c r="AW192" i="1"/>
  <c r="AO192" i="1"/>
  <c r="AG192" i="1"/>
  <c r="W192" i="1"/>
  <c r="M192" i="1"/>
  <c r="C193" i="1"/>
  <c r="AA193" i="1" s="1"/>
  <c r="EO192" i="1"/>
  <c r="EG192" i="1"/>
  <c r="DY192" i="1"/>
  <c r="DQ192" i="1"/>
  <c r="DI192" i="1"/>
  <c r="DA192" i="1"/>
  <c r="CS192" i="1"/>
  <c r="CI192" i="1"/>
  <c r="CA192" i="1"/>
  <c r="BS192" i="1"/>
  <c r="BK192" i="1"/>
  <c r="BC192" i="1"/>
  <c r="AU192" i="1"/>
  <c r="AM192" i="1"/>
  <c r="AE192" i="1"/>
  <c r="U192" i="1"/>
  <c r="K192" i="1"/>
  <c r="EU192" i="1" s="1"/>
  <c r="EM192" i="1"/>
  <c r="EE192" i="1"/>
  <c r="DW192" i="1"/>
  <c r="DO192" i="1"/>
  <c r="DG192" i="1"/>
  <c r="CY192" i="1"/>
  <c r="CQ192" i="1"/>
  <c r="CG192" i="1"/>
  <c r="BY192" i="1"/>
  <c r="BQ192" i="1"/>
  <c r="BI192" i="1"/>
  <c r="BA192" i="1"/>
  <c r="AS192" i="1"/>
  <c r="AK192" i="1"/>
  <c r="AC192" i="1"/>
  <c r="Q192" i="1"/>
  <c r="CO183" i="1"/>
  <c r="EU183" i="1" s="1"/>
  <c r="C184" i="1"/>
  <c r="AA184" i="1" s="1"/>
  <c r="EQ193" i="1" l="1"/>
  <c r="EI193" i="1"/>
  <c r="EA193" i="1"/>
  <c r="DS193" i="1"/>
  <c r="DK193" i="1"/>
  <c r="DC193" i="1"/>
  <c r="CU193" i="1"/>
  <c r="CK193" i="1"/>
  <c r="CC193" i="1"/>
  <c r="BU193" i="1"/>
  <c r="BM193" i="1"/>
  <c r="BE193" i="1"/>
  <c r="AW193" i="1"/>
  <c r="AO193" i="1"/>
  <c r="AG193" i="1"/>
  <c r="W193" i="1"/>
  <c r="M193" i="1"/>
  <c r="C194" i="1"/>
  <c r="AA194" i="1" s="1"/>
  <c r="EO193" i="1"/>
  <c r="EG193" i="1"/>
  <c r="DY193" i="1"/>
  <c r="DQ193" i="1"/>
  <c r="DI193" i="1"/>
  <c r="DA193" i="1"/>
  <c r="CS193" i="1"/>
  <c r="CI193" i="1"/>
  <c r="CA193" i="1"/>
  <c r="BS193" i="1"/>
  <c r="BK193" i="1"/>
  <c r="BC193" i="1"/>
  <c r="AU193" i="1"/>
  <c r="AM193" i="1"/>
  <c r="AE193" i="1"/>
  <c r="U193" i="1"/>
  <c r="K193" i="1"/>
  <c r="EM193" i="1"/>
  <c r="EE193" i="1"/>
  <c r="DW193" i="1"/>
  <c r="DO193" i="1"/>
  <c r="DG193" i="1"/>
  <c r="CY193" i="1"/>
  <c r="CQ193" i="1"/>
  <c r="CG193" i="1"/>
  <c r="BY193" i="1"/>
  <c r="BQ193" i="1"/>
  <c r="BI193" i="1"/>
  <c r="BA193" i="1"/>
  <c r="AS193" i="1"/>
  <c r="AK193" i="1"/>
  <c r="AC193" i="1"/>
  <c r="Q193" i="1"/>
  <c r="EK193" i="1"/>
  <c r="EC193" i="1"/>
  <c r="DU193" i="1"/>
  <c r="DM193" i="1"/>
  <c r="DE193" i="1"/>
  <c r="CW193" i="1"/>
  <c r="CM193" i="1"/>
  <c r="CE193" i="1"/>
  <c r="BW193" i="1"/>
  <c r="BO193" i="1"/>
  <c r="BG193" i="1"/>
  <c r="AY193" i="1"/>
  <c r="AQ193" i="1"/>
  <c r="AI193" i="1"/>
  <c r="Y193" i="1"/>
  <c r="O193" i="1"/>
  <c r="CO184" i="1"/>
  <c r="EU184" i="1" s="1"/>
  <c r="C185" i="1"/>
  <c r="EU193" i="1" l="1"/>
  <c r="C186" i="1"/>
  <c r="AA186" i="1" s="1"/>
  <c r="EU186" i="1" s="1"/>
  <c r="AA185" i="1"/>
  <c r="EU185" i="1" s="1"/>
  <c r="CO176" i="1"/>
  <c r="C210" i="1"/>
  <c r="C211" i="1" s="1"/>
  <c r="AA211" i="1" s="1"/>
  <c r="C195" i="1"/>
  <c r="AA195" i="1" s="1"/>
  <c r="AA176" i="1" s="1"/>
  <c r="EO194" i="1"/>
  <c r="EG194" i="1"/>
  <c r="DY194" i="1"/>
  <c r="DQ194" i="1"/>
  <c r="DI194" i="1"/>
  <c r="DA194" i="1"/>
  <c r="CS194" i="1"/>
  <c r="CI194" i="1"/>
  <c r="CA194" i="1"/>
  <c r="CA176" i="1" s="1"/>
  <c r="BS194" i="1"/>
  <c r="BK194" i="1"/>
  <c r="BK176" i="1" s="1"/>
  <c r="BC194" i="1"/>
  <c r="AU194" i="1"/>
  <c r="AM194" i="1"/>
  <c r="AM176" i="1" s="1"/>
  <c r="AE194" i="1"/>
  <c r="U194" i="1"/>
  <c r="K194" i="1"/>
  <c r="EM194" i="1"/>
  <c r="EE194" i="1"/>
  <c r="DW194" i="1"/>
  <c r="DO194" i="1"/>
  <c r="DG194" i="1"/>
  <c r="CY194" i="1"/>
  <c r="CQ194" i="1"/>
  <c r="CG194" i="1"/>
  <c r="BY194" i="1"/>
  <c r="BY176" i="1" s="1"/>
  <c r="BQ194" i="1"/>
  <c r="BI194" i="1"/>
  <c r="BA194" i="1"/>
  <c r="AS194" i="1"/>
  <c r="AK194" i="1"/>
  <c r="AK176" i="1" s="1"/>
  <c r="AC194" i="1"/>
  <c r="Q194" i="1"/>
  <c r="EK194" i="1"/>
  <c r="EC194" i="1"/>
  <c r="DU194" i="1"/>
  <c r="DM194" i="1"/>
  <c r="DE194" i="1"/>
  <c r="CW194" i="1"/>
  <c r="CM194" i="1"/>
  <c r="CE194" i="1"/>
  <c r="BW194" i="1"/>
  <c r="BO194" i="1"/>
  <c r="BG194" i="1"/>
  <c r="AY194" i="1"/>
  <c r="AQ194" i="1"/>
  <c r="AI194" i="1"/>
  <c r="Y194" i="1"/>
  <c r="O194" i="1"/>
  <c r="EQ194" i="1"/>
  <c r="EI194" i="1"/>
  <c r="EA194" i="1"/>
  <c r="DS194" i="1"/>
  <c r="DK194" i="1"/>
  <c r="DC194" i="1"/>
  <c r="CU194" i="1"/>
  <c r="CK194" i="1"/>
  <c r="CC194" i="1"/>
  <c r="BU194" i="1"/>
  <c r="BM194" i="1"/>
  <c r="BM176" i="1" s="1"/>
  <c r="BE194" i="1"/>
  <c r="AW194" i="1"/>
  <c r="AO194" i="1"/>
  <c r="AG194" i="1"/>
  <c r="W194" i="1"/>
  <c r="M194" i="1"/>
  <c r="EU194" i="1" l="1"/>
  <c r="EA176" i="1"/>
  <c r="BG176" i="1"/>
  <c r="CM176" i="1"/>
  <c r="AC176" i="1"/>
  <c r="CQ176" i="1"/>
  <c r="U176" i="1"/>
  <c r="DQ176" i="1"/>
  <c r="EG195" i="1"/>
  <c r="EG176" i="1" s="1"/>
  <c r="C196" i="1"/>
  <c r="C197" i="1" s="1"/>
  <c r="BC195" i="1"/>
  <c r="EU195" i="1" s="1"/>
  <c r="AO176" i="1"/>
  <c r="BU176" i="1"/>
  <c r="DC176" i="1"/>
  <c r="EI176" i="1"/>
  <c r="AI176" i="1"/>
  <c r="BO176" i="1"/>
  <c r="CW176" i="1"/>
  <c r="EC176" i="1"/>
  <c r="BQ176" i="1"/>
  <c r="CY176" i="1"/>
  <c r="EE176" i="1"/>
  <c r="AE176" i="1"/>
  <c r="CS176" i="1"/>
  <c r="DY176" i="1"/>
  <c r="EK211" i="1"/>
  <c r="EM211" i="1"/>
  <c r="EC211" i="1"/>
  <c r="DU211" i="1"/>
  <c r="DM211" i="1"/>
  <c r="DE211" i="1"/>
  <c r="CW211" i="1"/>
  <c r="CM211" i="1"/>
  <c r="CE211" i="1"/>
  <c r="BW211" i="1"/>
  <c r="BO211" i="1"/>
  <c r="BG211" i="1"/>
  <c r="AY211" i="1"/>
  <c r="AQ211" i="1"/>
  <c r="AI211" i="1"/>
  <c r="Y211" i="1"/>
  <c r="O211" i="1"/>
  <c r="EI211" i="1"/>
  <c r="EA211" i="1"/>
  <c r="DS211" i="1"/>
  <c r="DK211" i="1"/>
  <c r="DC211" i="1"/>
  <c r="CU211" i="1"/>
  <c r="CK211" i="1"/>
  <c r="CC211" i="1"/>
  <c r="BU211" i="1"/>
  <c r="BM211" i="1"/>
  <c r="BE211" i="1"/>
  <c r="AW211" i="1"/>
  <c r="AO211" i="1"/>
  <c r="AG211" i="1"/>
  <c r="W211" i="1"/>
  <c r="M211" i="1"/>
  <c r="EQ211" i="1"/>
  <c r="EG211" i="1"/>
  <c r="DY211" i="1"/>
  <c r="DQ211" i="1"/>
  <c r="DI211" i="1"/>
  <c r="DA211" i="1"/>
  <c r="CS211" i="1"/>
  <c r="CI211" i="1"/>
  <c r="CA211" i="1"/>
  <c r="BS211" i="1"/>
  <c r="BK211" i="1"/>
  <c r="BC211" i="1"/>
  <c r="AU211" i="1"/>
  <c r="AM211" i="1"/>
  <c r="AE211" i="1"/>
  <c r="U211" i="1"/>
  <c r="K211" i="1"/>
  <c r="C212" i="1"/>
  <c r="AA212" i="1" s="1"/>
  <c r="AA210" i="1" s="1"/>
  <c r="EO211" i="1"/>
  <c r="EE211" i="1"/>
  <c r="DW211" i="1"/>
  <c r="DO211" i="1"/>
  <c r="DG211" i="1"/>
  <c r="CY211" i="1"/>
  <c r="CQ211" i="1"/>
  <c r="CG211" i="1"/>
  <c r="BY211" i="1"/>
  <c r="BQ211" i="1"/>
  <c r="BI211" i="1"/>
  <c r="BA211" i="1"/>
  <c r="AS211" i="1"/>
  <c r="AK211" i="1"/>
  <c r="AC211" i="1"/>
  <c r="Q211" i="1"/>
  <c r="M176" i="1"/>
  <c r="CC176" i="1"/>
  <c r="EQ176" i="1"/>
  <c r="BW176" i="1"/>
  <c r="DE176" i="1"/>
  <c r="EK176" i="1"/>
  <c r="AS176" i="1"/>
  <c r="DG176" i="1"/>
  <c r="EM176" i="1"/>
  <c r="BS176" i="1"/>
  <c r="DA176" i="1"/>
  <c r="AG176" i="1"/>
  <c r="CU176" i="1"/>
  <c r="Y176" i="1"/>
  <c r="DU176" i="1"/>
  <c r="BI176" i="1"/>
  <c r="DW176" i="1"/>
  <c r="CI176" i="1"/>
  <c r="AW176" i="1"/>
  <c r="DK176" i="1"/>
  <c r="AQ176" i="1"/>
  <c r="W176" i="1"/>
  <c r="BE176" i="1"/>
  <c r="CK176" i="1"/>
  <c r="DS176" i="1"/>
  <c r="O176" i="1"/>
  <c r="AY176" i="1"/>
  <c r="CE176" i="1"/>
  <c r="DM176" i="1"/>
  <c r="Q176" i="1"/>
  <c r="BA176" i="1"/>
  <c r="CG176" i="1"/>
  <c r="DO176" i="1"/>
  <c r="K176" i="1"/>
  <c r="AU176" i="1"/>
  <c r="DI176" i="1"/>
  <c r="EO176" i="1"/>
  <c r="C198" i="1" l="1"/>
  <c r="AA197" i="1"/>
  <c r="EU211" i="1"/>
  <c r="C213" i="1"/>
  <c r="C214" i="1" s="1"/>
  <c r="AA214" i="1" s="1"/>
  <c r="EO212" i="1"/>
  <c r="EG212" i="1"/>
  <c r="DY212" i="1"/>
  <c r="DQ212" i="1"/>
  <c r="DI212" i="1"/>
  <c r="DA212" i="1"/>
  <c r="CS212" i="1"/>
  <c r="CS210" i="1" s="1"/>
  <c r="CI212" i="1"/>
  <c r="CI210" i="1" s="1"/>
  <c r="CA212" i="1"/>
  <c r="BS212" i="1"/>
  <c r="EM212" i="1"/>
  <c r="EE212" i="1"/>
  <c r="DW212" i="1"/>
  <c r="DO212" i="1"/>
  <c r="DO210" i="1" s="1"/>
  <c r="DG212" i="1"/>
  <c r="DG210" i="1" s="1"/>
  <c r="CY212" i="1"/>
  <c r="CY210" i="1" s="1"/>
  <c r="CQ212" i="1"/>
  <c r="CG212" i="1"/>
  <c r="BY212" i="1"/>
  <c r="BY210" i="1" s="1"/>
  <c r="BQ212" i="1"/>
  <c r="BQ210" i="1" s="1"/>
  <c r="BI212" i="1"/>
  <c r="BA212" i="1"/>
  <c r="AS212" i="1"/>
  <c r="AK212" i="1"/>
  <c r="EQ212" i="1"/>
  <c r="EI212" i="1"/>
  <c r="EA212" i="1"/>
  <c r="EA210" i="1" s="1"/>
  <c r="DS212" i="1"/>
  <c r="DK212" i="1"/>
  <c r="DC212" i="1"/>
  <c r="CU212" i="1"/>
  <c r="CK212" i="1"/>
  <c r="CK210" i="1" s="1"/>
  <c r="CC212" i="1"/>
  <c r="BU212" i="1"/>
  <c r="BM212" i="1"/>
  <c r="BM210" i="1" s="1"/>
  <c r="BE212" i="1"/>
  <c r="AW212" i="1"/>
  <c r="AO212" i="1"/>
  <c r="AG212" i="1"/>
  <c r="W212" i="1"/>
  <c r="W210" i="1" s="1"/>
  <c r="M212" i="1"/>
  <c r="DU212" i="1"/>
  <c r="CM212" i="1"/>
  <c r="CM210" i="1" s="1"/>
  <c r="BK212" i="1"/>
  <c r="BK210" i="1" s="1"/>
  <c r="AU212" i="1"/>
  <c r="AE212" i="1"/>
  <c r="AE210" i="1" s="1"/>
  <c r="Q212" i="1"/>
  <c r="DM212" i="1"/>
  <c r="CE212" i="1"/>
  <c r="BG212" i="1"/>
  <c r="BG210" i="1" s="1"/>
  <c r="AQ212" i="1"/>
  <c r="AC212" i="1"/>
  <c r="AC210" i="1" s="1"/>
  <c r="O212" i="1"/>
  <c r="EK212" i="1"/>
  <c r="DE212" i="1"/>
  <c r="DE210" i="1" s="1"/>
  <c r="BW212" i="1"/>
  <c r="BW210" i="1" s="1"/>
  <c r="BC212" i="1"/>
  <c r="AM212" i="1"/>
  <c r="Y212" i="1"/>
  <c r="Y210" i="1" s="1"/>
  <c r="K212" i="1"/>
  <c r="EC212" i="1"/>
  <c r="EC210" i="1" s="1"/>
  <c r="CW212" i="1"/>
  <c r="CW210" i="1" s="1"/>
  <c r="BO212" i="1"/>
  <c r="BO210" i="1" s="1"/>
  <c r="AY212" i="1"/>
  <c r="AY210" i="1" s="1"/>
  <c r="AI212" i="1"/>
  <c r="U212" i="1"/>
  <c r="U210" i="1" s="1"/>
  <c r="AM210" i="1"/>
  <c r="BS210" i="1"/>
  <c r="DA210" i="1"/>
  <c r="EG210" i="1"/>
  <c r="AG210" i="1"/>
  <c r="AI210" i="1"/>
  <c r="DU210" i="1"/>
  <c r="BI210" i="1"/>
  <c r="CQ210" i="1"/>
  <c r="DW210" i="1"/>
  <c r="AU210" i="1"/>
  <c r="CA210" i="1"/>
  <c r="DI210" i="1"/>
  <c r="EQ210" i="1"/>
  <c r="AO210" i="1"/>
  <c r="BU210" i="1"/>
  <c r="DC210" i="1"/>
  <c r="EI210" i="1"/>
  <c r="EM210" i="1"/>
  <c r="EU176" i="1"/>
  <c r="BC176" i="1"/>
  <c r="EO210" i="1"/>
  <c r="BE210" i="1"/>
  <c r="AK210" i="1"/>
  <c r="EE210" i="1"/>
  <c r="BC210" i="1"/>
  <c r="DQ210" i="1"/>
  <c r="M210" i="1"/>
  <c r="AW210" i="1"/>
  <c r="CC210" i="1"/>
  <c r="DK210" i="1"/>
  <c r="O210" i="1"/>
  <c r="CE210" i="1"/>
  <c r="DM210" i="1"/>
  <c r="EK210" i="1"/>
  <c r="EU197" i="1" l="1"/>
  <c r="C199" i="1"/>
  <c r="AA198" i="1"/>
  <c r="EU198" i="1" s="1"/>
  <c r="K210" i="1"/>
  <c r="EU212" i="1"/>
  <c r="AS210" i="1"/>
  <c r="DY210" i="1"/>
  <c r="CG210" i="1"/>
  <c r="CU210" i="1"/>
  <c r="BA210" i="1"/>
  <c r="AQ210" i="1"/>
  <c r="EU210" i="1"/>
  <c r="EK214" i="1"/>
  <c r="EC214" i="1"/>
  <c r="DU214" i="1"/>
  <c r="DM214" i="1"/>
  <c r="DE214" i="1"/>
  <c r="CW214" i="1"/>
  <c r="CM214" i="1"/>
  <c r="CE214" i="1"/>
  <c r="BW214" i="1"/>
  <c r="BO214" i="1"/>
  <c r="BG214" i="1"/>
  <c r="AY214" i="1"/>
  <c r="AQ214" i="1"/>
  <c r="AI214" i="1"/>
  <c r="Y214" i="1"/>
  <c r="O214" i="1"/>
  <c r="EQ214" i="1"/>
  <c r="EI214" i="1"/>
  <c r="EA214" i="1"/>
  <c r="DS214" i="1"/>
  <c r="DK214" i="1"/>
  <c r="DC214" i="1"/>
  <c r="CU214" i="1"/>
  <c r="CK214" i="1"/>
  <c r="CC214" i="1"/>
  <c r="BU214" i="1"/>
  <c r="BM214" i="1"/>
  <c r="BE214" i="1"/>
  <c r="AW214" i="1"/>
  <c r="AO214" i="1"/>
  <c r="AG214" i="1"/>
  <c r="W214" i="1"/>
  <c r="M214" i="1"/>
  <c r="C219" i="1"/>
  <c r="AA219" i="1" s="1"/>
  <c r="AA213" i="1" s="1"/>
  <c r="EO214" i="1"/>
  <c r="EG214" i="1"/>
  <c r="DY214" i="1"/>
  <c r="DQ214" i="1"/>
  <c r="DI214" i="1"/>
  <c r="DA214" i="1"/>
  <c r="CS214" i="1"/>
  <c r="CI214" i="1"/>
  <c r="CA214" i="1"/>
  <c r="BS214" i="1"/>
  <c r="BK214" i="1"/>
  <c r="BC214" i="1"/>
  <c r="AU214" i="1"/>
  <c r="AM214" i="1"/>
  <c r="AE214" i="1"/>
  <c r="U214" i="1"/>
  <c r="K214" i="1"/>
  <c r="EM214" i="1"/>
  <c r="EE214" i="1"/>
  <c r="DW214" i="1"/>
  <c r="DO214" i="1"/>
  <c r="DG214" i="1"/>
  <c r="CY214" i="1"/>
  <c r="CQ214" i="1"/>
  <c r="CG214" i="1"/>
  <c r="BY214" i="1"/>
  <c r="BQ214" i="1"/>
  <c r="BI214" i="1"/>
  <c r="BA214" i="1"/>
  <c r="AS214" i="1"/>
  <c r="AK214" i="1"/>
  <c r="AC214" i="1"/>
  <c r="Q214" i="1"/>
  <c r="Q210" i="1"/>
  <c r="DS210" i="1"/>
  <c r="EU214" i="1" l="1"/>
  <c r="C200" i="1"/>
  <c r="AA199" i="1"/>
  <c r="EU199" i="1" s="1"/>
  <c r="EQ213" i="1"/>
  <c r="EQ219" i="1"/>
  <c r="EI219" i="1"/>
  <c r="EA219" i="1"/>
  <c r="DS219" i="1"/>
  <c r="DK219" i="1"/>
  <c r="DK213" i="1" s="1"/>
  <c r="DC219" i="1"/>
  <c r="CU219" i="1"/>
  <c r="CK219" i="1"/>
  <c r="CK213" i="1" s="1"/>
  <c r="CC219" i="1"/>
  <c r="CC213" i="1" s="1"/>
  <c r="BU219" i="1"/>
  <c r="BM219" i="1"/>
  <c r="BE219" i="1"/>
  <c r="BE213" i="1" s="1"/>
  <c r="AW219" i="1"/>
  <c r="AW213" i="1" s="1"/>
  <c r="AO219" i="1"/>
  <c r="AO213" i="1" s="1"/>
  <c r="AG219" i="1"/>
  <c r="W219" i="1"/>
  <c r="W213" i="1" s="1"/>
  <c r="M219" i="1"/>
  <c r="M213" i="1" s="1"/>
  <c r="C220" i="1"/>
  <c r="C221" i="1" s="1"/>
  <c r="AA221" i="1" s="1"/>
  <c r="EO219" i="1"/>
  <c r="EG219" i="1"/>
  <c r="EG213" i="1" s="1"/>
  <c r="DY219" i="1"/>
  <c r="DY213" i="1" s="1"/>
  <c r="DQ219" i="1"/>
  <c r="DQ213" i="1" s="1"/>
  <c r="DI219" i="1"/>
  <c r="DA219" i="1"/>
  <c r="DA213" i="1" s="1"/>
  <c r="CS219" i="1"/>
  <c r="CS213" i="1" s="1"/>
  <c r="CI219" i="1"/>
  <c r="CA219" i="1"/>
  <c r="BS219" i="1"/>
  <c r="BK219" i="1"/>
  <c r="BK213" i="1" s="1"/>
  <c r="BC219" i="1"/>
  <c r="BC213" i="1" s="1"/>
  <c r="AU219" i="1"/>
  <c r="AM219" i="1"/>
  <c r="AM213" i="1" s="1"/>
  <c r="AE219" i="1"/>
  <c r="AE213" i="1" s="1"/>
  <c r="U219" i="1"/>
  <c r="U213" i="1" s="1"/>
  <c r="K219" i="1"/>
  <c r="EM219" i="1"/>
  <c r="EE219" i="1"/>
  <c r="EE213" i="1" s="1"/>
  <c r="DW219" i="1"/>
  <c r="DO219" i="1"/>
  <c r="DG219" i="1"/>
  <c r="DG213" i="1" s="1"/>
  <c r="CY219" i="1"/>
  <c r="CQ219" i="1"/>
  <c r="CQ213" i="1" s="1"/>
  <c r="CG219" i="1"/>
  <c r="BY219" i="1"/>
  <c r="BQ219" i="1"/>
  <c r="BQ213" i="1" s="1"/>
  <c r="BI219" i="1"/>
  <c r="BI213" i="1" s="1"/>
  <c r="BA219" i="1"/>
  <c r="AS219" i="1"/>
  <c r="AS213" i="1" s="1"/>
  <c r="AK219" i="1"/>
  <c r="AK213" i="1" s="1"/>
  <c r="AC219" i="1"/>
  <c r="Q219" i="1"/>
  <c r="EK219" i="1"/>
  <c r="EC219" i="1"/>
  <c r="EC213" i="1" s="1"/>
  <c r="DU219" i="1"/>
  <c r="DM219" i="1"/>
  <c r="DE219" i="1"/>
  <c r="DE213" i="1" s="1"/>
  <c r="CW219" i="1"/>
  <c r="CM219" i="1"/>
  <c r="CM213" i="1" s="1"/>
  <c r="CE219" i="1"/>
  <c r="BW219" i="1"/>
  <c r="BO219" i="1"/>
  <c r="BO213" i="1" s="1"/>
  <c r="BG219" i="1"/>
  <c r="AY219" i="1"/>
  <c r="AQ219" i="1"/>
  <c r="AQ213" i="1" s="1"/>
  <c r="AI219" i="1"/>
  <c r="AI213" i="1" s="1"/>
  <c r="Y219" i="1"/>
  <c r="Y213" i="1" s="1"/>
  <c r="O219" i="1"/>
  <c r="DC213" i="1"/>
  <c r="EI213" i="1"/>
  <c r="CW213" i="1"/>
  <c r="BY213" i="1"/>
  <c r="BS213" i="1"/>
  <c r="DS213" i="1"/>
  <c r="O213" i="1"/>
  <c r="AY213" i="1"/>
  <c r="CE213" i="1"/>
  <c r="DM213" i="1"/>
  <c r="AC213" i="1"/>
  <c r="DW213" i="1"/>
  <c r="CI213" i="1"/>
  <c r="BU213" i="1"/>
  <c r="Q213" i="1"/>
  <c r="BA213" i="1"/>
  <c r="CG213" i="1"/>
  <c r="DO213" i="1"/>
  <c r="K213" i="1"/>
  <c r="AU213" i="1"/>
  <c r="CA213" i="1"/>
  <c r="DI213" i="1"/>
  <c r="EO213" i="1"/>
  <c r="AG213" i="1"/>
  <c r="BM213" i="1"/>
  <c r="CU213" i="1"/>
  <c r="EA213" i="1"/>
  <c r="BG213" i="1"/>
  <c r="DU213" i="1"/>
  <c r="C201" i="1" l="1"/>
  <c r="AA200" i="1"/>
  <c r="EU200" i="1" s="1"/>
  <c r="EU219" i="1"/>
  <c r="EK213" i="1"/>
  <c r="EM213" i="1"/>
  <c r="EM221" i="1"/>
  <c r="EE221" i="1"/>
  <c r="DW221" i="1"/>
  <c r="DO221" i="1"/>
  <c r="DG221" i="1"/>
  <c r="CY221" i="1"/>
  <c r="CQ221" i="1"/>
  <c r="CG221" i="1"/>
  <c r="BY221" i="1"/>
  <c r="BQ221" i="1"/>
  <c r="BI221" i="1"/>
  <c r="BA221" i="1"/>
  <c r="AS221" i="1"/>
  <c r="AK221" i="1"/>
  <c r="AC221" i="1"/>
  <c r="Q221" i="1"/>
  <c r="EK221" i="1"/>
  <c r="EC221" i="1"/>
  <c r="DU221" i="1"/>
  <c r="DM221" i="1"/>
  <c r="DE221" i="1"/>
  <c r="CW221" i="1"/>
  <c r="CM221" i="1"/>
  <c r="CE221" i="1"/>
  <c r="BW221" i="1"/>
  <c r="BO221" i="1"/>
  <c r="BG221" i="1"/>
  <c r="AY221" i="1"/>
  <c r="AQ221" i="1"/>
  <c r="AI221" i="1"/>
  <c r="Y221" i="1"/>
  <c r="O221" i="1"/>
  <c r="EQ221" i="1"/>
  <c r="EI221" i="1"/>
  <c r="EA221" i="1"/>
  <c r="DS221" i="1"/>
  <c r="DK221" i="1"/>
  <c r="DC221" i="1"/>
  <c r="CU221" i="1"/>
  <c r="CK221" i="1"/>
  <c r="CC221" i="1"/>
  <c r="BU221" i="1"/>
  <c r="BM221" i="1"/>
  <c r="BE221" i="1"/>
  <c r="AW221" i="1"/>
  <c r="AO221" i="1"/>
  <c r="AG221" i="1"/>
  <c r="W221" i="1"/>
  <c r="M221" i="1"/>
  <c r="C222" i="1"/>
  <c r="AA222" i="1" s="1"/>
  <c r="EO221" i="1"/>
  <c r="EG221" i="1"/>
  <c r="DY221" i="1"/>
  <c r="DQ221" i="1"/>
  <c r="DI221" i="1"/>
  <c r="DA221" i="1"/>
  <c r="CS221" i="1"/>
  <c r="CI221" i="1"/>
  <c r="CA221" i="1"/>
  <c r="BS221" i="1"/>
  <c r="BK221" i="1"/>
  <c r="BC221" i="1"/>
  <c r="AU221" i="1"/>
  <c r="AM221" i="1"/>
  <c r="AE221" i="1"/>
  <c r="U221" i="1"/>
  <c r="K221" i="1"/>
  <c r="BW213" i="1"/>
  <c r="CY213" i="1"/>
  <c r="EU221" i="1" l="1"/>
  <c r="AA201" i="1"/>
  <c r="K201" i="1"/>
  <c r="C202" i="1"/>
  <c r="C223" i="1"/>
  <c r="AA223" i="1" s="1"/>
  <c r="EK222" i="1"/>
  <c r="EC222" i="1"/>
  <c r="DU222" i="1"/>
  <c r="DM222" i="1"/>
  <c r="DE222" i="1"/>
  <c r="CW222" i="1"/>
  <c r="CM222" i="1"/>
  <c r="CE222" i="1"/>
  <c r="BW222" i="1"/>
  <c r="BO222" i="1"/>
  <c r="BG222" i="1"/>
  <c r="AY222" i="1"/>
  <c r="AQ222" i="1"/>
  <c r="AI222" i="1"/>
  <c r="Y222" i="1"/>
  <c r="O222" i="1"/>
  <c r="EQ222" i="1"/>
  <c r="EI222" i="1"/>
  <c r="EA222" i="1"/>
  <c r="DS222" i="1"/>
  <c r="DK222" i="1"/>
  <c r="DC222" i="1"/>
  <c r="CU222" i="1"/>
  <c r="CK222" i="1"/>
  <c r="CC222" i="1"/>
  <c r="BU222" i="1"/>
  <c r="BM222" i="1"/>
  <c r="BE222" i="1"/>
  <c r="AW222" i="1"/>
  <c r="AO222" i="1"/>
  <c r="AG222" i="1"/>
  <c r="W222" i="1"/>
  <c r="M222" i="1"/>
  <c r="EO222" i="1"/>
  <c r="EG222" i="1"/>
  <c r="DY222" i="1"/>
  <c r="DQ222" i="1"/>
  <c r="DI222" i="1"/>
  <c r="DA222" i="1"/>
  <c r="CS222" i="1"/>
  <c r="CI222" i="1"/>
  <c r="CA222" i="1"/>
  <c r="BS222" i="1"/>
  <c r="BK222" i="1"/>
  <c r="BC222" i="1"/>
  <c r="AU222" i="1"/>
  <c r="AM222" i="1"/>
  <c r="AE222" i="1"/>
  <c r="U222" i="1"/>
  <c r="K222" i="1"/>
  <c r="EM222" i="1"/>
  <c r="EE222" i="1"/>
  <c r="DW222" i="1"/>
  <c r="DO222" i="1"/>
  <c r="DG222" i="1"/>
  <c r="CY222" i="1"/>
  <c r="CQ222" i="1"/>
  <c r="CG222" i="1"/>
  <c r="BY222" i="1"/>
  <c r="BQ222" i="1"/>
  <c r="BI222" i="1"/>
  <c r="BA222" i="1"/>
  <c r="AS222" i="1"/>
  <c r="AK222" i="1"/>
  <c r="AC222" i="1"/>
  <c r="Q222" i="1"/>
  <c r="EU213" i="1"/>
  <c r="EU201" i="1" l="1"/>
  <c r="K196" i="1"/>
  <c r="EU222" i="1"/>
  <c r="AA202" i="1"/>
  <c r="EG202" i="1"/>
  <c r="C203" i="1"/>
  <c r="AM202" i="1"/>
  <c r="AM196" i="1" s="1"/>
  <c r="CO202" i="1"/>
  <c r="AK202" i="1"/>
  <c r="EK223" i="1"/>
  <c r="EC223" i="1"/>
  <c r="DU223" i="1"/>
  <c r="DM223" i="1"/>
  <c r="EM223" i="1"/>
  <c r="EE223" i="1"/>
  <c r="DW223" i="1"/>
  <c r="DO223" i="1"/>
  <c r="DG223" i="1"/>
  <c r="CY223" i="1"/>
  <c r="CQ223" i="1"/>
  <c r="CG223" i="1"/>
  <c r="BY223" i="1"/>
  <c r="BQ223" i="1"/>
  <c r="BI223" i="1"/>
  <c r="BA223" i="1"/>
  <c r="AS223" i="1"/>
  <c r="AK223" i="1"/>
  <c r="AC223" i="1"/>
  <c r="Q223" i="1"/>
  <c r="EG223" i="1"/>
  <c r="DQ223" i="1"/>
  <c r="DC223" i="1"/>
  <c r="CS223" i="1"/>
  <c r="CE223" i="1"/>
  <c r="BU223" i="1"/>
  <c r="BK223" i="1"/>
  <c r="AY223" i="1"/>
  <c r="AO223" i="1"/>
  <c r="AE223" i="1"/>
  <c r="O223" i="1"/>
  <c r="EQ223" i="1"/>
  <c r="EA223" i="1"/>
  <c r="DK223" i="1"/>
  <c r="DA223" i="1"/>
  <c r="CM223" i="1"/>
  <c r="CC223" i="1"/>
  <c r="BS223" i="1"/>
  <c r="BG223" i="1"/>
  <c r="AW223" i="1"/>
  <c r="AM223" i="1"/>
  <c r="Y223" i="1"/>
  <c r="M223" i="1"/>
  <c r="EO223" i="1"/>
  <c r="DY223" i="1"/>
  <c r="DI223" i="1"/>
  <c r="CW223" i="1"/>
  <c r="CK223" i="1"/>
  <c r="CA223" i="1"/>
  <c r="BO223" i="1"/>
  <c r="BE223" i="1"/>
  <c r="AU223" i="1"/>
  <c r="AI223" i="1"/>
  <c r="W223" i="1"/>
  <c r="K223" i="1"/>
  <c r="EU223" i="1" s="1"/>
  <c r="C224" i="1"/>
  <c r="AA224" i="1" s="1"/>
  <c r="EI223" i="1"/>
  <c r="DS223" i="1"/>
  <c r="DE223" i="1"/>
  <c r="CU223" i="1"/>
  <c r="CI223" i="1"/>
  <c r="BW223" i="1"/>
  <c r="BM223" i="1"/>
  <c r="BC223" i="1"/>
  <c r="AQ223" i="1"/>
  <c r="AG223" i="1"/>
  <c r="U223" i="1"/>
  <c r="C204" i="1" l="1"/>
  <c r="AA203" i="1"/>
  <c r="EU203" i="1" s="1"/>
  <c r="EU202" i="1"/>
  <c r="AK196" i="1"/>
  <c r="EQ224" i="1"/>
  <c r="EI224" i="1"/>
  <c r="EA224" i="1"/>
  <c r="DS224" i="1"/>
  <c r="DK224" i="1"/>
  <c r="DC224" i="1"/>
  <c r="CU224" i="1"/>
  <c r="CK224" i="1"/>
  <c r="CC224" i="1"/>
  <c r="BU224" i="1"/>
  <c r="BM224" i="1"/>
  <c r="BE224" i="1"/>
  <c r="AW224" i="1"/>
  <c r="AO224" i="1"/>
  <c r="AG224" i="1"/>
  <c r="W224" i="1"/>
  <c r="M224" i="1"/>
  <c r="EK224" i="1"/>
  <c r="EC224" i="1"/>
  <c r="DU224" i="1"/>
  <c r="DM224" i="1"/>
  <c r="DE224" i="1"/>
  <c r="CW224" i="1"/>
  <c r="CM224" i="1"/>
  <c r="CE224" i="1"/>
  <c r="BW224" i="1"/>
  <c r="BO224" i="1"/>
  <c r="BG224" i="1"/>
  <c r="AY224" i="1"/>
  <c r="AQ224" i="1"/>
  <c r="AI224" i="1"/>
  <c r="Y224" i="1"/>
  <c r="O224" i="1"/>
  <c r="EG224" i="1"/>
  <c r="DQ224" i="1"/>
  <c r="DA224" i="1"/>
  <c r="CI224" i="1"/>
  <c r="BS224" i="1"/>
  <c r="BC224" i="1"/>
  <c r="AM224" i="1"/>
  <c r="U224" i="1"/>
  <c r="EE224" i="1"/>
  <c r="DO224" i="1"/>
  <c r="CY224" i="1"/>
  <c r="CG224" i="1"/>
  <c r="BQ224" i="1"/>
  <c r="BA224" i="1"/>
  <c r="AK224" i="1"/>
  <c r="Q224" i="1"/>
  <c r="EO224" i="1"/>
  <c r="DY224" i="1"/>
  <c r="DI224" i="1"/>
  <c r="CS224" i="1"/>
  <c r="CA224" i="1"/>
  <c r="BK224" i="1"/>
  <c r="AU224" i="1"/>
  <c r="AE224" i="1"/>
  <c r="K224" i="1"/>
  <c r="C225" i="1"/>
  <c r="AA225" i="1" s="1"/>
  <c r="EM224" i="1"/>
  <c r="DW224" i="1"/>
  <c r="DG224" i="1"/>
  <c r="CQ224" i="1"/>
  <c r="BY224" i="1"/>
  <c r="BI224" i="1"/>
  <c r="AS224" i="1"/>
  <c r="AC224" i="1"/>
  <c r="EU224" i="1" l="1"/>
  <c r="C205" i="1"/>
  <c r="AA204" i="1"/>
  <c r="EU204" i="1" s="1"/>
  <c r="C226" i="1"/>
  <c r="AA226" i="1" s="1"/>
  <c r="EO225" i="1"/>
  <c r="EG225" i="1"/>
  <c r="DY225" i="1"/>
  <c r="DQ225" i="1"/>
  <c r="DI225" i="1"/>
  <c r="DA225" i="1"/>
  <c r="CS225" i="1"/>
  <c r="CI225" i="1"/>
  <c r="CA225" i="1"/>
  <c r="BS225" i="1"/>
  <c r="BK225" i="1"/>
  <c r="BC225" i="1"/>
  <c r="AU225" i="1"/>
  <c r="AM225" i="1"/>
  <c r="AE225" i="1"/>
  <c r="U225" i="1"/>
  <c r="K225" i="1"/>
  <c r="EQ225" i="1"/>
  <c r="EI225" i="1"/>
  <c r="EA225" i="1"/>
  <c r="DS225" i="1"/>
  <c r="DK225" i="1"/>
  <c r="DC225" i="1"/>
  <c r="CU225" i="1"/>
  <c r="CK225" i="1"/>
  <c r="CC225" i="1"/>
  <c r="BU225" i="1"/>
  <c r="BM225" i="1"/>
  <c r="BE225" i="1"/>
  <c r="AW225" i="1"/>
  <c r="AO225" i="1"/>
  <c r="AG225" i="1"/>
  <c r="W225" i="1"/>
  <c r="M225" i="1"/>
  <c r="EK225" i="1"/>
  <c r="DU225" i="1"/>
  <c r="DE225" i="1"/>
  <c r="CM225" i="1"/>
  <c r="BW225" i="1"/>
  <c r="BG225" i="1"/>
  <c r="AQ225" i="1"/>
  <c r="Y225" i="1"/>
  <c r="EE225" i="1"/>
  <c r="DO225" i="1"/>
  <c r="CY225" i="1"/>
  <c r="CG225" i="1"/>
  <c r="BQ225" i="1"/>
  <c r="BA225" i="1"/>
  <c r="AK225" i="1"/>
  <c r="Q225" i="1"/>
  <c r="EC225" i="1"/>
  <c r="DM225" i="1"/>
  <c r="CW225" i="1"/>
  <c r="CE225" i="1"/>
  <c r="BO225" i="1"/>
  <c r="AY225" i="1"/>
  <c r="AI225" i="1"/>
  <c r="O225" i="1"/>
  <c r="EM225" i="1"/>
  <c r="DW225" i="1"/>
  <c r="DG225" i="1"/>
  <c r="CQ225" i="1"/>
  <c r="BY225" i="1"/>
  <c r="BI225" i="1"/>
  <c r="AS225" i="1"/>
  <c r="AC225" i="1"/>
  <c r="AA205" i="1" l="1"/>
  <c r="CM205" i="1"/>
  <c r="CM196" i="1" s="1"/>
  <c r="BC205" i="1"/>
  <c r="EG205" i="1"/>
  <c r="EG196" i="1" s="1"/>
  <c r="C206" i="1"/>
  <c r="EU225" i="1"/>
  <c r="EM226" i="1"/>
  <c r="EE226" i="1"/>
  <c r="DW226" i="1"/>
  <c r="DO226" i="1"/>
  <c r="DG226" i="1"/>
  <c r="CY226" i="1"/>
  <c r="CQ226" i="1"/>
  <c r="CG226" i="1"/>
  <c r="BY226" i="1"/>
  <c r="BQ226" i="1"/>
  <c r="BI226" i="1"/>
  <c r="BA226" i="1"/>
  <c r="AS226" i="1"/>
  <c r="AK226" i="1"/>
  <c r="AC226" i="1"/>
  <c r="Q226" i="1"/>
  <c r="C227" i="1"/>
  <c r="AA227" i="1" s="1"/>
  <c r="EO226" i="1"/>
  <c r="EG226" i="1"/>
  <c r="DY226" i="1"/>
  <c r="DQ226" i="1"/>
  <c r="DI226" i="1"/>
  <c r="DA226" i="1"/>
  <c r="CS226" i="1"/>
  <c r="CI226" i="1"/>
  <c r="CA226" i="1"/>
  <c r="BS226" i="1"/>
  <c r="BK226" i="1"/>
  <c r="BC226" i="1"/>
  <c r="AU226" i="1"/>
  <c r="AM226" i="1"/>
  <c r="AE226" i="1"/>
  <c r="U226" i="1"/>
  <c r="K226" i="1"/>
  <c r="EQ226" i="1"/>
  <c r="EA226" i="1"/>
  <c r="DK226" i="1"/>
  <c r="CU226" i="1"/>
  <c r="CC226" i="1"/>
  <c r="BM226" i="1"/>
  <c r="AW226" i="1"/>
  <c r="AG226" i="1"/>
  <c r="M226" i="1"/>
  <c r="EK226" i="1"/>
  <c r="DU226" i="1"/>
  <c r="DE226" i="1"/>
  <c r="CM226" i="1"/>
  <c r="BW226" i="1"/>
  <c r="BG226" i="1"/>
  <c r="AQ226" i="1"/>
  <c r="Y226" i="1"/>
  <c r="EI226" i="1"/>
  <c r="DS226" i="1"/>
  <c r="DC226" i="1"/>
  <c r="CK226" i="1"/>
  <c r="BU226" i="1"/>
  <c r="BE226" i="1"/>
  <c r="AO226" i="1"/>
  <c r="W226" i="1"/>
  <c r="EC226" i="1"/>
  <c r="DM226" i="1"/>
  <c r="CW226" i="1"/>
  <c r="CE226" i="1"/>
  <c r="BO226" i="1"/>
  <c r="AY226" i="1"/>
  <c r="AI226" i="1"/>
  <c r="O226" i="1"/>
  <c r="EU226" i="1" l="1"/>
  <c r="EU205" i="1"/>
  <c r="AA206" i="1"/>
  <c r="CO206" i="1"/>
  <c r="C207" i="1"/>
  <c r="BC206" i="1"/>
  <c r="EU206" i="1" s="1"/>
  <c r="EK227" i="1"/>
  <c r="EC227" i="1"/>
  <c r="DU227" i="1"/>
  <c r="DM227" i="1"/>
  <c r="DE227" i="1"/>
  <c r="CW227" i="1"/>
  <c r="CM227" i="1"/>
  <c r="CE227" i="1"/>
  <c r="BW227" i="1"/>
  <c r="BO227" i="1"/>
  <c r="BG227" i="1"/>
  <c r="AY227" i="1"/>
  <c r="AQ227" i="1"/>
  <c r="AI227" i="1"/>
  <c r="Y227" i="1"/>
  <c r="O227" i="1"/>
  <c r="EM227" i="1"/>
  <c r="EE227" i="1"/>
  <c r="DW227" i="1"/>
  <c r="DO227" i="1"/>
  <c r="DG227" i="1"/>
  <c r="CY227" i="1"/>
  <c r="CQ227" i="1"/>
  <c r="CG227" i="1"/>
  <c r="BY227" i="1"/>
  <c r="BQ227" i="1"/>
  <c r="BI227" i="1"/>
  <c r="BA227" i="1"/>
  <c r="AS227" i="1"/>
  <c r="AK227" i="1"/>
  <c r="AC227" i="1"/>
  <c r="Q227" i="1"/>
  <c r="EG227" i="1"/>
  <c r="DQ227" i="1"/>
  <c r="DA227" i="1"/>
  <c r="CI227" i="1"/>
  <c r="BS227" i="1"/>
  <c r="BC227" i="1"/>
  <c r="AM227" i="1"/>
  <c r="U227" i="1"/>
  <c r="EQ227" i="1"/>
  <c r="EA227" i="1"/>
  <c r="DK227" i="1"/>
  <c r="CU227" i="1"/>
  <c r="CC227" i="1"/>
  <c r="BM227" i="1"/>
  <c r="AW227" i="1"/>
  <c r="AG227" i="1"/>
  <c r="M227" i="1"/>
  <c r="EO227" i="1"/>
  <c r="DY227" i="1"/>
  <c r="DI227" i="1"/>
  <c r="CS227" i="1"/>
  <c r="CA227" i="1"/>
  <c r="BK227" i="1"/>
  <c r="AU227" i="1"/>
  <c r="AE227" i="1"/>
  <c r="K227" i="1"/>
  <c r="EU227" i="1" s="1"/>
  <c r="C228" i="1"/>
  <c r="AA228" i="1" s="1"/>
  <c r="EI227" i="1"/>
  <c r="DS227" i="1"/>
  <c r="DC227" i="1"/>
  <c r="CK227" i="1"/>
  <c r="BU227" i="1"/>
  <c r="BE227" i="1"/>
  <c r="AO227" i="1"/>
  <c r="W227" i="1"/>
  <c r="BC196" i="1" l="1"/>
  <c r="AA207" i="1"/>
  <c r="CO207" i="1"/>
  <c r="C208" i="1"/>
  <c r="EQ228" i="1"/>
  <c r="EI228" i="1"/>
  <c r="EA228" i="1"/>
  <c r="DS228" i="1"/>
  <c r="DK228" i="1"/>
  <c r="DC228" i="1"/>
  <c r="CU228" i="1"/>
  <c r="CK228" i="1"/>
  <c r="CC228" i="1"/>
  <c r="BU228" i="1"/>
  <c r="BM228" i="1"/>
  <c r="BE228" i="1"/>
  <c r="AW228" i="1"/>
  <c r="AO228" i="1"/>
  <c r="AG228" i="1"/>
  <c r="W228" i="1"/>
  <c r="M228" i="1"/>
  <c r="C229" i="1"/>
  <c r="AA229" i="1" s="1"/>
  <c r="AA220" i="1" s="1"/>
  <c r="EO228" i="1"/>
  <c r="EG228" i="1"/>
  <c r="DY228" i="1"/>
  <c r="DQ228" i="1"/>
  <c r="DI228" i="1"/>
  <c r="DA228" i="1"/>
  <c r="CS228" i="1"/>
  <c r="CI228" i="1"/>
  <c r="CA228" i="1"/>
  <c r="BS228" i="1"/>
  <c r="BK228" i="1"/>
  <c r="BC228" i="1"/>
  <c r="AU228" i="1"/>
  <c r="EK228" i="1"/>
  <c r="EC228" i="1"/>
  <c r="DU228" i="1"/>
  <c r="DM228" i="1"/>
  <c r="DE228" i="1"/>
  <c r="CW228" i="1"/>
  <c r="CM228" i="1"/>
  <c r="CE228" i="1"/>
  <c r="BW228" i="1"/>
  <c r="BO228" i="1"/>
  <c r="BG228" i="1"/>
  <c r="AY228" i="1"/>
  <c r="AQ228" i="1"/>
  <c r="AI228" i="1"/>
  <c r="Y228" i="1"/>
  <c r="O228" i="1"/>
  <c r="EE228" i="1"/>
  <c r="CY228" i="1"/>
  <c r="BQ228" i="1"/>
  <c r="AM228" i="1"/>
  <c r="U228" i="1"/>
  <c r="DW228" i="1"/>
  <c r="CQ228" i="1"/>
  <c r="BI228" i="1"/>
  <c r="AK228" i="1"/>
  <c r="Q228" i="1"/>
  <c r="DO228" i="1"/>
  <c r="CG228" i="1"/>
  <c r="BA228" i="1"/>
  <c r="AE228" i="1"/>
  <c r="K228" i="1"/>
  <c r="EU228" i="1" s="1"/>
  <c r="EM228" i="1"/>
  <c r="DG228" i="1"/>
  <c r="BY228" i="1"/>
  <c r="AS228" i="1"/>
  <c r="AC228" i="1"/>
  <c r="C209" i="1" l="1"/>
  <c r="AA209" i="1" s="1"/>
  <c r="AA208" i="1"/>
  <c r="EU208" i="1" s="1"/>
  <c r="EU207" i="1"/>
  <c r="CO196" i="1"/>
  <c r="C230" i="1"/>
  <c r="C231" i="1" s="1"/>
  <c r="AA231" i="1" s="1"/>
  <c r="EO229" i="1"/>
  <c r="EG229" i="1"/>
  <c r="DY229" i="1"/>
  <c r="DQ229" i="1"/>
  <c r="DI229" i="1"/>
  <c r="DA229" i="1"/>
  <c r="CS229" i="1"/>
  <c r="CI229" i="1"/>
  <c r="CA229" i="1"/>
  <c r="CA220" i="1" s="1"/>
  <c r="BS229" i="1"/>
  <c r="BK229" i="1"/>
  <c r="BK220" i="1" s="1"/>
  <c r="BC229" i="1"/>
  <c r="AU229" i="1"/>
  <c r="AM229" i="1"/>
  <c r="AM220" i="1" s="1"/>
  <c r="AE229" i="1"/>
  <c r="U229" i="1"/>
  <c r="K229" i="1"/>
  <c r="EM229" i="1"/>
  <c r="EE229" i="1"/>
  <c r="DW229" i="1"/>
  <c r="DO229" i="1"/>
  <c r="DG229" i="1"/>
  <c r="CY229" i="1"/>
  <c r="CQ229" i="1"/>
  <c r="CG229" i="1"/>
  <c r="BY229" i="1"/>
  <c r="BY220" i="1" s="1"/>
  <c r="BQ229" i="1"/>
  <c r="BI229" i="1"/>
  <c r="BA229" i="1"/>
  <c r="AS229" i="1"/>
  <c r="AK229" i="1"/>
  <c r="AK220" i="1" s="1"/>
  <c r="AC229" i="1"/>
  <c r="Q229" i="1"/>
  <c r="EK229" i="1"/>
  <c r="EC229" i="1"/>
  <c r="DU229" i="1"/>
  <c r="DM229" i="1"/>
  <c r="DE229" i="1"/>
  <c r="CW229" i="1"/>
  <c r="CM229" i="1"/>
  <c r="CE229" i="1"/>
  <c r="BW229" i="1"/>
  <c r="BO229" i="1"/>
  <c r="BG229" i="1"/>
  <c r="AY229" i="1"/>
  <c r="AQ229" i="1"/>
  <c r="AI229" i="1"/>
  <c r="Y229" i="1"/>
  <c r="O229" i="1"/>
  <c r="EQ229" i="1"/>
  <c r="EI229" i="1"/>
  <c r="EA229" i="1"/>
  <c r="DS229" i="1"/>
  <c r="DK229" i="1"/>
  <c r="DC229" i="1"/>
  <c r="CU229" i="1"/>
  <c r="CK229" i="1"/>
  <c r="CC229" i="1"/>
  <c r="BU229" i="1"/>
  <c r="BM229" i="1"/>
  <c r="BM220" i="1" s="1"/>
  <c r="BE229" i="1"/>
  <c r="AW229" i="1"/>
  <c r="AO229" i="1"/>
  <c r="AG229" i="1"/>
  <c r="W229" i="1"/>
  <c r="M229" i="1"/>
  <c r="EU229" i="1" l="1"/>
  <c r="EU209" i="1"/>
  <c r="EU196" i="1" s="1"/>
  <c r="AA196" i="1"/>
  <c r="DC220" i="1"/>
  <c r="AW220" i="1"/>
  <c r="CC220" i="1"/>
  <c r="DK220" i="1"/>
  <c r="EQ220" i="1"/>
  <c r="AQ220" i="1"/>
  <c r="BW220" i="1"/>
  <c r="DE220" i="1"/>
  <c r="EK220" i="1"/>
  <c r="AS220" i="1"/>
  <c r="DG220" i="1"/>
  <c r="EM220" i="1"/>
  <c r="BS220" i="1"/>
  <c r="DA220" i="1"/>
  <c r="EG220" i="1"/>
  <c r="BU220" i="1"/>
  <c r="M220" i="1"/>
  <c r="W220" i="1"/>
  <c r="BE220" i="1"/>
  <c r="CK220" i="1"/>
  <c r="DS220" i="1"/>
  <c r="O220" i="1"/>
  <c r="AY220" i="1"/>
  <c r="CE220" i="1"/>
  <c r="DM220" i="1"/>
  <c r="Q220" i="1"/>
  <c r="BA220" i="1"/>
  <c r="CG220" i="1"/>
  <c r="DO220" i="1"/>
  <c r="K220" i="1"/>
  <c r="AU220" i="1"/>
  <c r="DI220" i="1"/>
  <c r="EO220" i="1"/>
  <c r="EI220" i="1"/>
  <c r="AG220" i="1"/>
  <c r="CU220" i="1"/>
  <c r="EA220" i="1"/>
  <c r="Y220" i="1"/>
  <c r="BG220" i="1"/>
  <c r="CM220" i="1"/>
  <c r="DU220" i="1"/>
  <c r="AC220" i="1"/>
  <c r="BI220" i="1"/>
  <c r="CQ220" i="1"/>
  <c r="DW220" i="1"/>
  <c r="U220" i="1"/>
  <c r="BC220" i="1"/>
  <c r="CI220" i="1"/>
  <c r="DQ220" i="1"/>
  <c r="EK231" i="1"/>
  <c r="EC231" i="1"/>
  <c r="DU231" i="1"/>
  <c r="DM231" i="1"/>
  <c r="DE231" i="1"/>
  <c r="CW231" i="1"/>
  <c r="CM231" i="1"/>
  <c r="CE231" i="1"/>
  <c r="BW231" i="1"/>
  <c r="BO231" i="1"/>
  <c r="BG231" i="1"/>
  <c r="AY231" i="1"/>
  <c r="AQ231" i="1"/>
  <c r="AI231" i="1"/>
  <c r="Y231" i="1"/>
  <c r="O231" i="1"/>
  <c r="EM231" i="1"/>
  <c r="EA231" i="1"/>
  <c r="DQ231" i="1"/>
  <c r="DG231" i="1"/>
  <c r="CU231" i="1"/>
  <c r="CI231" i="1"/>
  <c r="BY231" i="1"/>
  <c r="BM231" i="1"/>
  <c r="BC231" i="1"/>
  <c r="AS231" i="1"/>
  <c r="AG231" i="1"/>
  <c r="U231" i="1"/>
  <c r="EI231" i="1"/>
  <c r="DY231" i="1"/>
  <c r="DO231" i="1"/>
  <c r="DC231" i="1"/>
  <c r="CS231" i="1"/>
  <c r="CG231" i="1"/>
  <c r="BU231" i="1"/>
  <c r="BK231" i="1"/>
  <c r="BA231" i="1"/>
  <c r="AO231" i="1"/>
  <c r="AE231" i="1"/>
  <c r="Q231" i="1"/>
  <c r="EQ231" i="1"/>
  <c r="EG231" i="1"/>
  <c r="DW231" i="1"/>
  <c r="DK231" i="1"/>
  <c r="DA231" i="1"/>
  <c r="CQ231" i="1"/>
  <c r="CC231" i="1"/>
  <c r="BS231" i="1"/>
  <c r="BI231" i="1"/>
  <c r="AW231" i="1"/>
  <c r="AM231" i="1"/>
  <c r="AC231" i="1"/>
  <c r="M231" i="1"/>
  <c r="C232" i="1"/>
  <c r="AA232" i="1" s="1"/>
  <c r="EO231" i="1"/>
  <c r="EE231" i="1"/>
  <c r="DS231" i="1"/>
  <c r="DI231" i="1"/>
  <c r="CY231" i="1"/>
  <c r="CK231" i="1"/>
  <c r="CA231" i="1"/>
  <c r="BQ231" i="1"/>
  <c r="BE231" i="1"/>
  <c r="AU231" i="1"/>
  <c r="AK231" i="1"/>
  <c r="W231" i="1"/>
  <c r="K231" i="1"/>
  <c r="AO220" i="1"/>
  <c r="AI220" i="1"/>
  <c r="BO220" i="1"/>
  <c r="CW220" i="1"/>
  <c r="EC220" i="1"/>
  <c r="BQ220" i="1"/>
  <c r="CY220" i="1"/>
  <c r="EE220" i="1"/>
  <c r="AE220" i="1"/>
  <c r="CS220" i="1"/>
  <c r="DY220" i="1"/>
  <c r="EU231" i="1" l="1"/>
  <c r="EQ232" i="1"/>
  <c r="EI232" i="1"/>
  <c r="EA232" i="1"/>
  <c r="DS232" i="1"/>
  <c r="DK232" i="1"/>
  <c r="DC232" i="1"/>
  <c r="CU232" i="1"/>
  <c r="CK232" i="1"/>
  <c r="CC232" i="1"/>
  <c r="BU232" i="1"/>
  <c r="BM232" i="1"/>
  <c r="BE232" i="1"/>
  <c r="AW232" i="1"/>
  <c r="AO232" i="1"/>
  <c r="AG232" i="1"/>
  <c r="W232" i="1"/>
  <c r="M232" i="1"/>
  <c r="EK232" i="1"/>
  <c r="DY232" i="1"/>
  <c r="DO232" i="1"/>
  <c r="DE232" i="1"/>
  <c r="CS232" i="1"/>
  <c r="CG232" i="1"/>
  <c r="BW232" i="1"/>
  <c r="BK232" i="1"/>
  <c r="BA232" i="1"/>
  <c r="AQ232" i="1"/>
  <c r="AE232" i="1"/>
  <c r="Q232" i="1"/>
  <c r="EG232" i="1"/>
  <c r="DW232" i="1"/>
  <c r="DM232" i="1"/>
  <c r="DA232" i="1"/>
  <c r="CQ232" i="1"/>
  <c r="CE232" i="1"/>
  <c r="BS232" i="1"/>
  <c r="BI232" i="1"/>
  <c r="AY232" i="1"/>
  <c r="AM232" i="1"/>
  <c r="AC232" i="1"/>
  <c r="O232" i="1"/>
  <c r="EO232" i="1"/>
  <c r="EE232" i="1"/>
  <c r="DU232" i="1"/>
  <c r="DI232" i="1"/>
  <c r="CY232" i="1"/>
  <c r="CM232" i="1"/>
  <c r="CA232" i="1"/>
  <c r="BQ232" i="1"/>
  <c r="BG232" i="1"/>
  <c r="AU232" i="1"/>
  <c r="AK232" i="1"/>
  <c r="Y232" i="1"/>
  <c r="K232" i="1"/>
  <c r="C233" i="1"/>
  <c r="AA233" i="1" s="1"/>
  <c r="EM232" i="1"/>
  <c r="EC232" i="1"/>
  <c r="DQ232" i="1"/>
  <c r="DG232" i="1"/>
  <c r="CW232" i="1"/>
  <c r="CI232" i="1"/>
  <c r="BY232" i="1"/>
  <c r="BO232" i="1"/>
  <c r="BC232" i="1"/>
  <c r="AS232" i="1"/>
  <c r="AI232" i="1"/>
  <c r="U232" i="1"/>
  <c r="EU220" i="1"/>
  <c r="EU232" i="1" l="1"/>
  <c r="EQ233" i="1"/>
  <c r="EI233" i="1"/>
  <c r="EA233" i="1"/>
  <c r="DS233" i="1"/>
  <c r="DK233" i="1"/>
  <c r="DC233" i="1"/>
  <c r="CU233" i="1"/>
  <c r="CK233" i="1"/>
  <c r="CC233" i="1"/>
  <c r="C234" i="1"/>
  <c r="AA234" i="1" s="1"/>
  <c r="EO233" i="1"/>
  <c r="EG233" i="1"/>
  <c r="DY233" i="1"/>
  <c r="DQ233" i="1"/>
  <c r="DI233" i="1"/>
  <c r="DA233" i="1"/>
  <c r="CS233" i="1"/>
  <c r="CI233" i="1"/>
  <c r="CA233" i="1"/>
  <c r="BS233" i="1"/>
  <c r="BK233" i="1"/>
  <c r="BC233" i="1"/>
  <c r="AU233" i="1"/>
  <c r="AM233" i="1"/>
  <c r="AE233" i="1"/>
  <c r="U233" i="1"/>
  <c r="K233" i="1"/>
  <c r="EK233" i="1"/>
  <c r="DU233" i="1"/>
  <c r="DE233" i="1"/>
  <c r="CM233" i="1"/>
  <c r="BW233" i="1"/>
  <c r="BM233" i="1"/>
  <c r="BA233" i="1"/>
  <c r="AQ233" i="1"/>
  <c r="AG233" i="1"/>
  <c r="Q233" i="1"/>
  <c r="EE233" i="1"/>
  <c r="DO233" i="1"/>
  <c r="CY233" i="1"/>
  <c r="CG233" i="1"/>
  <c r="BU233" i="1"/>
  <c r="BI233" i="1"/>
  <c r="AY233" i="1"/>
  <c r="AO233" i="1"/>
  <c r="AC233" i="1"/>
  <c r="O233" i="1"/>
  <c r="EC233" i="1"/>
  <c r="DM233" i="1"/>
  <c r="CW233" i="1"/>
  <c r="CE233" i="1"/>
  <c r="BQ233" i="1"/>
  <c r="BG233" i="1"/>
  <c r="AW233" i="1"/>
  <c r="AK233" i="1"/>
  <c r="Y233" i="1"/>
  <c r="M233" i="1"/>
  <c r="EM233" i="1"/>
  <c r="DW233" i="1"/>
  <c r="DG233" i="1"/>
  <c r="CQ233" i="1"/>
  <c r="BY233" i="1"/>
  <c r="BO233" i="1"/>
  <c r="BE233" i="1"/>
  <c r="AS233" i="1"/>
  <c r="AI233" i="1"/>
  <c r="W233" i="1"/>
  <c r="EU233" i="1" l="1"/>
  <c r="EK234" i="1"/>
  <c r="EC234" i="1"/>
  <c r="DU234" i="1"/>
  <c r="DM234" i="1"/>
  <c r="DE234" i="1"/>
  <c r="CW234" i="1"/>
  <c r="CM234" i="1"/>
  <c r="CE234" i="1"/>
  <c r="BW234" i="1"/>
  <c r="BO234" i="1"/>
  <c r="BG234" i="1"/>
  <c r="AY234" i="1"/>
  <c r="AQ234" i="1"/>
  <c r="AI234" i="1"/>
  <c r="Y234" i="1"/>
  <c r="O234" i="1"/>
  <c r="EQ234" i="1"/>
  <c r="EI234" i="1"/>
  <c r="EA234" i="1"/>
  <c r="DS234" i="1"/>
  <c r="DK234" i="1"/>
  <c r="DC234" i="1"/>
  <c r="CU234" i="1"/>
  <c r="CK234" i="1"/>
  <c r="CC234" i="1"/>
  <c r="BU234" i="1"/>
  <c r="BM234" i="1"/>
  <c r="BE234" i="1"/>
  <c r="C235" i="1"/>
  <c r="AA235" i="1" s="1"/>
  <c r="EO234" i="1"/>
  <c r="EG234" i="1"/>
  <c r="DY234" i="1"/>
  <c r="DQ234" i="1"/>
  <c r="DI234" i="1"/>
  <c r="DA234" i="1"/>
  <c r="CS234" i="1"/>
  <c r="CI234" i="1"/>
  <c r="CA234" i="1"/>
  <c r="BS234" i="1"/>
  <c r="BK234" i="1"/>
  <c r="BC234" i="1"/>
  <c r="AU234" i="1"/>
  <c r="AM234" i="1"/>
  <c r="AE234" i="1"/>
  <c r="U234" i="1"/>
  <c r="K234" i="1"/>
  <c r="EM234" i="1"/>
  <c r="EE234" i="1"/>
  <c r="DW234" i="1"/>
  <c r="DO234" i="1"/>
  <c r="DG234" i="1"/>
  <c r="CY234" i="1"/>
  <c r="CQ234" i="1"/>
  <c r="CG234" i="1"/>
  <c r="BY234" i="1"/>
  <c r="BQ234" i="1"/>
  <c r="BI234" i="1"/>
  <c r="BA234" i="1"/>
  <c r="AS234" i="1"/>
  <c r="AK234" i="1"/>
  <c r="AC234" i="1"/>
  <c r="Q234" i="1"/>
  <c r="W234" i="1"/>
  <c r="AW234" i="1"/>
  <c r="M234" i="1"/>
  <c r="AO234" i="1"/>
  <c r="AG234" i="1"/>
  <c r="EU234" i="1" l="1"/>
  <c r="EQ235" i="1"/>
  <c r="EI235" i="1"/>
  <c r="EA235" i="1"/>
  <c r="DS235" i="1"/>
  <c r="DK235" i="1"/>
  <c r="DC235" i="1"/>
  <c r="CU235" i="1"/>
  <c r="CK235" i="1"/>
  <c r="CC235" i="1"/>
  <c r="BU235" i="1"/>
  <c r="BM235" i="1"/>
  <c r="BE235" i="1"/>
  <c r="AW235" i="1"/>
  <c r="AO235" i="1"/>
  <c r="AG235" i="1"/>
  <c r="W235" i="1"/>
  <c r="M235" i="1"/>
  <c r="EO235" i="1"/>
  <c r="EG235" i="1"/>
  <c r="DY235" i="1"/>
  <c r="DQ235" i="1"/>
  <c r="DI235" i="1"/>
  <c r="DA235" i="1"/>
  <c r="CS235" i="1"/>
  <c r="CI235" i="1"/>
  <c r="CA235" i="1"/>
  <c r="BS235" i="1"/>
  <c r="BK235" i="1"/>
  <c r="BC235" i="1"/>
  <c r="AU235" i="1"/>
  <c r="AM235" i="1"/>
  <c r="AE235" i="1"/>
  <c r="U235" i="1"/>
  <c r="K235" i="1"/>
  <c r="C236" i="1"/>
  <c r="AA236" i="1" s="1"/>
  <c r="AA230" i="1" s="1"/>
  <c r="EM235" i="1"/>
  <c r="EE235" i="1"/>
  <c r="DW235" i="1"/>
  <c r="DO235" i="1"/>
  <c r="DG235" i="1"/>
  <c r="CY235" i="1"/>
  <c r="CQ235" i="1"/>
  <c r="CG235" i="1"/>
  <c r="BY235" i="1"/>
  <c r="BQ235" i="1"/>
  <c r="BI235" i="1"/>
  <c r="BA235" i="1"/>
  <c r="AS235" i="1"/>
  <c r="AK235" i="1"/>
  <c r="AC235" i="1"/>
  <c r="Q235" i="1"/>
  <c r="EK235" i="1"/>
  <c r="EC235" i="1"/>
  <c r="DU235" i="1"/>
  <c r="DM235" i="1"/>
  <c r="DE235" i="1"/>
  <c r="CW235" i="1"/>
  <c r="CM235" i="1"/>
  <c r="CE235" i="1"/>
  <c r="BW235" i="1"/>
  <c r="BO235" i="1"/>
  <c r="BG235" i="1"/>
  <c r="AY235" i="1"/>
  <c r="AQ235" i="1"/>
  <c r="AI235" i="1"/>
  <c r="Y235" i="1"/>
  <c r="O235" i="1"/>
  <c r="EU235" i="1" l="1"/>
  <c r="C237" i="1"/>
  <c r="EO236" i="1"/>
  <c r="EG236" i="1"/>
  <c r="DY236" i="1"/>
  <c r="DQ236" i="1"/>
  <c r="DQ230" i="1" s="1"/>
  <c r="DI236" i="1"/>
  <c r="DA236" i="1"/>
  <c r="CS236" i="1"/>
  <c r="CI236" i="1"/>
  <c r="CI230" i="1" s="1"/>
  <c r="CA236" i="1"/>
  <c r="CA230" i="1" s="1"/>
  <c r="BS236" i="1"/>
  <c r="BK236" i="1"/>
  <c r="BC236" i="1"/>
  <c r="AU236" i="1"/>
  <c r="AM236" i="1"/>
  <c r="AE236" i="1"/>
  <c r="U236" i="1"/>
  <c r="K236" i="1"/>
  <c r="EI236" i="1"/>
  <c r="DW236" i="1"/>
  <c r="DM236" i="1"/>
  <c r="DM230" i="1" s="1"/>
  <c r="DC236" i="1"/>
  <c r="DC230" i="1" s="1"/>
  <c r="CQ236" i="1"/>
  <c r="CE236" i="1"/>
  <c r="BU236" i="1"/>
  <c r="BI236" i="1"/>
  <c r="AY236" i="1"/>
  <c r="AO236" i="1"/>
  <c r="AC236" i="1"/>
  <c r="O236" i="1"/>
  <c r="EQ236" i="1"/>
  <c r="EE236" i="1"/>
  <c r="DU236" i="1"/>
  <c r="DK236" i="1"/>
  <c r="CY236" i="1"/>
  <c r="CM236" i="1"/>
  <c r="CC236" i="1"/>
  <c r="BQ236" i="1"/>
  <c r="BG236" i="1"/>
  <c r="AW236" i="1"/>
  <c r="AK236" i="1"/>
  <c r="AK230" i="1" s="1"/>
  <c r="Y236" i="1"/>
  <c r="M236" i="1"/>
  <c r="EM236" i="1"/>
  <c r="EC236" i="1"/>
  <c r="DS236" i="1"/>
  <c r="DG236" i="1"/>
  <c r="CW236" i="1"/>
  <c r="CW230" i="1" s="1"/>
  <c r="CK236" i="1"/>
  <c r="BY236" i="1"/>
  <c r="BY230" i="1" s="1"/>
  <c r="BO236" i="1"/>
  <c r="BO230" i="1" s="1"/>
  <c r="BE236" i="1"/>
  <c r="AS236" i="1"/>
  <c r="AI236" i="1"/>
  <c r="W236" i="1"/>
  <c r="EK236" i="1"/>
  <c r="EK230" i="1" s="1"/>
  <c r="EA236" i="1"/>
  <c r="DO236" i="1"/>
  <c r="DE236" i="1"/>
  <c r="CU236" i="1"/>
  <c r="CG236" i="1"/>
  <c r="BW236" i="1"/>
  <c r="BM236" i="1"/>
  <c r="BM230" i="1" s="1"/>
  <c r="BA236" i="1"/>
  <c r="AQ236" i="1"/>
  <c r="AG236" i="1"/>
  <c r="Q236" i="1"/>
  <c r="AM230" i="1"/>
  <c r="BS230" i="1"/>
  <c r="DA230" i="1"/>
  <c r="EG230" i="1"/>
  <c r="Y230" i="1"/>
  <c r="BG230" i="1"/>
  <c r="DU230" i="1"/>
  <c r="CQ230" i="1"/>
  <c r="AO230" i="1"/>
  <c r="EI230" i="1"/>
  <c r="EC230" i="1"/>
  <c r="BQ230" i="1"/>
  <c r="CY230" i="1"/>
  <c r="BC230" i="1"/>
  <c r="M230" i="1"/>
  <c r="CC230" i="1"/>
  <c r="DK230" i="1"/>
  <c r="EQ230" i="1"/>
  <c r="BW230" i="1"/>
  <c r="AS230" i="1"/>
  <c r="DG230" i="1"/>
  <c r="AE230" i="1"/>
  <c r="BK230" i="1"/>
  <c r="CS230" i="1"/>
  <c r="DY230" i="1"/>
  <c r="BE230" i="1"/>
  <c r="CK230" i="1"/>
  <c r="DS230" i="1"/>
  <c r="EU236" i="1" l="1"/>
  <c r="C238" i="1"/>
  <c r="AA238" i="1" s="1"/>
  <c r="AA237" i="1"/>
  <c r="AA254" i="1" s="1"/>
  <c r="AA256" i="1" s="1"/>
  <c r="BA230" i="1"/>
  <c r="CU230" i="1"/>
  <c r="EM230" i="1"/>
  <c r="AW230" i="1"/>
  <c r="CM230" i="1"/>
  <c r="EE230" i="1"/>
  <c r="CE230" i="1"/>
  <c r="DW230" i="1"/>
  <c r="CG230" i="1"/>
  <c r="Q230" i="1"/>
  <c r="DE230" i="1"/>
  <c r="W230" i="1"/>
  <c r="AG230" i="1"/>
  <c r="DO230" i="1"/>
  <c r="AI230" i="1"/>
  <c r="O230" i="1"/>
  <c r="BI230" i="1"/>
  <c r="K230" i="1"/>
  <c r="AU230" i="1"/>
  <c r="DI230" i="1"/>
  <c r="EO230" i="1"/>
  <c r="AQ230" i="1"/>
  <c r="EA230" i="1"/>
  <c r="AC230" i="1"/>
  <c r="BU230" i="1"/>
  <c r="U230" i="1"/>
  <c r="CO238" i="1"/>
  <c r="EU238" i="1" s="1"/>
  <c r="C239" i="1"/>
  <c r="AA239" i="1" s="1"/>
  <c r="AY230" i="1"/>
  <c r="EQ239" i="1" l="1"/>
  <c r="EI239" i="1"/>
  <c r="EA239" i="1"/>
  <c r="EK239" i="1"/>
  <c r="EC239" i="1"/>
  <c r="DU239" i="1"/>
  <c r="DM239" i="1"/>
  <c r="DE239" i="1"/>
  <c r="CW239" i="1"/>
  <c r="CM239" i="1"/>
  <c r="CE239" i="1"/>
  <c r="BW239" i="1"/>
  <c r="BO239" i="1"/>
  <c r="BG239" i="1"/>
  <c r="AY239" i="1"/>
  <c r="AQ239" i="1"/>
  <c r="AI239" i="1"/>
  <c r="Y239" i="1"/>
  <c r="O239" i="1"/>
  <c r="C240" i="1"/>
  <c r="AA240" i="1" s="1"/>
  <c r="EM239" i="1"/>
  <c r="DW239" i="1"/>
  <c r="DK239" i="1"/>
  <c r="DA239" i="1"/>
  <c r="CQ239" i="1"/>
  <c r="CC239" i="1"/>
  <c r="BS239" i="1"/>
  <c r="BI239" i="1"/>
  <c r="AW239" i="1"/>
  <c r="AM239" i="1"/>
  <c r="AC239" i="1"/>
  <c r="M239" i="1"/>
  <c r="EG239" i="1"/>
  <c r="DS239" i="1"/>
  <c r="DI239" i="1"/>
  <c r="CY239" i="1"/>
  <c r="CK239" i="1"/>
  <c r="CA239" i="1"/>
  <c r="BQ239" i="1"/>
  <c r="BE239" i="1"/>
  <c r="AU239" i="1"/>
  <c r="AK239" i="1"/>
  <c r="W239" i="1"/>
  <c r="K239" i="1"/>
  <c r="EE239" i="1"/>
  <c r="DQ239" i="1"/>
  <c r="DG239" i="1"/>
  <c r="CU239" i="1"/>
  <c r="CI239" i="1"/>
  <c r="BY239" i="1"/>
  <c r="BM239" i="1"/>
  <c r="BC239" i="1"/>
  <c r="AS239" i="1"/>
  <c r="AG239" i="1"/>
  <c r="U239" i="1"/>
  <c r="EO239" i="1"/>
  <c r="DY239" i="1"/>
  <c r="DO239" i="1"/>
  <c r="DC239" i="1"/>
  <c r="CS239" i="1"/>
  <c r="CG239" i="1"/>
  <c r="BU239" i="1"/>
  <c r="BK239" i="1"/>
  <c r="BA239" i="1"/>
  <c r="AO239" i="1"/>
  <c r="AE239" i="1"/>
  <c r="Q239" i="1"/>
  <c r="CO237" i="1"/>
  <c r="CO254" i="1" s="1"/>
  <c r="CO256" i="1" s="1"/>
  <c r="EU230" i="1"/>
  <c r="EU239" i="1" l="1"/>
  <c r="C241" i="1"/>
  <c r="AA241" i="1" s="1"/>
  <c r="EO240" i="1"/>
  <c r="EG240" i="1"/>
  <c r="DY240" i="1"/>
  <c r="DQ240" i="1"/>
  <c r="DI240" i="1"/>
  <c r="DA240" i="1"/>
  <c r="CS240" i="1"/>
  <c r="CI240" i="1"/>
  <c r="CA240" i="1"/>
  <c r="BS240" i="1"/>
  <c r="BK240" i="1"/>
  <c r="BC240" i="1"/>
  <c r="AU240" i="1"/>
  <c r="AM240" i="1"/>
  <c r="AE240" i="1"/>
  <c r="U240" i="1"/>
  <c r="K240" i="1"/>
  <c r="EQ240" i="1"/>
  <c r="EI240" i="1"/>
  <c r="EA240" i="1"/>
  <c r="DS240" i="1"/>
  <c r="DK240" i="1"/>
  <c r="DC240" i="1"/>
  <c r="CU240" i="1"/>
  <c r="CK240" i="1"/>
  <c r="CC240" i="1"/>
  <c r="BU240" i="1"/>
  <c r="BM240" i="1"/>
  <c r="BE240" i="1"/>
  <c r="AW240" i="1"/>
  <c r="AO240" i="1"/>
  <c r="AG240" i="1"/>
  <c r="W240" i="1"/>
  <c r="M240" i="1"/>
  <c r="EM240" i="1"/>
  <c r="DW240" i="1"/>
  <c r="DG240" i="1"/>
  <c r="CQ240" i="1"/>
  <c r="BY240" i="1"/>
  <c r="BI240" i="1"/>
  <c r="AS240" i="1"/>
  <c r="AC240" i="1"/>
  <c r="EK240" i="1"/>
  <c r="DU240" i="1"/>
  <c r="DE240" i="1"/>
  <c r="CM240" i="1"/>
  <c r="BW240" i="1"/>
  <c r="BG240" i="1"/>
  <c r="AQ240" i="1"/>
  <c r="Y240" i="1"/>
  <c r="EE240" i="1"/>
  <c r="DO240" i="1"/>
  <c r="CY240" i="1"/>
  <c r="CG240" i="1"/>
  <c r="BQ240" i="1"/>
  <c r="BA240" i="1"/>
  <c r="AK240" i="1"/>
  <c r="Q240" i="1"/>
  <c r="EC240" i="1"/>
  <c r="DM240" i="1"/>
  <c r="CW240" i="1"/>
  <c r="CE240" i="1"/>
  <c r="BO240" i="1"/>
  <c r="AY240" i="1"/>
  <c r="AI240" i="1"/>
  <c r="O240" i="1"/>
  <c r="EU240" i="1" l="1"/>
  <c r="EM241" i="1"/>
  <c r="EE241" i="1"/>
  <c r="DW241" i="1"/>
  <c r="DO241" i="1"/>
  <c r="DG241" i="1"/>
  <c r="CY241" i="1"/>
  <c r="CQ241" i="1"/>
  <c r="CG241" i="1"/>
  <c r="BY241" i="1"/>
  <c r="BQ241" i="1"/>
  <c r="BI241" i="1"/>
  <c r="BA241" i="1"/>
  <c r="AS241" i="1"/>
  <c r="AK241" i="1"/>
  <c r="AC241" i="1"/>
  <c r="Q241" i="1"/>
  <c r="EK241" i="1"/>
  <c r="EC241" i="1"/>
  <c r="DU241" i="1"/>
  <c r="DM241" i="1"/>
  <c r="DE241" i="1"/>
  <c r="CW241" i="1"/>
  <c r="CM241" i="1"/>
  <c r="CE241" i="1"/>
  <c r="BW241" i="1"/>
  <c r="BO241" i="1"/>
  <c r="BG241" i="1"/>
  <c r="AY241" i="1"/>
  <c r="AQ241" i="1"/>
  <c r="AI241" i="1"/>
  <c r="Y241" i="1"/>
  <c r="O241" i="1"/>
  <c r="EQ241" i="1"/>
  <c r="EI241" i="1"/>
  <c r="EA241" i="1"/>
  <c r="DS241" i="1"/>
  <c r="DK241" i="1"/>
  <c r="DC241" i="1"/>
  <c r="CU241" i="1"/>
  <c r="CK241" i="1"/>
  <c r="CC241" i="1"/>
  <c r="BU241" i="1"/>
  <c r="BM241" i="1"/>
  <c r="BE241" i="1"/>
  <c r="AW241" i="1"/>
  <c r="AO241" i="1"/>
  <c r="AG241" i="1"/>
  <c r="W241" i="1"/>
  <c r="M241" i="1"/>
  <c r="C242" i="1"/>
  <c r="AA242" i="1" s="1"/>
  <c r="EO241" i="1"/>
  <c r="EG241" i="1"/>
  <c r="DY241" i="1"/>
  <c r="DQ241" i="1"/>
  <c r="DI241" i="1"/>
  <c r="DA241" i="1"/>
  <c r="CS241" i="1"/>
  <c r="CI241" i="1"/>
  <c r="CA241" i="1"/>
  <c r="BS241" i="1"/>
  <c r="BK241" i="1"/>
  <c r="BC241" i="1"/>
  <c r="AU241" i="1"/>
  <c r="AM241" i="1"/>
  <c r="AE241" i="1"/>
  <c r="U241" i="1"/>
  <c r="K241" i="1"/>
  <c r="EU241" i="1" s="1"/>
  <c r="EK242" i="1" l="1"/>
  <c r="EC242" i="1"/>
  <c r="DU242" i="1"/>
  <c r="DM242" i="1"/>
  <c r="DE242" i="1"/>
  <c r="CW242" i="1"/>
  <c r="CM242" i="1"/>
  <c r="CE242" i="1"/>
  <c r="BW242" i="1"/>
  <c r="BO242" i="1"/>
  <c r="BG242" i="1"/>
  <c r="AY242" i="1"/>
  <c r="AQ242" i="1"/>
  <c r="AI242" i="1"/>
  <c r="Y242" i="1"/>
  <c r="O242" i="1"/>
  <c r="EQ242" i="1"/>
  <c r="EI242" i="1"/>
  <c r="EA242" i="1"/>
  <c r="DS242" i="1"/>
  <c r="DK242" i="1"/>
  <c r="DC242" i="1"/>
  <c r="CU242" i="1"/>
  <c r="CK242" i="1"/>
  <c r="CC242" i="1"/>
  <c r="BU242" i="1"/>
  <c r="BM242" i="1"/>
  <c r="BE242" i="1"/>
  <c r="AW242" i="1"/>
  <c r="AO242" i="1"/>
  <c r="AG242" i="1"/>
  <c r="W242" i="1"/>
  <c r="M242" i="1"/>
  <c r="C243" i="1"/>
  <c r="AA243" i="1" s="1"/>
  <c r="EO242" i="1"/>
  <c r="EG242" i="1"/>
  <c r="DY242" i="1"/>
  <c r="DQ242" i="1"/>
  <c r="DI242" i="1"/>
  <c r="DA242" i="1"/>
  <c r="CS242" i="1"/>
  <c r="CI242" i="1"/>
  <c r="CA242" i="1"/>
  <c r="BS242" i="1"/>
  <c r="BK242" i="1"/>
  <c r="BC242" i="1"/>
  <c r="AU242" i="1"/>
  <c r="AM242" i="1"/>
  <c r="AE242" i="1"/>
  <c r="U242" i="1"/>
  <c r="K242" i="1"/>
  <c r="EM242" i="1"/>
  <c r="EE242" i="1"/>
  <c r="DW242" i="1"/>
  <c r="DO242" i="1"/>
  <c r="DG242" i="1"/>
  <c r="CY242" i="1"/>
  <c r="CQ242" i="1"/>
  <c r="CG242" i="1"/>
  <c r="BY242" i="1"/>
  <c r="BQ242" i="1"/>
  <c r="BI242" i="1"/>
  <c r="BA242" i="1"/>
  <c r="AS242" i="1"/>
  <c r="AK242" i="1"/>
  <c r="AC242" i="1"/>
  <c r="Q242" i="1"/>
  <c r="EU242" i="1" l="1"/>
  <c r="EQ243" i="1"/>
  <c r="EI243" i="1"/>
  <c r="EA243" i="1"/>
  <c r="DS243" i="1"/>
  <c r="DK243" i="1"/>
  <c r="DC243" i="1"/>
  <c r="CU243" i="1"/>
  <c r="CK243" i="1"/>
  <c r="CC243" i="1"/>
  <c r="BU243" i="1"/>
  <c r="BM243" i="1"/>
  <c r="BE243" i="1"/>
  <c r="AW243" i="1"/>
  <c r="AO243" i="1"/>
  <c r="AG243" i="1"/>
  <c r="W243" i="1"/>
  <c r="M243" i="1"/>
  <c r="C244" i="1"/>
  <c r="EO243" i="1"/>
  <c r="EG243" i="1"/>
  <c r="DY243" i="1"/>
  <c r="DQ243" i="1"/>
  <c r="DI243" i="1"/>
  <c r="DA243" i="1"/>
  <c r="CS243" i="1"/>
  <c r="CI243" i="1"/>
  <c r="CA243" i="1"/>
  <c r="BS243" i="1"/>
  <c r="BK243" i="1"/>
  <c r="BC243" i="1"/>
  <c r="AU243" i="1"/>
  <c r="AM243" i="1"/>
  <c r="AE243" i="1"/>
  <c r="U243" i="1"/>
  <c r="K243" i="1"/>
  <c r="EM243" i="1"/>
  <c r="EE243" i="1"/>
  <c r="DW243" i="1"/>
  <c r="DO243" i="1"/>
  <c r="DG243" i="1"/>
  <c r="CY243" i="1"/>
  <c r="CQ243" i="1"/>
  <c r="CG243" i="1"/>
  <c r="BY243" i="1"/>
  <c r="BQ243" i="1"/>
  <c r="BI243" i="1"/>
  <c r="BA243" i="1"/>
  <c r="AS243" i="1"/>
  <c r="AK243" i="1"/>
  <c r="AC243" i="1"/>
  <c r="Q243" i="1"/>
  <c r="EK243" i="1"/>
  <c r="EC243" i="1"/>
  <c r="DU243" i="1"/>
  <c r="DM243" i="1"/>
  <c r="DE243" i="1"/>
  <c r="CW243" i="1"/>
  <c r="CM243" i="1"/>
  <c r="CE243" i="1"/>
  <c r="BW243" i="1"/>
  <c r="BO243" i="1"/>
  <c r="BG243" i="1"/>
  <c r="AY243" i="1"/>
  <c r="AQ243" i="1"/>
  <c r="AI243" i="1"/>
  <c r="Y243" i="1"/>
  <c r="O243" i="1"/>
  <c r="EU243" i="1" l="1"/>
  <c r="C245" i="1"/>
  <c r="AA245" i="1" s="1"/>
  <c r="AA244" i="1"/>
  <c r="EU244" i="1" s="1"/>
  <c r="EK245" i="1"/>
  <c r="EC245" i="1"/>
  <c r="DU245" i="1"/>
  <c r="DM245" i="1"/>
  <c r="DE245" i="1"/>
  <c r="CW245" i="1"/>
  <c r="CM245" i="1"/>
  <c r="CE245" i="1"/>
  <c r="BW245" i="1"/>
  <c r="BO245" i="1"/>
  <c r="BG245" i="1"/>
  <c r="AY245" i="1"/>
  <c r="AQ245" i="1"/>
  <c r="AI245" i="1"/>
  <c r="Y245" i="1"/>
  <c r="O245" i="1"/>
  <c r="EQ245" i="1"/>
  <c r="EI245" i="1"/>
  <c r="EA245" i="1"/>
  <c r="DS245" i="1"/>
  <c r="DK245" i="1"/>
  <c r="DC245" i="1"/>
  <c r="CU245" i="1"/>
  <c r="CK245" i="1"/>
  <c r="CC245" i="1"/>
  <c r="BU245" i="1"/>
  <c r="BM245" i="1"/>
  <c r="BE245" i="1"/>
  <c r="AW245" i="1"/>
  <c r="AO245" i="1"/>
  <c r="AG245" i="1"/>
  <c r="W245" i="1"/>
  <c r="EO245" i="1"/>
  <c r="DY245" i="1"/>
  <c r="DI245" i="1"/>
  <c r="CS245" i="1"/>
  <c r="CA245" i="1"/>
  <c r="BK245" i="1"/>
  <c r="AU245" i="1"/>
  <c r="AE245" i="1"/>
  <c r="M245" i="1"/>
  <c r="C246" i="1"/>
  <c r="AA246" i="1" s="1"/>
  <c r="EM245" i="1"/>
  <c r="DW245" i="1"/>
  <c r="DG245" i="1"/>
  <c r="CQ245" i="1"/>
  <c r="BY245" i="1"/>
  <c r="BI245" i="1"/>
  <c r="AS245" i="1"/>
  <c r="AC245" i="1"/>
  <c r="K245" i="1"/>
  <c r="EG245" i="1"/>
  <c r="DQ245" i="1"/>
  <c r="DA245" i="1"/>
  <c r="CI245" i="1"/>
  <c r="BS245" i="1"/>
  <c r="BC245" i="1"/>
  <c r="AM245" i="1"/>
  <c r="U245" i="1"/>
  <c r="EE245" i="1"/>
  <c r="DO245" i="1"/>
  <c r="CY245" i="1"/>
  <c r="CG245" i="1"/>
  <c r="BQ245" i="1"/>
  <c r="BA245" i="1"/>
  <c r="AK245" i="1"/>
  <c r="Q245" i="1"/>
  <c r="EU245" i="1" l="1"/>
  <c r="EQ246" i="1"/>
  <c r="EI246" i="1"/>
  <c r="EA246" i="1"/>
  <c r="DS246" i="1"/>
  <c r="DK246" i="1"/>
  <c r="DC246" i="1"/>
  <c r="CU246" i="1"/>
  <c r="CK246" i="1"/>
  <c r="CC246" i="1"/>
  <c r="BU246" i="1"/>
  <c r="BM246" i="1"/>
  <c r="BE246" i="1"/>
  <c r="AW246" i="1"/>
  <c r="AO246" i="1"/>
  <c r="AG246" i="1"/>
  <c r="W246" i="1"/>
  <c r="M246" i="1"/>
  <c r="C247" i="1"/>
  <c r="AA247" i="1" s="1"/>
  <c r="EO246" i="1"/>
  <c r="EG246" i="1"/>
  <c r="DY246" i="1"/>
  <c r="DQ246" i="1"/>
  <c r="DI246" i="1"/>
  <c r="DA246" i="1"/>
  <c r="CS246" i="1"/>
  <c r="CI246" i="1"/>
  <c r="CA246" i="1"/>
  <c r="BS246" i="1"/>
  <c r="BK246" i="1"/>
  <c r="BC246" i="1"/>
  <c r="AU246" i="1"/>
  <c r="AM246" i="1"/>
  <c r="AE246" i="1"/>
  <c r="U246" i="1"/>
  <c r="K246" i="1"/>
  <c r="EM246" i="1"/>
  <c r="EE246" i="1"/>
  <c r="DW246" i="1"/>
  <c r="EK246" i="1"/>
  <c r="EC246" i="1"/>
  <c r="DU246" i="1"/>
  <c r="DM246" i="1"/>
  <c r="DE246" i="1"/>
  <c r="CW246" i="1"/>
  <c r="CM246" i="1"/>
  <c r="CE246" i="1"/>
  <c r="BW246" i="1"/>
  <c r="CQ246" i="1"/>
  <c r="BO246" i="1"/>
  <c r="AY246" i="1"/>
  <c r="AI246" i="1"/>
  <c r="O246" i="1"/>
  <c r="DO246" i="1"/>
  <c r="CG246" i="1"/>
  <c r="BI246" i="1"/>
  <c r="AS246" i="1"/>
  <c r="AC246" i="1"/>
  <c r="DG246" i="1"/>
  <c r="BY246" i="1"/>
  <c r="BG246" i="1"/>
  <c r="AQ246" i="1"/>
  <c r="Y246" i="1"/>
  <c r="CY246" i="1"/>
  <c r="BQ246" i="1"/>
  <c r="BA246" i="1"/>
  <c r="AK246" i="1"/>
  <c r="Q246" i="1"/>
  <c r="EU246" i="1" l="1"/>
  <c r="C248" i="1"/>
  <c r="AA248" i="1" s="1"/>
  <c r="EO247" i="1"/>
  <c r="EQ247" i="1"/>
  <c r="EG247" i="1"/>
  <c r="DY247" i="1"/>
  <c r="DQ247" i="1"/>
  <c r="DI247" i="1"/>
  <c r="DA247" i="1"/>
  <c r="CS247" i="1"/>
  <c r="CI247" i="1"/>
  <c r="CA247" i="1"/>
  <c r="BS247" i="1"/>
  <c r="BK247" i="1"/>
  <c r="BC247" i="1"/>
  <c r="AU247" i="1"/>
  <c r="AM247" i="1"/>
  <c r="AE247" i="1"/>
  <c r="U247" i="1"/>
  <c r="K247" i="1"/>
  <c r="EM247" i="1"/>
  <c r="EE247" i="1"/>
  <c r="DW247" i="1"/>
  <c r="DO247" i="1"/>
  <c r="DG247" i="1"/>
  <c r="CY247" i="1"/>
  <c r="CQ247" i="1"/>
  <c r="CG247" i="1"/>
  <c r="BY247" i="1"/>
  <c r="BQ247" i="1"/>
  <c r="BI247" i="1"/>
  <c r="BA247" i="1"/>
  <c r="AS247" i="1"/>
  <c r="AK247" i="1"/>
  <c r="AC247" i="1"/>
  <c r="Q247" i="1"/>
  <c r="EK247" i="1"/>
  <c r="EC247" i="1"/>
  <c r="DU247" i="1"/>
  <c r="DM247" i="1"/>
  <c r="DE247" i="1"/>
  <c r="CW247" i="1"/>
  <c r="CM247" i="1"/>
  <c r="CE247" i="1"/>
  <c r="BW247" i="1"/>
  <c r="BO247" i="1"/>
  <c r="BG247" i="1"/>
  <c r="AY247" i="1"/>
  <c r="AQ247" i="1"/>
  <c r="AI247" i="1"/>
  <c r="Y247" i="1"/>
  <c r="O247" i="1"/>
  <c r="EI247" i="1"/>
  <c r="EA247" i="1"/>
  <c r="DS247" i="1"/>
  <c r="DK247" i="1"/>
  <c r="DC247" i="1"/>
  <c r="CU247" i="1"/>
  <c r="CK247" i="1"/>
  <c r="CC247" i="1"/>
  <c r="BU247" i="1"/>
  <c r="BM247" i="1"/>
  <c r="BE247" i="1"/>
  <c r="AW247" i="1"/>
  <c r="AO247" i="1"/>
  <c r="AG247" i="1"/>
  <c r="W247" i="1"/>
  <c r="M247" i="1"/>
  <c r="EU247" i="1" l="1"/>
  <c r="C249" i="1"/>
  <c r="O248" i="1"/>
  <c r="EU248" i="1" s="1"/>
  <c r="C250" i="1" l="1"/>
  <c r="AA249" i="1"/>
  <c r="EU249" i="1" s="1"/>
  <c r="C251" i="1" l="1"/>
  <c r="AA250" i="1"/>
  <c r="EU250" i="1" s="1"/>
  <c r="AA251" i="1" l="1"/>
  <c r="EA251" i="1"/>
  <c r="EA237" i="1" s="1"/>
  <c r="EA254" i="1" s="1"/>
  <c r="EA256" i="1" s="1"/>
  <c r="CU251" i="1"/>
  <c r="CU237" i="1" s="1"/>
  <c r="CU254" i="1" s="1"/>
  <c r="CU256" i="1" s="1"/>
  <c r="BM251" i="1"/>
  <c r="BM237" i="1" s="1"/>
  <c r="BM254" i="1" s="1"/>
  <c r="BM256" i="1" s="1"/>
  <c r="AG251" i="1"/>
  <c r="AG237" i="1" s="1"/>
  <c r="AG254" i="1" s="1"/>
  <c r="AG256" i="1" s="1"/>
  <c r="EE251" i="1"/>
  <c r="EE237" i="1" s="1"/>
  <c r="EE254" i="1" s="1"/>
  <c r="EE256" i="1" s="1"/>
  <c r="CM251" i="1"/>
  <c r="CM237" i="1" s="1"/>
  <c r="CM254" i="1" s="1"/>
  <c r="CM256" i="1" s="1"/>
  <c r="AU251" i="1"/>
  <c r="AU237" i="1" s="1"/>
  <c r="AU254" i="1" s="1"/>
  <c r="AU256" i="1" s="1"/>
  <c r="C252" i="1"/>
  <c r="DG251" i="1"/>
  <c r="DG237" i="1" s="1"/>
  <c r="DG254" i="1" s="1"/>
  <c r="DG256" i="1" s="1"/>
  <c r="BO251" i="1"/>
  <c r="BO237" i="1" s="1"/>
  <c r="BO254" i="1" s="1"/>
  <c r="BO256" i="1" s="1"/>
  <c r="U251" i="1"/>
  <c r="U237" i="1" s="1"/>
  <c r="U254" i="1" s="1"/>
  <c r="U256" i="1" s="1"/>
  <c r="DE251" i="1"/>
  <c r="DE237" i="1" s="1"/>
  <c r="DE254" i="1" s="1"/>
  <c r="DE256" i="1" s="1"/>
  <c r="BK251" i="1"/>
  <c r="BK237" i="1" s="1"/>
  <c r="BK254" i="1" s="1"/>
  <c r="BK256" i="1" s="1"/>
  <c r="Q251" i="1"/>
  <c r="Q237" i="1" s="1"/>
  <c r="Q254" i="1" s="1"/>
  <c r="Q256" i="1" s="1"/>
  <c r="DA251" i="1"/>
  <c r="DA237" i="1" s="1"/>
  <c r="DA254" i="1" s="1"/>
  <c r="DA256" i="1" s="1"/>
  <c r="BI251" i="1"/>
  <c r="BI237" i="1" s="1"/>
  <c r="BI254" i="1" s="1"/>
  <c r="BI256" i="1" s="1"/>
  <c r="O251" i="1"/>
  <c r="O237" i="1" s="1"/>
  <c r="O254" i="1" s="1"/>
  <c r="O256" i="1" s="1"/>
  <c r="DS251" i="1"/>
  <c r="DS237" i="1" s="1"/>
  <c r="DS254" i="1" s="1"/>
  <c r="DS256" i="1" s="1"/>
  <c r="CK251" i="1"/>
  <c r="CK237" i="1" s="1"/>
  <c r="CK254" i="1" s="1"/>
  <c r="CK256" i="1" s="1"/>
  <c r="BE251" i="1"/>
  <c r="BE237" i="1" s="1"/>
  <c r="BE254" i="1" s="1"/>
  <c r="BE256" i="1" s="1"/>
  <c r="W251" i="1"/>
  <c r="W237" i="1" s="1"/>
  <c r="W254" i="1" s="1"/>
  <c r="W256" i="1" s="1"/>
  <c r="DU251" i="1"/>
  <c r="DU237" i="1" s="1"/>
  <c r="DU254" i="1" s="1"/>
  <c r="DU256" i="1" s="1"/>
  <c r="AK251" i="1"/>
  <c r="AK237" i="1" s="1"/>
  <c r="AK254" i="1" s="1"/>
  <c r="AK256" i="1" s="1"/>
  <c r="BC251" i="1"/>
  <c r="BC237" i="1" s="1"/>
  <c r="BC254" i="1" s="1"/>
  <c r="BC256" i="1" s="1"/>
  <c r="EG251" i="1"/>
  <c r="EG237" i="1" s="1"/>
  <c r="EG254" i="1" s="1"/>
  <c r="EG256" i="1" s="1"/>
  <c r="CA251" i="1"/>
  <c r="CA237" i="1" s="1"/>
  <c r="CA254" i="1" s="1"/>
  <c r="CA256" i="1" s="1"/>
  <c r="BA251" i="1"/>
  <c r="BA237" i="1" s="1"/>
  <c r="BA254" i="1" s="1"/>
  <c r="BA256" i="1" s="1"/>
  <c r="EQ251" i="1"/>
  <c r="EQ237" i="1" s="1"/>
  <c r="EQ254" i="1" s="1"/>
  <c r="EQ256" i="1" s="1"/>
  <c r="DK251" i="1"/>
  <c r="DK237" i="1" s="1"/>
  <c r="DK254" i="1" s="1"/>
  <c r="DK256" i="1" s="1"/>
  <c r="CC251" i="1"/>
  <c r="CC237" i="1" s="1"/>
  <c r="CC254" i="1" s="1"/>
  <c r="CC256" i="1" s="1"/>
  <c r="AW251" i="1"/>
  <c r="AW237" i="1" s="1"/>
  <c r="AW254" i="1" s="1"/>
  <c r="AW256" i="1" s="1"/>
  <c r="M251" i="1"/>
  <c r="M237" i="1" s="1"/>
  <c r="M254" i="1" s="1"/>
  <c r="M256" i="1" s="1"/>
  <c r="DI251" i="1"/>
  <c r="DI237" i="1" s="1"/>
  <c r="DI254" i="1" s="1"/>
  <c r="DI256" i="1" s="1"/>
  <c r="BQ251" i="1"/>
  <c r="BQ237" i="1" s="1"/>
  <c r="BQ254" i="1" s="1"/>
  <c r="BQ256" i="1" s="1"/>
  <c r="Y251" i="1"/>
  <c r="Y237" i="1" s="1"/>
  <c r="Y254" i="1" s="1"/>
  <c r="Y256" i="1" s="1"/>
  <c r="EC251" i="1"/>
  <c r="EC237" i="1" s="1"/>
  <c r="EC254" i="1" s="1"/>
  <c r="EC256" i="1" s="1"/>
  <c r="CI251" i="1"/>
  <c r="CI237" i="1" s="1"/>
  <c r="CI254" i="1" s="1"/>
  <c r="CI256" i="1" s="1"/>
  <c r="AS251" i="1"/>
  <c r="AS237" i="1" s="1"/>
  <c r="AS254" i="1" s="1"/>
  <c r="AS256" i="1" s="1"/>
  <c r="DY251" i="1"/>
  <c r="DY237" i="1" s="1"/>
  <c r="DY254" i="1" s="1"/>
  <c r="DY256" i="1" s="1"/>
  <c r="CG251" i="1"/>
  <c r="CG237" i="1" s="1"/>
  <c r="CG254" i="1" s="1"/>
  <c r="CG256" i="1" s="1"/>
  <c r="AQ251" i="1"/>
  <c r="AQ237" i="1" s="1"/>
  <c r="AQ254" i="1" s="1"/>
  <c r="AQ256" i="1" s="1"/>
  <c r="DW251" i="1"/>
  <c r="DW237" i="1" s="1"/>
  <c r="DW254" i="1" s="1"/>
  <c r="DW256" i="1" s="1"/>
  <c r="CE251" i="1"/>
  <c r="CE237" i="1" s="1"/>
  <c r="CE254" i="1" s="1"/>
  <c r="CE256" i="1" s="1"/>
  <c r="AM251" i="1"/>
  <c r="AM237" i="1" s="1"/>
  <c r="AM254" i="1" s="1"/>
  <c r="AM256" i="1" s="1"/>
  <c r="CW251" i="1"/>
  <c r="CW237" i="1" s="1"/>
  <c r="CW254" i="1" s="1"/>
  <c r="CW256" i="1" s="1"/>
  <c r="CS251" i="1"/>
  <c r="CS237" i="1" s="1"/>
  <c r="CS254" i="1" s="1"/>
  <c r="CS256" i="1" s="1"/>
  <c r="CQ251" i="1"/>
  <c r="CQ237" i="1" s="1"/>
  <c r="CQ254" i="1" s="1"/>
  <c r="CQ256" i="1" s="1"/>
  <c r="EI251" i="1"/>
  <c r="EI237" i="1" s="1"/>
  <c r="EI254" i="1" s="1"/>
  <c r="EI256" i="1" s="1"/>
  <c r="DC251" i="1"/>
  <c r="DC237" i="1" s="1"/>
  <c r="DC254" i="1" s="1"/>
  <c r="DC256" i="1" s="1"/>
  <c r="BU251" i="1"/>
  <c r="BU237" i="1" s="1"/>
  <c r="BU254" i="1" s="1"/>
  <c r="BU256" i="1" s="1"/>
  <c r="AO251" i="1"/>
  <c r="AO237" i="1" s="1"/>
  <c r="AO254" i="1" s="1"/>
  <c r="AO256" i="1" s="1"/>
  <c r="EO251" i="1"/>
  <c r="EO237" i="1" s="1"/>
  <c r="EO254" i="1" s="1"/>
  <c r="EO256" i="1" s="1"/>
  <c r="CY251" i="1"/>
  <c r="CY237" i="1" s="1"/>
  <c r="CY254" i="1" s="1"/>
  <c r="CY256" i="1" s="1"/>
  <c r="BG251" i="1"/>
  <c r="BG237" i="1" s="1"/>
  <c r="BG254" i="1" s="1"/>
  <c r="BG256" i="1" s="1"/>
  <c r="K251" i="1"/>
  <c r="DQ251" i="1"/>
  <c r="DQ237" i="1" s="1"/>
  <c r="DQ254" i="1" s="1"/>
  <c r="DQ256" i="1" s="1"/>
  <c r="BY251" i="1"/>
  <c r="BY237" i="1" s="1"/>
  <c r="BY254" i="1" s="1"/>
  <c r="BY256" i="1" s="1"/>
  <c r="AI251" i="1"/>
  <c r="AI237" i="1" s="1"/>
  <c r="AI254" i="1" s="1"/>
  <c r="AI256" i="1" s="1"/>
  <c r="DO251" i="1"/>
  <c r="DO237" i="1" s="1"/>
  <c r="DO254" i="1" s="1"/>
  <c r="DO256" i="1" s="1"/>
  <c r="BW251" i="1"/>
  <c r="BW237" i="1" s="1"/>
  <c r="BW254" i="1" s="1"/>
  <c r="BW256" i="1" s="1"/>
  <c r="AE251" i="1"/>
  <c r="AE237" i="1" s="1"/>
  <c r="AE254" i="1" s="1"/>
  <c r="AE256" i="1" s="1"/>
  <c r="DM251" i="1"/>
  <c r="DM237" i="1" s="1"/>
  <c r="DM254" i="1" s="1"/>
  <c r="DM256" i="1" s="1"/>
  <c r="BS251" i="1"/>
  <c r="BS237" i="1" s="1"/>
  <c r="BS254" i="1" s="1"/>
  <c r="BS256" i="1" s="1"/>
  <c r="AC251" i="1"/>
  <c r="AC237" i="1" s="1"/>
  <c r="AC254" i="1" s="1"/>
  <c r="AC256" i="1" s="1"/>
  <c r="EM251" i="1"/>
  <c r="EM237" i="1" s="1"/>
  <c r="EM254" i="1" s="1"/>
  <c r="EM256" i="1" s="1"/>
  <c r="EK251" i="1"/>
  <c r="EK237" i="1" s="1"/>
  <c r="EK254" i="1" s="1"/>
  <c r="EK256" i="1" s="1"/>
  <c r="AY251" i="1"/>
  <c r="AY237" i="1" s="1"/>
  <c r="AY254" i="1" s="1"/>
  <c r="AY256" i="1" s="1"/>
  <c r="EU251" i="1" l="1"/>
  <c r="K237" i="1"/>
  <c r="K254" i="1" s="1"/>
  <c r="K256" i="1" s="1"/>
  <c r="C253" i="1"/>
  <c r="AA253" i="1" s="1"/>
  <c r="EU253" i="1" s="1"/>
  <c r="AA252" i="1"/>
  <c r="EU252" i="1" s="1"/>
  <c r="EU237" i="1" l="1"/>
  <c r="EU254" i="1" s="1"/>
  <c r="EU256" i="1" s="1"/>
</calcChain>
</file>

<file path=xl/sharedStrings.xml><?xml version="1.0" encoding="utf-8"?>
<sst xmlns="http://schemas.openxmlformats.org/spreadsheetml/2006/main" count="476" uniqueCount="338">
  <si>
    <t>Код КСГ 2015</t>
  </si>
  <si>
    <t>КПГ / КСГ</t>
  </si>
  <si>
    <t>базовая ставка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</si>
  <si>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</si>
  <si>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</si>
  <si>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</si>
  <si>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</si>
  <si>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</si>
  <si>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</si>
  <si>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</si>
  <si>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"МНТК "Микрохирургия глаза" им.акад.С.Н.Федорова" Минздравсоцразвития России</t>
  </si>
  <si>
    <t>КГБУЗ "Хабаровская районная больница"МЗХК</t>
  </si>
  <si>
    <t>КГБУЗ "Троицкая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</si>
  <si>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</si>
  <si>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"Князе-Волконская районная больница" министерства здравоохранения Хабаровского края</t>
  </si>
  <si>
    <t>КГБУЗ "Хорская районная больница" министерства здравоохранения Хабаровского края</t>
  </si>
  <si>
    <t>КГБУЗ "Мухенская районная больница" Министерства здравоохранения Хабаровского края</t>
  </si>
  <si>
    <t>КГБУЗ "Центральная районная больница района  имени Лазо МЗ Хабаровского края</t>
  </si>
  <si>
    <t>КГБУЗ "Районная больница района имени Лазо" МЗ Хабаровского края</t>
  </si>
  <si>
    <t>КГБУЗ "Клинико-диагностический центр" МЗ Хабаровского края</t>
  </si>
  <si>
    <t>КГБУЗ "Городская клиническая больница N 10" министерства здравоохранения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</si>
  <si>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</si>
  <si>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</si>
  <si>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</si>
  <si>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"Детская городская клиническая больница N 9" МЗ Хабаровского края</t>
  </si>
  <si>
    <t>КГБУЗ "Детская городская клиническая больница имени В.М. Истомина" МЗ ХК</t>
  </si>
  <si>
    <t>НУЗ "Дорожная клиническая больница на станции Хабаровск-1 ОАО "Российские железные дороги"</t>
  </si>
  <si>
    <t>КГБУЗ "Тугуро-Чумиканская районная больница"МЗ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</si>
  <si>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</si>
  <si>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</si>
  <si>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"Богородская районная больница" МЗХК</t>
  </si>
  <si>
    <t>КГБУЗ ""Ульчская районная больница"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</si>
  <si>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</si>
  <si>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</si>
  <si>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</si>
  <si>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"Березовская участковая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</si>
  <si>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</si>
  <si>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центральная районная больница" МЗХК</t>
  </si>
  <si>
    <t>КГБУЗ "Солнечная районная больница" МЗХК</t>
  </si>
  <si>
    <t>КГБУЗ "Де-Кастринская районная больница"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</si>
  <si>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</si>
  <si>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</si>
  <si>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</si>
  <si>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</si>
  <si>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</si>
  <si>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</si>
  <si>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</si>
  <si>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Ванинская больница ФГБУЗ "ДВОМЦ Федерального медико-биологического агенства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</si>
  <si>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</si>
  <si>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</si>
  <si>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"Родильный дом  № 3" МЗ Хабаровского края</t>
  </si>
  <si>
    <t>КГБУЗ "Городская поликлиника № 9" МЗ Хабаровского края</t>
  </si>
  <si>
    <t>КГБУЗ "Городская  клиническая поликлиника № 3"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</si>
  <si>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</si>
  <si>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</si>
  <si>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</si>
  <si>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</si>
  <si>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</si>
  <si>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</si>
  <si>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</si>
  <si>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</si>
  <si>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</si>
  <si>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</si>
  <si>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</si>
  <si>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Хабаровская больница ФГБУЗ "Дальневосточный окружной медицинский центр ФМБА"</t>
  </si>
  <si>
    <t>ГБОУ ВПО "ДВГМУ" МЗиСР РФ</t>
  </si>
  <si>
    <t>КГБУЗ КДЦ "ВИВЕЯ"</t>
  </si>
  <si>
    <t>НУЗ "Узловая поликлиника на ст.Бикин  ОАО "РЖД"</t>
  </si>
  <si>
    <t>ФГКУ "301 военный клинический госпиталь" Министерства обороны Российской Федерации</t>
  </si>
  <si>
    <t>КГБУЗ "Центр по профилактике по борьбе со СПИД и инфекционными заболеваниями" МЗ ХК</t>
  </si>
  <si>
    <t>Федеральное государственное бюджетное УЗ "Медико-санитарная часть N 99 ФМБА России"</t>
  </si>
  <si>
    <t>Николаевская больница ФГБУ "ДВОМЦ ФМБА"</t>
  </si>
  <si>
    <t>ООО "Б.Браун Авитум Руссланд"</t>
  </si>
  <si>
    <t>всего</t>
  </si>
  <si>
    <t>количество случаев</t>
  </si>
  <si>
    <t>стоимость</t>
  </si>
  <si>
    <t>количество случаев (1 мес.)</t>
  </si>
  <si>
    <t>№</t>
  </si>
  <si>
    <t>КУСмо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</si>
  <si>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</si>
  <si>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</si>
  <si>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</si>
  <si>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</si>
  <si>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</si>
  <si>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</si>
  <si>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</si>
  <si>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</si>
  <si>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</si>
  <si>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</si>
  <si>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</si>
  <si>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(уровень затрат 1)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</si>
  <si>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</si>
  <si>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</si>
  <si>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</si>
  <si>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</si>
  <si>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</si>
  <si>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</si>
  <si>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</si>
  <si>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</si>
  <si>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</si>
  <si>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</si>
  <si>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</si>
  <si>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</si>
  <si>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</si>
  <si>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</si>
  <si>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</si>
  <si>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</si>
  <si>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</si>
  <si>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</si>
  <si>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</si>
  <si>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</si>
  <si>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</si>
  <si>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</si>
  <si>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</si>
  <si>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</si>
  <si>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</si>
  <si>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</si>
  <si>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</si>
  <si>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Детская хирургия</t>
  </si>
  <si>
    <t>Апендектомия, дети</t>
  </si>
  <si>
    <t>Операции по поводу грыж, дети (уровень затрат 1)</t>
  </si>
  <si>
    <t>Операции по поводу грыж, дети (уровень затрат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</si>
  <si>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</si>
  <si>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</si>
  <si>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</si>
  <si>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</si>
  <si>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</si>
  <si>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</si>
  <si>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</si>
  <si>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</si>
  <si>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</si>
  <si>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</si>
  <si>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</si>
  <si>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</si>
  <si>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</si>
  <si>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</si>
  <si>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</si>
  <si>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</si>
  <si>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</si>
  <si>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</si>
  <si>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</si>
  <si>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</si>
  <si>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</si>
  <si>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(уровень затрат 1)</t>
  </si>
  <si>
    <t>Операции на кишечнике и анальной области (уровень затрат 2)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</si>
  <si>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</si>
  <si>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</si>
  <si>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</si>
  <si>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</si>
  <si>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</si>
  <si>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</si>
  <si>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</si>
  <si>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</si>
  <si>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</si>
  <si>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</si>
  <si>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</si>
  <si>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</si>
  <si>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</si>
  <si>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</si>
  <si>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</si>
  <si>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</si>
  <si>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</si>
  <si>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</si>
  <si>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</si>
  <si>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</si>
  <si>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периферической нервной системе (уровень затрат 1)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</si>
  <si>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</si>
  <si>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</si>
  <si>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</si>
  <si>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</si>
  <si>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</si>
  <si>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</si>
  <si>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</si>
  <si>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</si>
  <si>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</t>
  </si>
  <si>
    <t>Почечная недостаточность, без диализа</t>
  </si>
  <si>
    <t>Почечная недостаточность, диализ</t>
  </si>
  <si>
    <t xml:space="preserve">Гемодиализ </t>
  </si>
  <si>
    <t>Перитонеальный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</si>
  <si>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</si>
  <si>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</si>
  <si>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</si>
  <si>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</si>
  <si>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</si>
  <si>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</si>
  <si>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</si>
  <si>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</si>
  <si>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</si>
  <si>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</si>
  <si>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</si>
  <si>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</si>
  <si>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</si>
  <si>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</si>
  <si>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</si>
  <si>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</si>
  <si>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</si>
  <si>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</si>
  <si>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</si>
  <si>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</si>
  <si>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</si>
  <si>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</si>
  <si>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</si>
  <si>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</si>
  <si>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</si>
  <si>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</si>
  <si>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</si>
  <si>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</si>
  <si>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</si>
  <si>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</si>
  <si>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</si>
  <si>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</si>
  <si>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</si>
  <si>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</si>
  <si>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</si>
  <si>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</si>
  <si>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</si>
  <si>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Терапия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</si>
  <si>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</si>
  <si>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</si>
  <si>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</si>
  <si>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</si>
  <si>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</si>
  <si>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</si>
  <si>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</si>
  <si>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</si>
  <si>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</si>
  <si>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</si>
  <si>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</si>
  <si>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</si>
  <si>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</si>
  <si>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</si>
  <si>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</si>
  <si>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</si>
  <si>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</si>
  <si>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</si>
  <si>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</si>
  <si>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</si>
  <si>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</si>
  <si>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</si>
  <si>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</si>
  <si>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>Другие болезни, врожденые аномалии, повреждения мочевой системы и мужских половых органов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</si>
  <si>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</si>
  <si>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</si>
  <si>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</si>
  <si>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</si>
  <si>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</si>
  <si>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</si>
  <si>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</si>
  <si>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</si>
  <si>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</si>
  <si>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</si>
  <si>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</si>
  <si>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</si>
  <si>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</si>
  <si>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</si>
  <si>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</si>
  <si>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</si>
  <si>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</si>
  <si>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</si>
  <si>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</si>
  <si>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</si>
  <si>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</si>
  <si>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</si>
  <si>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</si>
  <si>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</si>
  <si>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</si>
  <si>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</si>
  <si>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 xml:space="preserve">Другие операции на молочной железе </t>
  </si>
  <si>
    <t>Хирургия (абдоминальная)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</si>
  <si>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</si>
  <si>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</si>
  <si>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</si>
  <si>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</si>
  <si>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</si>
  <si>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</si>
  <si>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</si>
  <si>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</si>
  <si>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Операции по поводу грыж (уровень затрат 1)</t>
  </si>
  <si>
    <t>Операции по поводу грыж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</si>
  <si>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</si>
  <si>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</si>
  <si>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</si>
  <si>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</si>
  <si>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</si>
  <si>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</si>
  <si>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</si>
  <si>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</si>
  <si>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</si>
  <si>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</si>
  <si>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</si>
  <si>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</si>
  <si>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</si>
  <si>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</si>
  <si>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</si>
  <si>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</si>
  <si>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</si>
  <si>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</si>
  <si>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</si>
  <si>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</si>
  <si>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</si>
  <si>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</si>
  <si>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</si>
  <si>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</si>
  <si>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</si>
  <si>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</si>
  <si>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</si>
  <si>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</si>
  <si>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</si>
  <si>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</si>
  <si>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</si>
  <si>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Операции на кишечнике и анальной области при злокачественных новообразованиях (уровень затрат 2)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</si>
  <si>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</si>
  <si>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</si>
  <si>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</si>
  <si>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</si>
  <si>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</si>
  <si>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Тиреоидэктомия при злокачественных новообразованиях щитовидной железы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</si>
  <si>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</si>
  <si>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</si>
  <si>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</si>
  <si>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Другие операции при злокачественном новообразовании молочной железы (кроме мастэктомии)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</si>
  <si>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</si>
  <si>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</si>
  <si>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Злокачественое новообразование не классифицированное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</si>
  <si>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</si>
  <si>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</si>
  <si>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1 районная группа</t>
  </si>
  <si>
    <t>2 районная группа</t>
  </si>
  <si>
    <t>3 районная группа</t>
  </si>
  <si>
    <t>4 районная группа</t>
  </si>
  <si>
    <t>ИТОГО кол-во сеансов</t>
  </si>
  <si>
    <t>ИТОГО кол-во случаев</t>
  </si>
  <si>
    <t>ВСЕГО</t>
  </si>
  <si>
    <t>КГБУЗ "Вяземская центральная районная больница" МЗ Хабаровского края</t>
  </si>
  <si>
    <t>КГБУЗ "Вяземская районная больница" МЗ Хабаровского края</t>
  </si>
  <si>
    <t>Приложение № 4                                         к Решению Комиссии по разработке ТП ОМС от 30.12.2014 № 12</t>
  </si>
  <si>
    <t xml:space="preserve">Объемы медицинской помощи по Территориальной программе обязательного медицинского страхования на 2015 год в условиях дневных стационаров при поликлинике в разрезе  клинико-статистических групп заболеваний </t>
  </si>
  <si>
    <t>ООО "Медицинский центр "Здравица"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</si>
</sst>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#,##0.000"/>
    <numFmt numFmtId="167" formatCode="_-* #,##0.00_р_._-;\-* #,##0.00_р_._-;_-* &quot;-&quot;_р_._-;_-@_-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2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76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41" fontId="7" fillId="0" borderId="5" xfId="1" applyNumberFormat="1" applyFont="1" applyFill="1" applyBorder="1" applyAlignment="1">
      <alignment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166" fontId="7" fillId="0" borderId="5" xfId="1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1" fontId="6" fillId="0" borderId="3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41" fontId="2" fillId="0" borderId="5" xfId="1" applyNumberFormat="1" applyFont="1" applyFill="1" applyBorder="1" applyAlignment="1">
      <alignment vertical="center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2" fillId="0" borderId="5" xfId="1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vertical="center" wrapText="1"/>
    </xf>
    <xf numFmtId="41" fontId="2" fillId="0" borderId="5" xfId="1" applyNumberFormat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41" fontId="9" fillId="0" borderId="5" xfId="1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1" xfId="0" applyFont="1" applyFill="1" applyBorder="1"/>
    <xf numFmtId="0" fontId="14" fillId="0" borderId="1" xfId="0" applyFont="1" applyFill="1" applyBorder="1" applyAlignment="1">
      <alignment horizontal="center"/>
    </xf>
    <xf numFmtId="41" fontId="15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41" fontId="8" fillId="0" borderId="1" xfId="1" applyNumberFormat="1" applyFont="1" applyFill="1" applyBorder="1" applyAlignment="1">
      <alignment horizontal="center" vertical="center" wrapText="1"/>
    </xf>
    <xf numFmtId="41" fontId="13" fillId="0" borderId="1" xfId="0" applyNumberFormat="1" applyFont="1" applyFill="1" applyBorder="1"/>
    <xf numFmtId="41" fontId="9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41" fontId="8" fillId="0" borderId="5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0" fontId="7" fillId="2" borderId="5" xfId="1" applyFont="1" applyFill="1" applyBorder="1" applyAlignment="1">
      <alignment vertical="center" wrapText="1"/>
    </xf>
    <xf numFmtId="4" fontId="7" fillId="2" borderId="5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6" fontId="7" fillId="2" borderId="5" xfId="1" applyNumberFormat="1" applyFont="1" applyFill="1" applyBorder="1" applyAlignment="1">
      <alignment horizontal="center" vertical="center" wrapText="1"/>
    </xf>
    <xf numFmtId="41" fontId="8" fillId="2" borderId="1" xfId="1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166" fontId="13" fillId="0" borderId="1" xfId="0" applyNumberFormat="1" applyFont="1" applyFill="1" applyBorder="1"/>
    <xf numFmtId="41" fontId="9" fillId="2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41" fontId="2" fillId="0" borderId="1" xfId="0" applyNumberFormat="1" applyFont="1" applyFill="1" applyBorder="1"/>
    <xf numFmtId="0" fontId="2" fillId="0" borderId="0" xfId="0" applyFont="1" applyFill="1"/>
    <xf numFmtId="164" fontId="2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/>
    <xf numFmtId="41" fontId="3" fillId="0" borderId="3" xfId="1" applyNumberFormat="1" applyFont="1" applyFill="1" applyBorder="1" applyAlignment="1">
      <alignment horizontal="center" vertical="center" wrapText="1"/>
    </xf>
    <xf numFmtId="41" fontId="3" fillId="0" borderId="5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1" fontId="3" fillId="2" borderId="3" xfId="1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1" fontId="4" fillId="0" borderId="4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3" fillId="0" borderId="0" xfId="0" applyFont="1" applyFill="1" applyAlignment="1">
      <alignment horizontal="right" wrapText="1"/>
    </xf>
    <xf numFmtId="0" fontId="16" fillId="0" borderId="6" xfId="0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</cellXfs>
  <cellStyles count="40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Лена" xfId="6"/>
    <cellStyle name="Процентный 2" xfId="7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U256"/>
  <sheetViews>
    <sheetView tabSelected="1" zoomScale="90" zoomScaleNormal="90" zoomScaleSheetLayoutView="80" workbookViewId="0">
      <pane xSplit="2" ySplit="7" topLeftCell="DQ249" activePane="bottomRight" state="frozen"/>
      <selection pane="topRight" activeCell="C1" sqref="C1"/>
      <selection pane="bottomLeft" activeCell="A8" sqref="A8"/>
      <selection pane="bottomRight" activeCell="DX5" sqref="DX5"/>
    </sheetView>
  </sheetViews>
  <sheetFormatPr defaultRowHeight="15" x14ac:dyDescent="0.25"/>
  <cols>
    <col min="1" max="1" width="9.140625" style="26"/>
    <col min="2" max="2" width="43.28515625" style="26" customWidth="1"/>
    <col min="3" max="3" width="11.85546875" style="26" customWidth="1"/>
    <col min="4" max="4" width="11" style="26" customWidth="1"/>
    <col min="5" max="5" width="10.140625" style="26" customWidth="1"/>
    <col min="6" max="6" width="9.140625" style="26" customWidth="1"/>
    <col min="7" max="7" width="8.140625" style="26" customWidth="1"/>
    <col min="8" max="9" width="8.28515625" style="26" customWidth="1"/>
    <col min="10" max="10" width="9.140625" style="26" customWidth="1"/>
    <col min="11" max="11" width="15.7109375" style="26" customWidth="1"/>
    <col min="12" max="12" width="10.85546875" style="26" customWidth="1"/>
    <col min="13" max="13" width="13.42578125" style="26" customWidth="1"/>
    <col min="14" max="14" width="9.85546875" style="26" customWidth="1"/>
    <col min="15" max="15" width="15.140625" style="26" customWidth="1"/>
    <col min="16" max="16" width="10.5703125" style="26" customWidth="1"/>
    <col min="17" max="17" width="15.5703125" style="26" customWidth="1"/>
    <col min="18" max="18" width="12.28515625" style="26" customWidth="1"/>
    <col min="19" max="19" width="14.7109375" style="26" customWidth="1"/>
    <col min="20" max="20" width="10.7109375" style="26" customWidth="1"/>
    <col min="21" max="21" width="13.42578125" style="26" customWidth="1"/>
    <col min="22" max="22" width="13.28515625" style="26" customWidth="1"/>
    <col min="23" max="23" width="16.5703125" style="26" customWidth="1"/>
    <col min="24" max="27" width="13.28515625" style="26" customWidth="1"/>
    <col min="28" max="28" width="12.85546875" style="26" customWidth="1"/>
    <col min="29" max="29" width="14.42578125" style="26" customWidth="1"/>
    <col min="30" max="30" width="13" style="26" customWidth="1"/>
    <col min="31" max="31" width="16.85546875" style="26" customWidth="1"/>
    <col min="32" max="33" width="13.140625" style="26" customWidth="1"/>
    <col min="34" max="38" width="12.28515625" style="26" customWidth="1"/>
    <col min="39" max="39" width="14.5703125" style="26" customWidth="1"/>
    <col min="40" max="40" width="12.85546875" style="26" customWidth="1"/>
    <col min="41" max="41" width="15.85546875" style="26" customWidth="1"/>
    <col min="42" max="42" width="12.28515625" style="26" customWidth="1"/>
    <col min="43" max="43" width="16.28515625" style="26" customWidth="1"/>
    <col min="44" max="51" width="13" style="26" customWidth="1"/>
    <col min="52" max="53" width="12.5703125" style="26" customWidth="1"/>
    <col min="54" max="54" width="12.7109375" style="26" customWidth="1"/>
    <col min="55" max="55" width="14.28515625" style="26" customWidth="1"/>
    <col min="56" max="56" width="12.28515625" style="26" customWidth="1"/>
    <col min="57" max="57" width="16.5703125" style="26" customWidth="1"/>
    <col min="58" max="58" width="12.85546875" style="26" customWidth="1"/>
    <col min="59" max="59" width="16.85546875" style="26" customWidth="1"/>
    <col min="60" max="60" width="12.28515625" style="26" customWidth="1"/>
    <col min="61" max="65" width="14.140625" style="26" customWidth="1"/>
    <col min="66" max="69" width="14" style="26" customWidth="1"/>
    <col min="70" max="70" width="12.85546875" style="26" customWidth="1"/>
    <col min="71" max="71" width="16" style="26" customWidth="1"/>
    <col min="72" max="73" width="13.7109375" style="26" customWidth="1"/>
    <col min="74" max="74" width="12.140625" style="26" customWidth="1"/>
    <col min="75" max="79" width="15" style="26" customWidth="1"/>
    <col min="80" max="81" width="13.140625" style="26" customWidth="1"/>
    <col min="82" max="82" width="12.5703125" style="26" customWidth="1"/>
    <col min="83" max="83" width="16.7109375" style="26" customWidth="1"/>
    <col min="84" max="84" width="12.5703125" style="26" customWidth="1"/>
    <col min="85" max="85" width="15" style="26" customWidth="1"/>
    <col min="86" max="86" width="12" style="26" customWidth="1"/>
    <col min="87" max="87" width="14.5703125" style="26" customWidth="1"/>
    <col min="88" max="89" width="13.5703125" style="26" customWidth="1"/>
    <col min="90" max="90" width="12.85546875" style="26" customWidth="1"/>
    <col min="91" max="91" width="17" style="26" customWidth="1"/>
    <col min="92" max="93" width="12.85546875" style="26" customWidth="1"/>
    <col min="94" max="94" width="10.5703125" style="26" customWidth="1"/>
    <col min="95" max="95" width="14.5703125" style="26" customWidth="1"/>
    <col min="96" max="96" width="10.5703125" style="26" customWidth="1"/>
    <col min="97" max="97" width="13" style="26" customWidth="1"/>
    <col min="98" max="99" width="11.140625" style="26" customWidth="1"/>
    <col min="100" max="100" width="12.7109375" style="26" customWidth="1"/>
    <col min="101" max="131" width="14" style="26" customWidth="1"/>
    <col min="132" max="132" width="11.5703125" style="26" customWidth="1"/>
    <col min="133" max="143" width="14" style="26" customWidth="1"/>
    <col min="144" max="144" width="10.28515625" style="26" customWidth="1"/>
    <col min="145" max="145" width="14.42578125" style="26" customWidth="1"/>
    <col min="146" max="146" width="11.28515625" style="26" customWidth="1"/>
    <col min="147" max="147" width="16.140625" style="26" customWidth="1"/>
    <col min="148" max="148" width="11" style="26" customWidth="1"/>
    <col min="149" max="149" width="13.42578125" style="26" customWidth="1"/>
    <col min="150" max="150" width="11" style="26" customWidth="1"/>
    <col min="151" max="151" width="16.28515625" style="26" customWidth="1"/>
    <col min="152" max="16384" width="9.140625" style="26"/>
  </cols>
  <sheetData>
    <row r="1" spans="1:151" ht="61.5" customHeight="1" x14ac:dyDescent="0.25">
      <c r="N1" s="68" t="s">
        <v>335</v>
      </c>
      <c r="O1" s="68"/>
      <c r="P1" s="68"/>
    </row>
    <row r="3" spans="1:151" ht="42.75" customHeight="1" x14ac:dyDescent="0.25">
      <c r="A3" s="69" t="s">
        <v>336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</row>
    <row r="4" spans="1:151" ht="94.5" customHeight="1" x14ac:dyDescent="0.25">
      <c r="A4" s="1" t="s">
        <v>0</v>
      </c>
      <c r="B4" s="74" t="s">
        <v>1</v>
      </c>
      <c r="C4" s="70" t="s">
        <v>2</v>
      </c>
      <c r="D4" s="72" t="s">
        <v>3</v>
      </c>
      <c r="E4" s="72" t="s">
        <v>4</v>
      </c>
      <c r="F4" s="57" t="s">
        <v>5</v>
      </c>
      <c r="G4" s="58"/>
      <c r="H4" s="58"/>
      <c r="I4" s="58"/>
      <c r="J4" s="59" t="s">
        <v>6</v>
      </c>
      <c r="K4" s="60"/>
      <c r="L4" s="55" t="s">
        <v>7</v>
      </c>
      <c r="M4" s="60"/>
      <c r="N4" s="55" t="s">
        <v>8</v>
      </c>
      <c r="O4" s="60"/>
      <c r="P4" s="55" t="s">
        <v>9</v>
      </c>
      <c r="Q4" s="60"/>
      <c r="R4" s="59" t="s">
        <v>10</v>
      </c>
      <c r="S4" s="60"/>
      <c r="T4" s="55" t="s">
        <v>11</v>
      </c>
      <c r="U4" s="56"/>
      <c r="V4" s="55" t="s">
        <v>12</v>
      </c>
      <c r="W4" s="60"/>
      <c r="X4" s="55" t="s">
        <v>13</v>
      </c>
      <c r="Y4" s="60"/>
      <c r="Z4" s="61" t="s">
        <v>333</v>
      </c>
      <c r="AA4" s="62"/>
      <c r="AB4" s="61" t="s">
        <v>334</v>
      </c>
      <c r="AC4" s="62"/>
      <c r="AD4" s="55" t="s">
        <v>14</v>
      </c>
      <c r="AE4" s="60"/>
      <c r="AF4" s="55" t="s">
        <v>15</v>
      </c>
      <c r="AG4" s="56"/>
      <c r="AH4" s="55" t="s">
        <v>16</v>
      </c>
      <c r="AI4" s="56"/>
      <c r="AJ4" s="63" t="s">
        <v>17</v>
      </c>
      <c r="AK4" s="64"/>
      <c r="AL4" s="65" t="s">
        <v>18</v>
      </c>
      <c r="AM4" s="64"/>
      <c r="AN4" s="55" t="s">
        <v>19</v>
      </c>
      <c r="AO4" s="60"/>
      <c r="AP4" s="55" t="s">
        <v>20</v>
      </c>
      <c r="AQ4" s="60"/>
      <c r="AR4" s="55" t="s">
        <v>21</v>
      </c>
      <c r="AS4" s="60"/>
      <c r="AT4" s="55" t="s">
        <v>22</v>
      </c>
      <c r="AU4" s="60"/>
      <c r="AV4" s="55" t="s">
        <v>23</v>
      </c>
      <c r="AW4" s="60"/>
      <c r="AX4" s="55" t="s">
        <v>24</v>
      </c>
      <c r="AY4" s="60"/>
      <c r="AZ4" s="55" t="s">
        <v>25</v>
      </c>
      <c r="BA4" s="60"/>
      <c r="BB4" s="55" t="s">
        <v>26</v>
      </c>
      <c r="BC4" s="60"/>
      <c r="BD4" s="55" t="s">
        <v>27</v>
      </c>
      <c r="BE4" s="60"/>
      <c r="BF4" s="55" t="s">
        <v>28</v>
      </c>
      <c r="BG4" s="60"/>
      <c r="BH4" s="55" t="s">
        <v>29</v>
      </c>
      <c r="BI4" s="60"/>
      <c r="BJ4" s="66" t="s">
        <v>30</v>
      </c>
      <c r="BK4" s="66"/>
      <c r="BL4" s="65" t="s">
        <v>31</v>
      </c>
      <c r="BM4" s="64"/>
      <c r="BN4" s="55" t="s">
        <v>32</v>
      </c>
      <c r="BO4" s="60"/>
      <c r="BP4" s="55" t="s">
        <v>33</v>
      </c>
      <c r="BQ4" s="60"/>
      <c r="BR4" s="55" t="s">
        <v>34</v>
      </c>
      <c r="BS4" s="60"/>
      <c r="BT4" s="55" t="s">
        <v>35</v>
      </c>
      <c r="BU4" s="56"/>
      <c r="BV4" s="55" t="s">
        <v>36</v>
      </c>
      <c r="BW4" s="60"/>
      <c r="BX4" s="63" t="s">
        <v>37</v>
      </c>
      <c r="BY4" s="65"/>
      <c r="BZ4" s="63" t="s">
        <v>38</v>
      </c>
      <c r="CA4" s="64"/>
      <c r="CB4" s="55" t="s">
        <v>39</v>
      </c>
      <c r="CC4" s="56"/>
      <c r="CD4" s="55" t="s">
        <v>40</v>
      </c>
      <c r="CE4" s="60"/>
      <c r="CF4" s="55" t="s">
        <v>41</v>
      </c>
      <c r="CG4" s="60"/>
      <c r="CH4" s="55" t="s">
        <v>42</v>
      </c>
      <c r="CI4" s="60"/>
      <c r="CJ4" s="55" t="s">
        <v>43</v>
      </c>
      <c r="CK4" s="60"/>
      <c r="CL4" s="55" t="s">
        <v>44</v>
      </c>
      <c r="CM4" s="60"/>
      <c r="CN4" s="59" t="s">
        <v>45</v>
      </c>
      <c r="CO4" s="60"/>
      <c r="CP4" s="55" t="s">
        <v>46</v>
      </c>
      <c r="CQ4" s="60"/>
      <c r="CR4" s="55" t="s">
        <v>47</v>
      </c>
      <c r="CS4" s="60"/>
      <c r="CT4" s="55" t="s">
        <v>48</v>
      </c>
      <c r="CU4" s="60"/>
      <c r="CV4" s="55" t="s">
        <v>49</v>
      </c>
      <c r="CW4" s="60"/>
      <c r="CX4" s="55" t="s">
        <v>50</v>
      </c>
      <c r="CY4" s="60"/>
      <c r="CZ4" s="55" t="s">
        <v>51</v>
      </c>
      <c r="DA4" s="60"/>
      <c r="DB4" s="55" t="s">
        <v>52</v>
      </c>
      <c r="DC4" s="60"/>
      <c r="DD4" s="55" t="s">
        <v>53</v>
      </c>
      <c r="DE4" s="60"/>
      <c r="DF4" s="55" t="s">
        <v>54</v>
      </c>
      <c r="DG4" s="60"/>
      <c r="DH4" s="55" t="s">
        <v>55</v>
      </c>
      <c r="DI4" s="60"/>
      <c r="DJ4" s="55" t="s">
        <v>56</v>
      </c>
      <c r="DK4" s="60"/>
      <c r="DL4" s="55" t="s">
        <v>57</v>
      </c>
      <c r="DM4" s="60"/>
      <c r="DN4" s="55" t="s">
        <v>58</v>
      </c>
      <c r="DO4" s="60"/>
      <c r="DP4" s="55" t="s">
        <v>59</v>
      </c>
      <c r="DQ4" s="60"/>
      <c r="DR4" s="55" t="s">
        <v>60</v>
      </c>
      <c r="DS4" s="60"/>
      <c r="DT4" s="55" t="s">
        <v>61</v>
      </c>
      <c r="DU4" s="60"/>
      <c r="DV4" s="55" t="s">
        <v>62</v>
      </c>
      <c r="DW4" s="60"/>
      <c r="DX4" s="55" t="s">
        <v>337</v>
      </c>
      <c r="DY4" s="60"/>
      <c r="DZ4" s="55" t="s">
        <v>63</v>
      </c>
      <c r="EA4" s="60"/>
      <c r="EB4" s="55" t="s">
        <v>64</v>
      </c>
      <c r="EC4" s="60"/>
      <c r="ED4" s="55" t="s">
        <v>65</v>
      </c>
      <c r="EE4" s="60"/>
      <c r="EF4" s="55" t="s">
        <v>66</v>
      </c>
      <c r="EG4" s="60"/>
      <c r="EH4" s="55" t="s">
        <v>67</v>
      </c>
      <c r="EI4" s="60"/>
      <c r="EJ4" s="55" t="s">
        <v>68</v>
      </c>
      <c r="EK4" s="60"/>
      <c r="EL4" s="55" t="s">
        <v>69</v>
      </c>
      <c r="EM4" s="60"/>
      <c r="EN4" s="55" t="s">
        <v>70</v>
      </c>
      <c r="EO4" s="60"/>
      <c r="EP4" s="55" t="s">
        <v>71</v>
      </c>
      <c r="EQ4" s="60"/>
      <c r="ER4" s="55" t="s">
        <v>72</v>
      </c>
      <c r="ES4" s="60"/>
      <c r="ET4" s="67" t="s">
        <v>73</v>
      </c>
      <c r="EU4" s="67"/>
    </row>
    <row r="5" spans="1:151" ht="87" customHeight="1" x14ac:dyDescent="0.25">
      <c r="A5" s="27"/>
      <c r="B5" s="75"/>
      <c r="C5" s="71"/>
      <c r="D5" s="73"/>
      <c r="E5" s="73"/>
      <c r="F5" s="25" t="s">
        <v>326</v>
      </c>
      <c r="G5" s="25" t="s">
        <v>327</v>
      </c>
      <c r="H5" s="25" t="s">
        <v>328</v>
      </c>
      <c r="I5" s="25" t="s">
        <v>329</v>
      </c>
      <c r="J5" s="10" t="s">
        <v>74</v>
      </c>
      <c r="K5" s="10" t="s">
        <v>75</v>
      </c>
      <c r="L5" s="10" t="s">
        <v>74</v>
      </c>
      <c r="M5" s="10" t="s">
        <v>75</v>
      </c>
      <c r="N5" s="10" t="s">
        <v>74</v>
      </c>
      <c r="O5" s="10" t="s">
        <v>75</v>
      </c>
      <c r="P5" s="10" t="s">
        <v>74</v>
      </c>
      <c r="Q5" s="10" t="s">
        <v>75</v>
      </c>
      <c r="R5" s="10" t="s">
        <v>74</v>
      </c>
      <c r="S5" s="10" t="s">
        <v>75</v>
      </c>
      <c r="T5" s="10" t="s">
        <v>74</v>
      </c>
      <c r="U5" s="10" t="s">
        <v>75</v>
      </c>
      <c r="V5" s="10" t="s">
        <v>74</v>
      </c>
      <c r="W5" s="10" t="s">
        <v>75</v>
      </c>
      <c r="X5" s="10" t="s">
        <v>74</v>
      </c>
      <c r="Y5" s="10" t="s">
        <v>75</v>
      </c>
      <c r="Z5" s="10" t="s">
        <v>74</v>
      </c>
      <c r="AA5" s="10" t="s">
        <v>75</v>
      </c>
      <c r="AB5" s="10" t="s">
        <v>74</v>
      </c>
      <c r="AC5" s="10" t="s">
        <v>75</v>
      </c>
      <c r="AD5" s="10" t="s">
        <v>74</v>
      </c>
      <c r="AE5" s="10" t="s">
        <v>75</v>
      </c>
      <c r="AF5" s="10" t="s">
        <v>76</v>
      </c>
      <c r="AG5" s="10" t="s">
        <v>75</v>
      </c>
      <c r="AH5" s="10" t="s">
        <v>76</v>
      </c>
      <c r="AI5" s="10" t="s">
        <v>75</v>
      </c>
      <c r="AJ5" s="10" t="s">
        <v>74</v>
      </c>
      <c r="AK5" s="2" t="s">
        <v>75</v>
      </c>
      <c r="AL5" s="10" t="s">
        <v>74</v>
      </c>
      <c r="AM5" s="2" t="s">
        <v>75</v>
      </c>
      <c r="AN5" s="10" t="s">
        <v>74</v>
      </c>
      <c r="AO5" s="10" t="s">
        <v>75</v>
      </c>
      <c r="AP5" s="10" t="s">
        <v>74</v>
      </c>
      <c r="AQ5" s="10" t="s">
        <v>75</v>
      </c>
      <c r="AR5" s="10" t="s">
        <v>74</v>
      </c>
      <c r="AS5" s="10" t="s">
        <v>75</v>
      </c>
      <c r="AT5" s="10" t="s">
        <v>74</v>
      </c>
      <c r="AU5" s="10" t="s">
        <v>75</v>
      </c>
      <c r="AV5" s="10" t="s">
        <v>74</v>
      </c>
      <c r="AW5" s="10" t="s">
        <v>75</v>
      </c>
      <c r="AX5" s="10" t="s">
        <v>74</v>
      </c>
      <c r="AY5" s="10" t="s">
        <v>75</v>
      </c>
      <c r="AZ5" s="10" t="s">
        <v>74</v>
      </c>
      <c r="BA5" s="10" t="s">
        <v>75</v>
      </c>
      <c r="BB5" s="10" t="s">
        <v>74</v>
      </c>
      <c r="BC5" s="10" t="s">
        <v>75</v>
      </c>
      <c r="BD5" s="10" t="s">
        <v>74</v>
      </c>
      <c r="BE5" s="10" t="s">
        <v>75</v>
      </c>
      <c r="BF5" s="10" t="s">
        <v>74</v>
      </c>
      <c r="BG5" s="10" t="s">
        <v>75</v>
      </c>
      <c r="BH5" s="10" t="s">
        <v>74</v>
      </c>
      <c r="BI5" s="10" t="s">
        <v>75</v>
      </c>
      <c r="BJ5" s="10" t="s">
        <v>74</v>
      </c>
      <c r="BK5" s="2" t="s">
        <v>75</v>
      </c>
      <c r="BL5" s="10" t="s">
        <v>74</v>
      </c>
      <c r="BM5" s="2" t="s">
        <v>75</v>
      </c>
      <c r="BN5" s="10" t="s">
        <v>74</v>
      </c>
      <c r="BO5" s="10" t="s">
        <v>75</v>
      </c>
      <c r="BP5" s="10" t="s">
        <v>74</v>
      </c>
      <c r="BQ5" s="10" t="s">
        <v>75</v>
      </c>
      <c r="BR5" s="10" t="s">
        <v>74</v>
      </c>
      <c r="BS5" s="10" t="s">
        <v>75</v>
      </c>
      <c r="BT5" s="10" t="s">
        <v>76</v>
      </c>
      <c r="BU5" s="10" t="s">
        <v>75</v>
      </c>
      <c r="BV5" s="10" t="s">
        <v>74</v>
      </c>
      <c r="BW5" s="10" t="s">
        <v>75</v>
      </c>
      <c r="BX5" s="10" t="s">
        <v>74</v>
      </c>
      <c r="BY5" s="2" t="s">
        <v>75</v>
      </c>
      <c r="BZ5" s="10" t="s">
        <v>74</v>
      </c>
      <c r="CA5" s="2" t="s">
        <v>75</v>
      </c>
      <c r="CB5" s="10" t="s">
        <v>76</v>
      </c>
      <c r="CC5" s="10" t="s">
        <v>75</v>
      </c>
      <c r="CD5" s="10" t="s">
        <v>74</v>
      </c>
      <c r="CE5" s="10" t="s">
        <v>75</v>
      </c>
      <c r="CF5" s="10" t="s">
        <v>74</v>
      </c>
      <c r="CG5" s="10" t="s">
        <v>75</v>
      </c>
      <c r="CH5" s="10" t="s">
        <v>74</v>
      </c>
      <c r="CI5" s="10" t="s">
        <v>75</v>
      </c>
      <c r="CJ5" s="10" t="s">
        <v>74</v>
      </c>
      <c r="CK5" s="10" t="s">
        <v>75</v>
      </c>
      <c r="CL5" s="10" t="s">
        <v>74</v>
      </c>
      <c r="CM5" s="10" t="s">
        <v>75</v>
      </c>
      <c r="CN5" s="10" t="s">
        <v>74</v>
      </c>
      <c r="CO5" s="10" t="s">
        <v>75</v>
      </c>
      <c r="CP5" s="10" t="s">
        <v>74</v>
      </c>
      <c r="CQ5" s="10" t="s">
        <v>75</v>
      </c>
      <c r="CR5" s="10" t="s">
        <v>74</v>
      </c>
      <c r="CS5" s="10"/>
      <c r="CT5" s="10" t="s">
        <v>74</v>
      </c>
      <c r="CU5" s="10" t="s">
        <v>75</v>
      </c>
      <c r="CV5" s="10" t="s">
        <v>74</v>
      </c>
      <c r="CW5" s="11" t="s">
        <v>75</v>
      </c>
      <c r="CX5" s="10" t="s">
        <v>74</v>
      </c>
      <c r="CY5" s="11" t="s">
        <v>75</v>
      </c>
      <c r="CZ5" s="10" t="s">
        <v>74</v>
      </c>
      <c r="DA5" s="11" t="s">
        <v>75</v>
      </c>
      <c r="DB5" s="10" t="s">
        <v>74</v>
      </c>
      <c r="DC5" s="11" t="s">
        <v>75</v>
      </c>
      <c r="DD5" s="10" t="s">
        <v>74</v>
      </c>
      <c r="DE5" s="11" t="s">
        <v>75</v>
      </c>
      <c r="DF5" s="10" t="s">
        <v>74</v>
      </c>
      <c r="DG5" s="11" t="s">
        <v>75</v>
      </c>
      <c r="DH5" s="10" t="s">
        <v>74</v>
      </c>
      <c r="DI5" s="11" t="s">
        <v>75</v>
      </c>
      <c r="DJ5" s="10" t="s">
        <v>74</v>
      </c>
      <c r="DK5" s="11" t="s">
        <v>75</v>
      </c>
      <c r="DL5" s="10" t="s">
        <v>74</v>
      </c>
      <c r="DM5" s="11" t="s">
        <v>75</v>
      </c>
      <c r="DN5" s="10" t="s">
        <v>74</v>
      </c>
      <c r="DO5" s="11" t="s">
        <v>75</v>
      </c>
      <c r="DP5" s="10" t="s">
        <v>74</v>
      </c>
      <c r="DQ5" s="11" t="s">
        <v>75</v>
      </c>
      <c r="DR5" s="10" t="s">
        <v>74</v>
      </c>
      <c r="DS5" s="11" t="s">
        <v>75</v>
      </c>
      <c r="DT5" s="10" t="s">
        <v>74</v>
      </c>
      <c r="DU5" s="11" t="s">
        <v>75</v>
      </c>
      <c r="DV5" s="10" t="s">
        <v>74</v>
      </c>
      <c r="DW5" s="11" t="s">
        <v>75</v>
      </c>
      <c r="DX5" s="10" t="s">
        <v>74</v>
      </c>
      <c r="DY5" s="11" t="s">
        <v>75</v>
      </c>
      <c r="DZ5" s="10" t="s">
        <v>74</v>
      </c>
      <c r="EA5" s="11" t="s">
        <v>75</v>
      </c>
      <c r="EB5" s="10" t="s">
        <v>74</v>
      </c>
      <c r="EC5" s="11" t="s">
        <v>75</v>
      </c>
      <c r="ED5" s="10" t="s">
        <v>74</v>
      </c>
      <c r="EE5" s="11" t="s">
        <v>75</v>
      </c>
      <c r="EF5" s="10" t="s">
        <v>74</v>
      </c>
      <c r="EG5" s="11" t="s">
        <v>75</v>
      </c>
      <c r="EH5" s="10" t="s">
        <v>74</v>
      </c>
      <c r="EI5" s="11" t="s">
        <v>75</v>
      </c>
      <c r="EJ5" s="10" t="s">
        <v>74</v>
      </c>
      <c r="EK5" s="11" t="s">
        <v>75</v>
      </c>
      <c r="EL5" s="10" t="s">
        <v>74</v>
      </c>
      <c r="EM5" s="11" t="s">
        <v>75</v>
      </c>
      <c r="EN5" s="10" t="s">
        <v>74</v>
      </c>
      <c r="EO5" s="11" t="s">
        <v>75</v>
      </c>
      <c r="EP5" s="10" t="s">
        <v>74</v>
      </c>
      <c r="EQ5" s="11" t="s">
        <v>75</v>
      </c>
      <c r="ER5" s="10" t="s">
        <v>74</v>
      </c>
      <c r="ES5" s="11" t="s">
        <v>75</v>
      </c>
      <c r="ET5" s="10" t="s">
        <v>74</v>
      </c>
      <c r="EU5" s="11" t="s">
        <v>75</v>
      </c>
    </row>
    <row r="6" spans="1:151" x14ac:dyDescent="0.25">
      <c r="A6" s="30" t="s">
        <v>77</v>
      </c>
      <c r="B6" s="9" t="s">
        <v>78</v>
      </c>
      <c r="C6" s="1"/>
      <c r="D6" s="50"/>
      <c r="E6" s="50"/>
      <c r="F6" s="50"/>
      <c r="G6" s="51"/>
      <c r="H6" s="51"/>
      <c r="I6" s="51"/>
      <c r="J6" s="10"/>
      <c r="K6" s="12">
        <v>1</v>
      </c>
      <c r="L6" s="12"/>
      <c r="M6" s="12">
        <v>1</v>
      </c>
      <c r="N6" s="12"/>
      <c r="O6" s="12">
        <v>1</v>
      </c>
      <c r="P6" s="12"/>
      <c r="Q6" s="12">
        <v>1</v>
      </c>
      <c r="R6" s="12"/>
      <c r="S6" s="12">
        <v>1</v>
      </c>
      <c r="T6" s="12"/>
      <c r="U6" s="12">
        <v>1</v>
      </c>
      <c r="V6" s="12"/>
      <c r="W6" s="12">
        <v>1</v>
      </c>
      <c r="X6" s="12"/>
      <c r="Y6" s="12">
        <v>1</v>
      </c>
      <c r="Z6" s="12"/>
      <c r="AA6" s="12">
        <v>1</v>
      </c>
      <c r="AB6" s="12"/>
      <c r="AC6" s="12">
        <v>1</v>
      </c>
      <c r="AD6" s="12"/>
      <c r="AE6" s="12">
        <v>1</v>
      </c>
      <c r="AF6" s="12"/>
      <c r="AG6" s="12">
        <v>1</v>
      </c>
      <c r="AH6" s="12"/>
      <c r="AI6" s="12">
        <v>1</v>
      </c>
      <c r="AJ6" s="12"/>
      <c r="AK6" s="12">
        <v>1</v>
      </c>
      <c r="AL6" s="12"/>
      <c r="AM6" s="12">
        <v>1</v>
      </c>
      <c r="AN6" s="12"/>
      <c r="AO6" s="12">
        <v>1</v>
      </c>
      <c r="AP6" s="12"/>
      <c r="AQ6" s="12">
        <v>1</v>
      </c>
      <c r="AR6" s="12"/>
      <c r="AS6" s="12">
        <v>1</v>
      </c>
      <c r="AT6" s="12"/>
      <c r="AU6" s="12">
        <v>1</v>
      </c>
      <c r="AV6" s="12"/>
      <c r="AW6" s="12">
        <v>1</v>
      </c>
      <c r="AX6" s="12"/>
      <c r="AY6" s="12">
        <v>1</v>
      </c>
      <c r="AZ6" s="12"/>
      <c r="BA6" s="12">
        <v>1</v>
      </c>
      <c r="BB6" s="12"/>
      <c r="BC6" s="12">
        <v>1</v>
      </c>
      <c r="BD6" s="12"/>
      <c r="BE6" s="12">
        <v>1</v>
      </c>
      <c r="BF6" s="12"/>
      <c r="BG6" s="12">
        <v>1</v>
      </c>
      <c r="BH6" s="12"/>
      <c r="BI6" s="12">
        <v>1</v>
      </c>
      <c r="BJ6" s="12"/>
      <c r="BK6" s="12">
        <v>1</v>
      </c>
      <c r="BL6" s="12"/>
      <c r="BM6" s="12">
        <v>1</v>
      </c>
      <c r="BN6" s="12"/>
      <c r="BO6" s="12">
        <v>1</v>
      </c>
      <c r="BP6" s="12"/>
      <c r="BQ6" s="12">
        <v>1</v>
      </c>
      <c r="BR6" s="12"/>
      <c r="BS6" s="12">
        <v>1</v>
      </c>
      <c r="BT6" s="12"/>
      <c r="BU6" s="12">
        <v>1</v>
      </c>
      <c r="BV6" s="12"/>
      <c r="BW6" s="12">
        <v>1</v>
      </c>
      <c r="BX6" s="12"/>
      <c r="BY6" s="12">
        <v>1</v>
      </c>
      <c r="BZ6" s="12"/>
      <c r="CA6" s="12">
        <v>1</v>
      </c>
      <c r="CB6" s="12"/>
      <c r="CC6" s="12">
        <v>1</v>
      </c>
      <c r="CD6" s="12"/>
      <c r="CE6" s="12">
        <v>1</v>
      </c>
      <c r="CF6" s="12"/>
      <c r="CG6" s="12">
        <v>1</v>
      </c>
      <c r="CH6" s="12"/>
      <c r="CI6" s="12">
        <v>1</v>
      </c>
      <c r="CJ6" s="12"/>
      <c r="CK6" s="12">
        <v>1</v>
      </c>
      <c r="CL6" s="12"/>
      <c r="CM6" s="12">
        <v>1</v>
      </c>
      <c r="CN6" s="12"/>
      <c r="CO6" s="12">
        <v>1</v>
      </c>
      <c r="CP6" s="10"/>
      <c r="CQ6" s="12">
        <v>1</v>
      </c>
      <c r="CR6" s="12"/>
      <c r="CS6" s="12">
        <v>1</v>
      </c>
      <c r="CT6" s="12"/>
      <c r="CU6" s="12">
        <v>1</v>
      </c>
      <c r="CV6" s="12"/>
      <c r="CW6" s="13">
        <v>1</v>
      </c>
      <c r="CX6" s="12"/>
      <c r="CY6" s="12">
        <v>1</v>
      </c>
      <c r="CZ6" s="12"/>
      <c r="DA6" s="12">
        <v>1</v>
      </c>
      <c r="DB6" s="12"/>
      <c r="DC6" s="12">
        <v>1</v>
      </c>
      <c r="DD6" s="12"/>
      <c r="DE6" s="12">
        <v>1</v>
      </c>
      <c r="DF6" s="12"/>
      <c r="DG6" s="12">
        <v>1</v>
      </c>
      <c r="DH6" s="12"/>
      <c r="DI6" s="12">
        <v>1</v>
      </c>
      <c r="DJ6" s="12"/>
      <c r="DK6" s="12">
        <v>1</v>
      </c>
      <c r="DL6" s="12"/>
      <c r="DM6" s="12">
        <v>1</v>
      </c>
      <c r="DN6" s="12"/>
      <c r="DO6" s="12">
        <v>1</v>
      </c>
      <c r="DP6" s="12"/>
      <c r="DQ6" s="12">
        <v>1</v>
      </c>
      <c r="DR6" s="12"/>
      <c r="DS6" s="12">
        <v>1</v>
      </c>
      <c r="DT6" s="12"/>
      <c r="DU6" s="12">
        <v>1</v>
      </c>
      <c r="DV6" s="12"/>
      <c r="DW6" s="12">
        <v>1</v>
      </c>
      <c r="DX6" s="12"/>
      <c r="DY6" s="12">
        <v>1</v>
      </c>
      <c r="DZ6" s="12"/>
      <c r="EA6" s="13">
        <v>1</v>
      </c>
      <c r="EB6" s="12"/>
      <c r="EC6" s="12">
        <v>1</v>
      </c>
      <c r="ED6" s="12"/>
      <c r="EE6" s="12">
        <v>1</v>
      </c>
      <c r="EF6" s="12"/>
      <c r="EG6" s="12">
        <v>1</v>
      </c>
      <c r="EH6" s="12"/>
      <c r="EI6" s="12">
        <v>1</v>
      </c>
      <c r="EJ6" s="12"/>
      <c r="EK6" s="12">
        <v>1</v>
      </c>
      <c r="EL6" s="12"/>
      <c r="EM6" s="12">
        <v>1</v>
      </c>
      <c r="EN6" s="12"/>
      <c r="EO6" s="13">
        <v>1</v>
      </c>
      <c r="EP6" s="12"/>
      <c r="EQ6" s="13">
        <v>1</v>
      </c>
      <c r="ER6" s="12"/>
      <c r="ES6" s="13">
        <v>1</v>
      </c>
      <c r="ET6" s="27"/>
      <c r="EU6" s="27"/>
    </row>
    <row r="7" spans="1:151" x14ac:dyDescent="0.25">
      <c r="A7" s="28">
        <v>2</v>
      </c>
      <c r="B7" s="14" t="s">
        <v>79</v>
      </c>
      <c r="C7" s="1"/>
      <c r="D7" s="50">
        <v>0.8</v>
      </c>
      <c r="E7" s="50"/>
      <c r="F7" s="50"/>
      <c r="G7" s="50"/>
      <c r="H7" s="50"/>
      <c r="I7" s="50"/>
      <c r="J7" s="29">
        <f>SUM(J8:J20)</f>
        <v>0</v>
      </c>
      <c r="K7" s="29">
        <f t="shared" ref="K7:BX7" si="0">SUM(K8:K20)</f>
        <v>0</v>
      </c>
      <c r="L7" s="29">
        <f t="shared" si="0"/>
        <v>938</v>
      </c>
      <c r="M7" s="29">
        <f t="shared" si="0"/>
        <v>11589713.352</v>
      </c>
      <c r="N7" s="29">
        <f t="shared" si="0"/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  <c r="S7" s="29">
        <f t="shared" si="0"/>
        <v>0</v>
      </c>
      <c r="T7" s="29">
        <f t="shared" si="0"/>
        <v>6</v>
      </c>
      <c r="U7" s="29">
        <f t="shared" si="0"/>
        <v>63813.455999999991</v>
      </c>
      <c r="V7" s="29">
        <f t="shared" si="0"/>
        <v>5</v>
      </c>
      <c r="W7" s="29">
        <f t="shared" si="0"/>
        <v>55431.179999999993</v>
      </c>
      <c r="X7" s="29">
        <f t="shared" si="0"/>
        <v>0</v>
      </c>
      <c r="Y7" s="29">
        <f t="shared" si="0"/>
        <v>0</v>
      </c>
      <c r="Z7" s="29">
        <f t="shared" si="0"/>
        <v>0</v>
      </c>
      <c r="AA7" s="29">
        <f t="shared" si="0"/>
        <v>0</v>
      </c>
      <c r="AB7" s="29">
        <f t="shared" si="0"/>
        <v>0</v>
      </c>
      <c r="AC7" s="29">
        <f t="shared" si="0"/>
        <v>0</v>
      </c>
      <c r="AD7" s="29">
        <f t="shared" si="0"/>
        <v>0</v>
      </c>
      <c r="AE7" s="29">
        <f t="shared" si="0"/>
        <v>0</v>
      </c>
      <c r="AF7" s="29">
        <f t="shared" si="0"/>
        <v>6</v>
      </c>
      <c r="AG7" s="29">
        <f t="shared" si="0"/>
        <v>38937.023999999998</v>
      </c>
      <c r="AH7" s="29">
        <f t="shared" si="0"/>
        <v>0</v>
      </c>
      <c r="AI7" s="29">
        <f t="shared" si="0"/>
        <v>0</v>
      </c>
      <c r="AJ7" s="29">
        <f t="shared" si="0"/>
        <v>18</v>
      </c>
      <c r="AK7" s="29">
        <f t="shared" si="0"/>
        <v>176027.79599999997</v>
      </c>
      <c r="AL7" s="29">
        <f t="shared" si="0"/>
        <v>200</v>
      </c>
      <c r="AM7" s="29">
        <f t="shared" si="0"/>
        <v>1973485.2059999998</v>
      </c>
      <c r="AN7" s="29">
        <f t="shared" si="0"/>
        <v>240</v>
      </c>
      <c r="AO7" s="29">
        <f t="shared" si="0"/>
        <v>2433563.9999999995</v>
      </c>
      <c r="AP7" s="29">
        <f t="shared" si="0"/>
        <v>0</v>
      </c>
      <c r="AQ7" s="29">
        <f t="shared" si="0"/>
        <v>0</v>
      </c>
      <c r="AR7" s="29">
        <f t="shared" si="0"/>
        <v>407</v>
      </c>
      <c r="AS7" s="29">
        <f t="shared" si="0"/>
        <v>4135436.4239999996</v>
      </c>
      <c r="AT7" s="29">
        <f t="shared" si="0"/>
        <v>529</v>
      </c>
      <c r="AU7" s="29">
        <f t="shared" si="0"/>
        <v>6403382.8739999989</v>
      </c>
      <c r="AV7" s="29">
        <f t="shared" si="0"/>
        <v>438</v>
      </c>
      <c r="AW7" s="29">
        <f t="shared" si="0"/>
        <v>4944461.2560000001</v>
      </c>
      <c r="AX7" s="29">
        <f t="shared" si="0"/>
        <v>0</v>
      </c>
      <c r="AY7" s="29">
        <f t="shared" si="0"/>
        <v>0</v>
      </c>
      <c r="AZ7" s="29">
        <f t="shared" si="0"/>
        <v>0</v>
      </c>
      <c r="BA7" s="29">
        <f t="shared" si="0"/>
        <v>0</v>
      </c>
      <c r="BB7" s="29">
        <f t="shared" si="0"/>
        <v>110</v>
      </c>
      <c r="BC7" s="29">
        <f t="shared" si="0"/>
        <v>673286.03999999992</v>
      </c>
      <c r="BD7" s="29">
        <f t="shared" si="0"/>
        <v>12</v>
      </c>
      <c r="BE7" s="29">
        <f t="shared" si="0"/>
        <v>149907.54240000001</v>
      </c>
      <c r="BF7" s="29">
        <f t="shared" si="0"/>
        <v>0</v>
      </c>
      <c r="BG7" s="29">
        <f t="shared" si="0"/>
        <v>0</v>
      </c>
      <c r="BH7" s="29">
        <f t="shared" si="0"/>
        <v>38</v>
      </c>
      <c r="BI7" s="29">
        <f t="shared" si="0"/>
        <v>567993.83759999997</v>
      </c>
      <c r="BJ7" s="29">
        <f t="shared" si="0"/>
        <v>2</v>
      </c>
      <c r="BK7" s="29">
        <f t="shared" si="0"/>
        <v>26120.2536</v>
      </c>
      <c r="BL7" s="29">
        <f t="shared" si="0"/>
        <v>17</v>
      </c>
      <c r="BM7" s="29">
        <f t="shared" si="0"/>
        <v>218047.33439999999</v>
      </c>
      <c r="BN7" s="29">
        <f t="shared" si="0"/>
        <v>0</v>
      </c>
      <c r="BO7" s="29">
        <f t="shared" si="0"/>
        <v>0</v>
      </c>
      <c r="BP7" s="29">
        <f t="shared" si="0"/>
        <v>0</v>
      </c>
      <c r="BQ7" s="29">
        <f t="shared" si="0"/>
        <v>0</v>
      </c>
      <c r="BR7" s="29">
        <f t="shared" si="0"/>
        <v>0</v>
      </c>
      <c r="BS7" s="29">
        <f t="shared" si="0"/>
        <v>0</v>
      </c>
      <c r="BT7" s="29">
        <f t="shared" si="0"/>
        <v>0</v>
      </c>
      <c r="BU7" s="29">
        <f t="shared" si="0"/>
        <v>0</v>
      </c>
      <c r="BV7" s="29">
        <f t="shared" si="0"/>
        <v>86</v>
      </c>
      <c r="BW7" s="29">
        <f t="shared" si="0"/>
        <v>667769.96159999992</v>
      </c>
      <c r="BX7" s="29">
        <f t="shared" si="0"/>
        <v>75</v>
      </c>
      <c r="BY7" s="29">
        <f t="shared" ref="BY7:EJ7" si="1">SUM(BY8:BY20)</f>
        <v>219020.75999999998</v>
      </c>
      <c r="BZ7" s="29">
        <f t="shared" si="1"/>
        <v>108</v>
      </c>
      <c r="CA7" s="29">
        <f t="shared" si="1"/>
        <v>1216295.2871999999</v>
      </c>
      <c r="CB7" s="29">
        <f t="shared" si="1"/>
        <v>1</v>
      </c>
      <c r="CC7" s="29">
        <f t="shared" si="1"/>
        <v>12492.2952</v>
      </c>
      <c r="CD7" s="29">
        <f t="shared" si="1"/>
        <v>0</v>
      </c>
      <c r="CE7" s="29">
        <f t="shared" si="1"/>
        <v>0</v>
      </c>
      <c r="CF7" s="29">
        <f t="shared" si="1"/>
        <v>0</v>
      </c>
      <c r="CG7" s="29">
        <f t="shared" si="1"/>
        <v>0</v>
      </c>
      <c r="CH7" s="29">
        <f t="shared" si="1"/>
        <v>0</v>
      </c>
      <c r="CI7" s="29">
        <f t="shared" si="1"/>
        <v>0</v>
      </c>
      <c r="CJ7" s="29">
        <f t="shared" si="1"/>
        <v>0</v>
      </c>
      <c r="CK7" s="29">
        <f t="shared" si="1"/>
        <v>0</v>
      </c>
      <c r="CL7" s="29">
        <f t="shared" si="1"/>
        <v>0</v>
      </c>
      <c r="CM7" s="29">
        <f t="shared" si="1"/>
        <v>0</v>
      </c>
      <c r="CN7" s="29">
        <f t="shared" si="1"/>
        <v>0</v>
      </c>
      <c r="CO7" s="29">
        <f t="shared" si="1"/>
        <v>0</v>
      </c>
      <c r="CP7" s="29">
        <f t="shared" si="1"/>
        <v>0</v>
      </c>
      <c r="CQ7" s="29">
        <f t="shared" si="1"/>
        <v>0</v>
      </c>
      <c r="CR7" s="29">
        <f t="shared" si="1"/>
        <v>0</v>
      </c>
      <c r="CS7" s="29">
        <f t="shared" si="1"/>
        <v>0</v>
      </c>
      <c r="CT7" s="29">
        <f t="shared" si="1"/>
        <v>0</v>
      </c>
      <c r="CU7" s="29">
        <f t="shared" si="1"/>
        <v>0</v>
      </c>
      <c r="CV7" s="29">
        <f t="shared" si="1"/>
        <v>0</v>
      </c>
      <c r="CW7" s="29">
        <f t="shared" si="1"/>
        <v>0</v>
      </c>
      <c r="CX7" s="29">
        <f t="shared" si="1"/>
        <v>360</v>
      </c>
      <c r="CY7" s="29">
        <f t="shared" si="1"/>
        <v>5121516.5567999994</v>
      </c>
      <c r="CZ7" s="29">
        <f t="shared" si="1"/>
        <v>0</v>
      </c>
      <c r="DA7" s="29">
        <f t="shared" si="1"/>
        <v>0</v>
      </c>
      <c r="DB7" s="29">
        <f t="shared" si="1"/>
        <v>0</v>
      </c>
      <c r="DC7" s="29">
        <f t="shared" si="1"/>
        <v>0</v>
      </c>
      <c r="DD7" s="29">
        <f t="shared" si="1"/>
        <v>0</v>
      </c>
      <c r="DE7" s="29">
        <f t="shared" si="1"/>
        <v>0</v>
      </c>
      <c r="DF7" s="29">
        <f t="shared" si="1"/>
        <v>0</v>
      </c>
      <c r="DG7" s="29">
        <f t="shared" si="1"/>
        <v>0</v>
      </c>
      <c r="DH7" s="29">
        <f t="shared" si="1"/>
        <v>0</v>
      </c>
      <c r="DI7" s="29">
        <f t="shared" si="1"/>
        <v>0</v>
      </c>
      <c r="DJ7" s="29">
        <f t="shared" si="1"/>
        <v>40</v>
      </c>
      <c r="DK7" s="29">
        <f t="shared" si="1"/>
        <v>454265.27999999997</v>
      </c>
      <c r="DL7" s="29">
        <f t="shared" si="1"/>
        <v>5</v>
      </c>
      <c r="DM7" s="29">
        <f t="shared" si="1"/>
        <v>56783.159999999996</v>
      </c>
      <c r="DN7" s="29">
        <f t="shared" si="1"/>
        <v>988</v>
      </c>
      <c r="DO7" s="29">
        <f t="shared" si="1"/>
        <v>11220352.415999999</v>
      </c>
      <c r="DP7" s="29">
        <f t="shared" si="1"/>
        <v>0</v>
      </c>
      <c r="DQ7" s="29">
        <f t="shared" si="1"/>
        <v>0</v>
      </c>
      <c r="DR7" s="29">
        <f t="shared" si="1"/>
        <v>0</v>
      </c>
      <c r="DS7" s="29">
        <f t="shared" si="1"/>
        <v>0</v>
      </c>
      <c r="DT7" s="29">
        <f t="shared" si="1"/>
        <v>0</v>
      </c>
      <c r="DU7" s="29">
        <f t="shared" si="1"/>
        <v>0</v>
      </c>
      <c r="DV7" s="29">
        <f t="shared" si="1"/>
        <v>0</v>
      </c>
      <c r="DW7" s="29">
        <f t="shared" si="1"/>
        <v>0</v>
      </c>
      <c r="DX7" s="29">
        <f t="shared" si="1"/>
        <v>0</v>
      </c>
      <c r="DY7" s="29">
        <f t="shared" si="1"/>
        <v>0</v>
      </c>
      <c r="DZ7" s="29">
        <f t="shared" si="1"/>
        <v>0</v>
      </c>
      <c r="EA7" s="29">
        <f t="shared" si="1"/>
        <v>0</v>
      </c>
      <c r="EB7" s="29">
        <f t="shared" si="1"/>
        <v>0</v>
      </c>
      <c r="EC7" s="29">
        <f t="shared" si="1"/>
        <v>0</v>
      </c>
      <c r="ED7" s="29">
        <f t="shared" si="1"/>
        <v>0</v>
      </c>
      <c r="EE7" s="29">
        <f t="shared" si="1"/>
        <v>0</v>
      </c>
      <c r="EF7" s="29">
        <f t="shared" si="1"/>
        <v>247</v>
      </c>
      <c r="EG7" s="29">
        <f t="shared" si="1"/>
        <v>1602907.4879999999</v>
      </c>
      <c r="EH7" s="29">
        <f t="shared" si="1"/>
        <v>0</v>
      </c>
      <c r="EI7" s="29">
        <f t="shared" si="1"/>
        <v>0</v>
      </c>
      <c r="EJ7" s="29">
        <f t="shared" si="1"/>
        <v>0</v>
      </c>
      <c r="EK7" s="29">
        <f t="shared" ref="EK7:EU7" si="2">SUM(EK8:EK20)</f>
        <v>0</v>
      </c>
      <c r="EL7" s="29">
        <f t="shared" si="2"/>
        <v>0</v>
      </c>
      <c r="EM7" s="29">
        <f t="shared" si="2"/>
        <v>0</v>
      </c>
      <c r="EN7" s="29">
        <f t="shared" si="2"/>
        <v>0</v>
      </c>
      <c r="EO7" s="29">
        <f t="shared" si="2"/>
        <v>0</v>
      </c>
      <c r="EP7" s="29">
        <f t="shared" si="2"/>
        <v>0</v>
      </c>
      <c r="EQ7" s="29">
        <f t="shared" si="2"/>
        <v>0</v>
      </c>
      <c r="ER7" s="29">
        <f t="shared" si="2"/>
        <v>0</v>
      </c>
      <c r="ES7" s="29">
        <f t="shared" si="2"/>
        <v>0</v>
      </c>
      <c r="ET7" s="29">
        <f t="shared" si="2"/>
        <v>4876</v>
      </c>
      <c r="EU7" s="29">
        <f t="shared" si="2"/>
        <v>54021010.780799985</v>
      </c>
    </row>
    <row r="8" spans="1:151" ht="45" x14ac:dyDescent="0.25">
      <c r="A8" s="30">
        <v>1</v>
      </c>
      <c r="B8" s="3" t="s">
        <v>80</v>
      </c>
      <c r="C8" s="4">
        <v>9657</v>
      </c>
      <c r="D8" s="7">
        <v>0.82</v>
      </c>
      <c r="E8" s="24">
        <v>1</v>
      </c>
      <c r="F8" s="4">
        <v>1.4</v>
      </c>
      <c r="G8" s="4">
        <v>1.68</v>
      </c>
      <c r="H8" s="4">
        <v>2.23</v>
      </c>
      <c r="I8" s="4">
        <v>2.39</v>
      </c>
      <c r="J8" s="5"/>
      <c r="K8" s="31">
        <f t="shared" ref="K8:K16" si="3">J8*C8*D8*E8*F8*$K$6</f>
        <v>0</v>
      </c>
      <c r="L8" s="31">
        <v>30</v>
      </c>
      <c r="M8" s="31">
        <f t="shared" ref="M8:M20" si="4">L8*C8*D8*E8*F8*$M$6</f>
        <v>332587.07999999996</v>
      </c>
      <c r="N8" s="31">
        <v>0</v>
      </c>
      <c r="O8" s="31">
        <f t="shared" ref="O8:O16" si="5">N8*C8*D8*E8*F8*$O$6</f>
        <v>0</v>
      </c>
      <c r="P8" s="31">
        <v>0</v>
      </c>
      <c r="Q8" s="31">
        <f t="shared" ref="Q8:Q16" si="6">P8*C8*D8*E8*F8*$Q$6</f>
        <v>0</v>
      </c>
      <c r="R8" s="31"/>
      <c r="S8" s="31"/>
      <c r="T8" s="31">
        <v>2</v>
      </c>
      <c r="U8" s="31">
        <f t="shared" ref="U8:U16" si="7">T8*C8*D8*E8*F8*$U$6</f>
        <v>22172.471999999998</v>
      </c>
      <c r="V8" s="31">
        <v>5</v>
      </c>
      <c r="W8" s="31">
        <f>V8*C8*D8*E8*F8*$W$6</f>
        <v>55431.179999999993</v>
      </c>
      <c r="X8" s="31"/>
      <c r="Y8" s="31">
        <f t="shared" ref="Y8:Y16" si="8">X8*C8*D8*E8*F8*$Y$6</f>
        <v>0</v>
      </c>
      <c r="Z8" s="31"/>
      <c r="AA8" s="31">
        <f>SUM(Z8*$AA$6*C8*D8*E8*F8)</f>
        <v>0</v>
      </c>
      <c r="AB8" s="31"/>
      <c r="AC8" s="31">
        <f t="shared" ref="AC8:AC16" si="9">AB8*C8*D8*E8*F8*$AC$6</f>
        <v>0</v>
      </c>
      <c r="AD8" s="31">
        <v>0</v>
      </c>
      <c r="AE8" s="31">
        <f t="shared" ref="AE8:AE16" si="10">AD8*C8*D8*E8*F8*$AE$6</f>
        <v>0</v>
      </c>
      <c r="AF8" s="31"/>
      <c r="AG8" s="31">
        <f t="shared" ref="AG8:AG16" si="11">AF8*C8*D8*E8*F8*$AG$6</f>
        <v>0</v>
      </c>
      <c r="AH8" s="31"/>
      <c r="AI8" s="31">
        <f t="shared" ref="AI8:AI16" si="12">AH8*C8*D8*E8*F8*$AI$6</f>
        <v>0</v>
      </c>
      <c r="AJ8" s="31">
        <v>8</v>
      </c>
      <c r="AK8" s="31">
        <f t="shared" ref="AK8:AK16" si="13">SUM(AJ8*$AK$6*C8*D8*E8*F8)</f>
        <v>88689.887999999992</v>
      </c>
      <c r="AL8" s="31">
        <v>92</v>
      </c>
      <c r="AM8" s="31">
        <f t="shared" ref="AM8:AM20" si="14">SUM(AL8*$AM$6*C8*D8*E8*F8)</f>
        <v>1019933.7119999998</v>
      </c>
      <c r="AN8" s="31">
        <v>0</v>
      </c>
      <c r="AO8" s="31">
        <f t="shared" ref="AO8:AO16" si="15">AN8*C8*D8*E8*F8*$AO$6</f>
        <v>0</v>
      </c>
      <c r="AP8" s="31">
        <v>0</v>
      </c>
      <c r="AQ8" s="31">
        <f t="shared" ref="AQ8:AQ16" si="16">AP8*C8*D8*E8*F8*$AQ$6</f>
        <v>0</v>
      </c>
      <c r="AR8" s="31">
        <v>100</v>
      </c>
      <c r="AS8" s="31">
        <f t="shared" ref="AS8:AS20" si="17">AR8*C8*D8*E8*F8*$AS$6</f>
        <v>1108623.5999999999</v>
      </c>
      <c r="AT8" s="31">
        <v>50</v>
      </c>
      <c r="AU8" s="31">
        <f t="shared" ref="AU8:AU16" si="18">AT8*C8*D8*E8*F8*$AU$6</f>
        <v>554311.79999999993</v>
      </c>
      <c r="AV8" s="31">
        <v>110</v>
      </c>
      <c r="AW8" s="31">
        <f t="shared" ref="AW8:AW16" si="19">AV8*C8*D8*E8*F8*$AW$6</f>
        <v>1219485.9599999997</v>
      </c>
      <c r="AX8" s="31"/>
      <c r="AY8" s="31">
        <f t="shared" ref="AY8:AY16" si="20">AX8*C8*D8*E8*F8*$AY$6</f>
        <v>0</v>
      </c>
      <c r="AZ8" s="31">
        <v>0</v>
      </c>
      <c r="BA8" s="31">
        <f t="shared" ref="BA8:BA16" si="21">AZ8*C8*D8*E8*F8*$BA$6</f>
        <v>0</v>
      </c>
      <c r="BB8" s="31">
        <v>0</v>
      </c>
      <c r="BC8" s="31">
        <f>BB8*C8*D8*E8*F8*$BC$6</f>
        <v>0</v>
      </c>
      <c r="BD8" s="31"/>
      <c r="BE8" s="31">
        <f>BD8*C8*D8*E8*G8*$BE$6</f>
        <v>0</v>
      </c>
      <c r="BF8" s="31"/>
      <c r="BG8" s="31">
        <f t="shared" ref="BG8:BG16" si="22">BF8*C8*D8*E8*G8*$BG$6</f>
        <v>0</v>
      </c>
      <c r="BH8" s="31">
        <v>8</v>
      </c>
      <c r="BI8" s="31">
        <f t="shared" ref="BI8:BI16" si="23">BH8*C8*D8*E8*G8*$BI$6</f>
        <v>106427.86559999999</v>
      </c>
      <c r="BJ8" s="31"/>
      <c r="BK8" s="31">
        <f t="shared" ref="BK8:BK16" si="24">SUM(BJ8*$BK$6*C8*D8*E8*G8)</f>
        <v>0</v>
      </c>
      <c r="BL8" s="31"/>
      <c r="BM8" s="31">
        <f t="shared" ref="BM8:BM16" si="25">SUM(BL8*$BM$6*C8*D8*E8*G8)</f>
        <v>0</v>
      </c>
      <c r="BN8" s="31"/>
      <c r="BO8" s="31">
        <f t="shared" ref="BO8:BO16" si="26">BN8*C8*D8*E8*G8*$BO$6</f>
        <v>0</v>
      </c>
      <c r="BP8" s="31">
        <v>0</v>
      </c>
      <c r="BQ8" s="31">
        <f t="shared" ref="BQ8:BQ16" si="27">BP8*C8*D8*E8*G8*$BQ$6</f>
        <v>0</v>
      </c>
      <c r="BR8" s="31"/>
      <c r="BS8" s="31">
        <f t="shared" ref="BS8:BS16" si="28">BR8*C8*D8*E8*G8*$BS$6</f>
        <v>0</v>
      </c>
      <c r="BT8" s="31"/>
      <c r="BU8" s="31">
        <f t="shared" ref="BU8:BU16" si="29">C8*D8*E8*G8*BT8*$BU$6</f>
        <v>0</v>
      </c>
      <c r="BV8" s="31">
        <v>5</v>
      </c>
      <c r="BW8" s="31">
        <f t="shared" ref="BW8:BW20" si="30">BV8*C8*D8*E8*G8*$BW$6</f>
        <v>66517.415999999997</v>
      </c>
      <c r="BX8" s="31"/>
      <c r="BY8" s="31">
        <f t="shared" ref="BY8:BY20" si="31">SUM(BX8*$BY$6*C8*D8*E8*G8)</f>
        <v>0</v>
      </c>
      <c r="BZ8" s="31">
        <v>27</v>
      </c>
      <c r="CA8" s="31">
        <f t="shared" ref="CA8:CA16" si="32">SUM(BZ8*$CA$6*C8*D8*E8*G8)</f>
        <v>359194.04639999993</v>
      </c>
      <c r="CB8" s="31"/>
      <c r="CC8" s="31">
        <f t="shared" ref="CC8:CC16" si="33">CB8*C8*D8*E8*G8*$CC$6</f>
        <v>0</v>
      </c>
      <c r="CD8" s="31">
        <v>0</v>
      </c>
      <c r="CE8" s="31">
        <f t="shared" ref="CE8:CE16" si="34">CD8*C8*D8*E8*G8*$CE$6</f>
        <v>0</v>
      </c>
      <c r="CF8" s="31">
        <v>0</v>
      </c>
      <c r="CG8" s="31">
        <f t="shared" ref="CG8:CG16" si="35">CF8*C8*D8*E8*G8*$CG$6</f>
        <v>0</v>
      </c>
      <c r="CH8" s="31">
        <v>0</v>
      </c>
      <c r="CI8" s="31">
        <f t="shared" ref="CI8:CI16" si="36">CH8*C8*D8*E8*G8*$CI$6</f>
        <v>0</v>
      </c>
      <c r="CJ8" s="31"/>
      <c r="CK8" s="31">
        <f t="shared" ref="CK8:CK16" si="37">CJ8*C8*D8*E8*G8*$CK$6</f>
        <v>0</v>
      </c>
      <c r="CL8" s="31">
        <v>0</v>
      </c>
      <c r="CM8" s="31">
        <f t="shared" ref="CM8:CM16" si="38">CL8*C8*D8*E8*G8*$CM$6</f>
        <v>0</v>
      </c>
      <c r="CN8" s="31"/>
      <c r="CO8" s="31"/>
      <c r="CP8" s="31"/>
      <c r="CQ8" s="31">
        <f t="shared" ref="CQ8:CQ16" si="39">CP8*C8*D8*E8*G8*$CQ$6</f>
        <v>0</v>
      </c>
      <c r="CR8" s="31"/>
      <c r="CS8" s="31">
        <f t="shared" ref="CS8:CS16" si="40">CR8*C8*D8*E8*G8*$CS$6</f>
        <v>0</v>
      </c>
      <c r="CT8" s="31">
        <v>0</v>
      </c>
      <c r="CU8" s="31">
        <f t="shared" ref="CU8:CU16" si="41">CT8*C8*D8*E8*H8*$CU$6</f>
        <v>0</v>
      </c>
      <c r="CV8" s="31"/>
      <c r="CW8" s="31">
        <f t="shared" ref="CW8:CW16" si="42">CV8*C8*D8*E8*I8*$CW$6</f>
        <v>0</v>
      </c>
      <c r="CX8" s="31">
        <v>48</v>
      </c>
      <c r="CY8" s="31">
        <f t="shared" ref="CY8:CY16" si="43">CX8*C8*D8*E8*G8*$CY$6</f>
        <v>638567.19359999988</v>
      </c>
      <c r="CZ8" s="31"/>
      <c r="DA8" s="31">
        <f t="shared" ref="DA8:DA16" si="44">CZ8*C8*D8*E8*G8*$DA$6</f>
        <v>0</v>
      </c>
      <c r="DB8" s="31"/>
      <c r="DC8" s="31">
        <f t="shared" ref="DC8:DC16" si="45">DB8*C8*D8*E8*F8*$DC$6</f>
        <v>0</v>
      </c>
      <c r="DD8" s="31"/>
      <c r="DE8" s="31">
        <f t="shared" ref="DE8:DE16" si="46">DD8*C8*D8*E8*F8*$DE$6</f>
        <v>0</v>
      </c>
      <c r="DF8" s="31"/>
      <c r="DG8" s="31">
        <f t="shared" ref="DG8:DG16" si="47">DF8*C8*D8*E8*F8*$DG$6</f>
        <v>0</v>
      </c>
      <c r="DH8" s="31"/>
      <c r="DI8" s="31">
        <f t="shared" ref="DI8:DI16" si="48">DH8*C8*D8*E8*F8*$DI$6</f>
        <v>0</v>
      </c>
      <c r="DJ8" s="31"/>
      <c r="DK8" s="31">
        <f t="shared" ref="DK8:DK16" si="49">DJ8*C8*D8*E8*F8*$DK$6</f>
        <v>0</v>
      </c>
      <c r="DL8" s="31"/>
      <c r="DM8" s="31">
        <f t="shared" ref="DM8:DM16" si="50">DL8*C8*D8*E8*F8*$DM$6</f>
        <v>0</v>
      </c>
      <c r="DN8" s="31"/>
      <c r="DO8" s="31">
        <f t="shared" ref="DO8:DO16" si="51">DN8*C8*D8*E8*F8*$DO$6</f>
        <v>0</v>
      </c>
      <c r="DP8" s="31"/>
      <c r="DQ8" s="31">
        <f t="shared" ref="DQ8:DQ16" si="52">DP8*C8*D8*E8*F8*$DQ$6</f>
        <v>0</v>
      </c>
      <c r="DR8" s="31"/>
      <c r="DS8" s="31">
        <f t="shared" ref="DS8:DS16" si="53">DR8*C8*D8*E8*F8*$DS$6</f>
        <v>0</v>
      </c>
      <c r="DT8" s="31"/>
      <c r="DU8" s="31">
        <f t="shared" ref="DU8:DU16" si="54">DT8*C8*D8*E8*F8*$DU$6</f>
        <v>0</v>
      </c>
      <c r="DV8" s="31"/>
      <c r="DW8" s="31">
        <f t="shared" ref="DW8:DW16" si="55">DV8*C8*D8*E8*F8*$DW$6</f>
        <v>0</v>
      </c>
      <c r="DX8" s="31"/>
      <c r="DY8" s="31">
        <f t="shared" ref="DY8:DY16" si="56">DX8*C8*D8*E8*F8*$DY$6</f>
        <v>0</v>
      </c>
      <c r="DZ8" s="31"/>
      <c r="EA8" s="31">
        <f t="shared" ref="EA8:EA16" si="57">DZ8*C8*D8*E8*F8*$EA$6</f>
        <v>0</v>
      </c>
      <c r="EB8" s="31"/>
      <c r="EC8" s="31">
        <f t="shared" ref="EC8:EC16" si="58">EB8*C8*D8*E8*F8*$EC$6</f>
        <v>0</v>
      </c>
      <c r="ED8" s="31"/>
      <c r="EE8" s="31">
        <f t="shared" ref="EE8:EE16" si="59">ED8*C8*D8*E8*F8*$EE$6</f>
        <v>0</v>
      </c>
      <c r="EF8" s="31"/>
      <c r="EG8" s="31">
        <f t="shared" ref="EG8:EG16" si="60">EF8*C8*D8*E8*F8*$EG$6</f>
        <v>0</v>
      </c>
      <c r="EH8" s="31"/>
      <c r="EI8" s="31">
        <f t="shared" ref="EI8:EI16" si="61">EH8*C8*D8*E8*F8*$EI$6</f>
        <v>0</v>
      </c>
      <c r="EJ8" s="31"/>
      <c r="EK8" s="31">
        <f t="shared" ref="EK8:EK16" si="62">EJ8*C8*D8*E8*F8*$EK$6</f>
        <v>0</v>
      </c>
      <c r="EL8" s="31"/>
      <c r="EM8" s="31">
        <f t="shared" ref="EM8:EM16" si="63">EL8*C8*D8*E8*F8*$EM$6</f>
        <v>0</v>
      </c>
      <c r="EN8" s="31"/>
      <c r="EO8" s="31">
        <f t="shared" ref="EO8:EO16" si="64">EN8*C8*D8*E8*G8*$EO$6</f>
        <v>0</v>
      </c>
      <c r="EP8" s="31"/>
      <c r="EQ8" s="31">
        <f t="shared" ref="EQ8:EQ16" si="65">EP8*C8*D8*E8*G8*$EQ$6</f>
        <v>0</v>
      </c>
      <c r="ER8" s="31"/>
      <c r="ES8" s="31"/>
      <c r="ET8" s="32">
        <f>SUM(J8,L8,N8,P8,R8,T8,V8,X8,AB8,AD8,AF8,AH8,AJ8,AL8,AN8,AP8,AR8,AT8,AV8,AX8,AZ8,BB8,BD8,BF8,BH8,BJ8,BL8,BN8,BP8,BR8,BT8,BV8,BX8,BZ8,CB8,CD8,CF8,CH8,CJ8,CL8,CN8,CP8,CR8,CT8,CV8,CX8,CZ8,DB8,DD8,DF8,DH8,DJ8,DL8,DN8,DP8,DR8,DT8,DV8,DX8,DZ8,EB8,ED8,EF8,EH8,EJ8,EL8,EN8,EP8,ER8,Z8)</f>
        <v>485</v>
      </c>
      <c r="EU8" s="32">
        <f>SUM(K8,M8,O8,Q8,S8,U8,W8,Y8,AC8,AE8,AG8,AI8,AK8,AM8,AO8,AQ8,AS8,AU8,AW8,AY8,BA8,BC8,BE8,BG8,BI8,BK8,BM8,BO8,BQ8,BS8,BU8,BW8,BY8,CA8,CC8,CE8,CG8,CI8,CK8,CM8,CO8,CQ8,CS8,CU8,CW8,CY8,DA8,DC8,DE8,DG8,DI8,DK8,DM8,DO8,DQ8,DS8,DU8,DW8,DY8,EA8,EC8,EE8,EG8,EI8,EK8,EM8,EO8,EQ8,ES8,AA8)</f>
        <v>5571942.2135999994</v>
      </c>
    </row>
    <row r="9" spans="1:151" ht="30" x14ac:dyDescent="0.25">
      <c r="A9" s="30">
        <v>2</v>
      </c>
      <c r="B9" s="3" t="s">
        <v>81</v>
      </c>
      <c r="C9" s="4">
        <f>C8</f>
        <v>9657</v>
      </c>
      <c r="D9" s="7">
        <v>0.84</v>
      </c>
      <c r="E9" s="24">
        <v>1</v>
      </c>
      <c r="F9" s="4">
        <v>1.4</v>
      </c>
      <c r="G9" s="4">
        <v>1.68</v>
      </c>
      <c r="H9" s="4">
        <v>2.23</v>
      </c>
      <c r="I9" s="4">
        <v>2.39</v>
      </c>
      <c r="J9" s="5"/>
      <c r="K9" s="31">
        <f t="shared" si="3"/>
        <v>0</v>
      </c>
      <c r="L9" s="31">
        <f>50+30</f>
        <v>80</v>
      </c>
      <c r="M9" s="31">
        <f t="shared" si="4"/>
        <v>908530.55999999994</v>
      </c>
      <c r="N9" s="31">
        <v>0</v>
      </c>
      <c r="O9" s="31">
        <f t="shared" si="5"/>
        <v>0</v>
      </c>
      <c r="P9" s="31">
        <v>0</v>
      </c>
      <c r="Q9" s="31">
        <f t="shared" si="6"/>
        <v>0</v>
      </c>
      <c r="R9" s="31"/>
      <c r="S9" s="31"/>
      <c r="T9" s="31">
        <v>0</v>
      </c>
      <c r="U9" s="31">
        <f t="shared" si="7"/>
        <v>0</v>
      </c>
      <c r="V9" s="31">
        <v>0</v>
      </c>
      <c r="W9" s="31">
        <f t="shared" ref="W9:W83" si="66">V9*C9*D9*E9*F9*$W$6</f>
        <v>0</v>
      </c>
      <c r="X9" s="31"/>
      <c r="Y9" s="31">
        <f t="shared" si="8"/>
        <v>0</v>
      </c>
      <c r="Z9" s="31"/>
      <c r="AA9" s="31">
        <f t="shared" ref="AA9:AA72" si="67">SUM(Z9*$AA$6*C9*D9*E9*F9)</f>
        <v>0</v>
      </c>
      <c r="AB9" s="31"/>
      <c r="AC9" s="31">
        <f t="shared" si="9"/>
        <v>0</v>
      </c>
      <c r="AD9" s="31">
        <v>0</v>
      </c>
      <c r="AE9" s="31">
        <f t="shared" si="10"/>
        <v>0</v>
      </c>
      <c r="AF9" s="31"/>
      <c r="AG9" s="31">
        <f t="shared" si="11"/>
        <v>0</v>
      </c>
      <c r="AH9" s="31"/>
      <c r="AI9" s="31">
        <f t="shared" si="12"/>
        <v>0</v>
      </c>
      <c r="AJ9" s="31">
        <v>2</v>
      </c>
      <c r="AK9" s="31">
        <f t="shared" si="13"/>
        <v>22713.263999999999</v>
      </c>
      <c r="AL9" s="31">
        <v>23</v>
      </c>
      <c r="AM9" s="31">
        <f t="shared" si="14"/>
        <v>261202.53599999996</v>
      </c>
      <c r="AN9" s="31">
        <v>180</v>
      </c>
      <c r="AO9" s="31">
        <f t="shared" si="15"/>
        <v>2044193.7599999998</v>
      </c>
      <c r="AP9" s="31">
        <v>0</v>
      </c>
      <c r="AQ9" s="31">
        <f t="shared" si="16"/>
        <v>0</v>
      </c>
      <c r="AR9" s="31">
        <v>137</v>
      </c>
      <c r="AS9" s="31">
        <f t="shared" si="17"/>
        <v>1555858.584</v>
      </c>
      <c r="AT9" s="31">
        <v>200</v>
      </c>
      <c r="AU9" s="31">
        <f t="shared" si="18"/>
        <v>2271326.4</v>
      </c>
      <c r="AV9" s="31">
        <v>328</v>
      </c>
      <c r="AW9" s="31">
        <f t="shared" si="19"/>
        <v>3724975.2960000001</v>
      </c>
      <c r="AX9" s="31"/>
      <c r="AY9" s="31">
        <f t="shared" si="20"/>
        <v>0</v>
      </c>
      <c r="AZ9" s="31">
        <v>0</v>
      </c>
      <c r="BA9" s="31">
        <f t="shared" si="21"/>
        <v>0</v>
      </c>
      <c r="BB9" s="31">
        <v>0</v>
      </c>
      <c r="BC9" s="31">
        <f t="shared" ref="BC9:BC83" si="68">BB9*C9*D9*E9*F9*$BC$6</f>
        <v>0</v>
      </c>
      <c r="BD9" s="31"/>
      <c r="BE9" s="31">
        <f t="shared" ref="BE9:BE83" si="69">BD9*C9*D9*E9*G9*$BE$6</f>
        <v>0</v>
      </c>
      <c r="BF9" s="31"/>
      <c r="BG9" s="31">
        <f t="shared" si="22"/>
        <v>0</v>
      </c>
      <c r="BH9" s="31">
        <v>5</v>
      </c>
      <c r="BI9" s="31">
        <f t="shared" si="23"/>
        <v>68139.792000000001</v>
      </c>
      <c r="BJ9" s="31">
        <v>1</v>
      </c>
      <c r="BK9" s="31">
        <f t="shared" si="24"/>
        <v>13627.9584</v>
      </c>
      <c r="BL9" s="31">
        <v>5</v>
      </c>
      <c r="BM9" s="31">
        <f t="shared" si="25"/>
        <v>68139.792000000001</v>
      </c>
      <c r="BN9" s="31"/>
      <c r="BO9" s="31">
        <f t="shared" si="26"/>
        <v>0</v>
      </c>
      <c r="BP9" s="31">
        <v>0</v>
      </c>
      <c r="BQ9" s="31">
        <f t="shared" si="27"/>
        <v>0</v>
      </c>
      <c r="BR9" s="31"/>
      <c r="BS9" s="31">
        <f t="shared" si="28"/>
        <v>0</v>
      </c>
      <c r="BT9" s="31"/>
      <c r="BU9" s="31">
        <f t="shared" si="29"/>
        <v>0</v>
      </c>
      <c r="BV9" s="31">
        <v>5</v>
      </c>
      <c r="BW9" s="31">
        <f t="shared" si="30"/>
        <v>68139.792000000001</v>
      </c>
      <c r="BX9" s="31"/>
      <c r="BY9" s="31">
        <f t="shared" si="31"/>
        <v>0</v>
      </c>
      <c r="BZ9" s="31">
        <v>27</v>
      </c>
      <c r="CA9" s="31">
        <f t="shared" si="32"/>
        <v>367954.87679999997</v>
      </c>
      <c r="CB9" s="31"/>
      <c r="CC9" s="31">
        <f t="shared" si="33"/>
        <v>0</v>
      </c>
      <c r="CD9" s="31">
        <v>0</v>
      </c>
      <c r="CE9" s="31">
        <f t="shared" si="34"/>
        <v>0</v>
      </c>
      <c r="CF9" s="31">
        <v>0</v>
      </c>
      <c r="CG9" s="31">
        <f t="shared" si="35"/>
        <v>0</v>
      </c>
      <c r="CH9" s="31">
        <v>0</v>
      </c>
      <c r="CI9" s="31">
        <f t="shared" si="36"/>
        <v>0</v>
      </c>
      <c r="CJ9" s="31"/>
      <c r="CK9" s="31">
        <f t="shared" si="37"/>
        <v>0</v>
      </c>
      <c r="CL9" s="31">
        <v>0</v>
      </c>
      <c r="CM9" s="31">
        <f t="shared" si="38"/>
        <v>0</v>
      </c>
      <c r="CN9" s="31"/>
      <c r="CO9" s="31"/>
      <c r="CP9" s="31"/>
      <c r="CQ9" s="31">
        <f t="shared" si="39"/>
        <v>0</v>
      </c>
      <c r="CR9" s="31"/>
      <c r="CS9" s="31">
        <f t="shared" si="40"/>
        <v>0</v>
      </c>
      <c r="CT9" s="31">
        <v>0</v>
      </c>
      <c r="CU9" s="31">
        <f t="shared" si="41"/>
        <v>0</v>
      </c>
      <c r="CV9" s="31"/>
      <c r="CW9" s="31">
        <f t="shared" si="42"/>
        <v>0</v>
      </c>
      <c r="CX9" s="31">
        <v>168</v>
      </c>
      <c r="CY9" s="31">
        <f t="shared" si="43"/>
        <v>2289497.0111999996</v>
      </c>
      <c r="CZ9" s="31"/>
      <c r="DA9" s="31">
        <f t="shared" si="44"/>
        <v>0</v>
      </c>
      <c r="DB9" s="31"/>
      <c r="DC9" s="31">
        <f t="shared" si="45"/>
        <v>0</v>
      </c>
      <c r="DD9" s="31"/>
      <c r="DE9" s="31">
        <f t="shared" si="46"/>
        <v>0</v>
      </c>
      <c r="DF9" s="31"/>
      <c r="DG9" s="31">
        <f t="shared" si="47"/>
        <v>0</v>
      </c>
      <c r="DH9" s="31"/>
      <c r="DI9" s="31">
        <f t="shared" si="48"/>
        <v>0</v>
      </c>
      <c r="DJ9" s="31">
        <v>40</v>
      </c>
      <c r="DK9" s="31">
        <f t="shared" si="49"/>
        <v>454265.27999999997</v>
      </c>
      <c r="DL9" s="31">
        <v>5</v>
      </c>
      <c r="DM9" s="31">
        <f t="shared" si="50"/>
        <v>56783.159999999996</v>
      </c>
      <c r="DN9" s="31">
        <v>988</v>
      </c>
      <c r="DO9" s="31">
        <f t="shared" si="51"/>
        <v>11220352.415999999</v>
      </c>
      <c r="DP9" s="31"/>
      <c r="DQ9" s="31">
        <f t="shared" si="52"/>
        <v>0</v>
      </c>
      <c r="DR9" s="31"/>
      <c r="DS9" s="31">
        <f t="shared" si="53"/>
        <v>0</v>
      </c>
      <c r="DT9" s="31"/>
      <c r="DU9" s="31">
        <f t="shared" si="54"/>
        <v>0</v>
      </c>
      <c r="DV9" s="31"/>
      <c r="DW9" s="31">
        <f t="shared" si="55"/>
        <v>0</v>
      </c>
      <c r="DX9" s="31"/>
      <c r="DY9" s="31">
        <f t="shared" si="56"/>
        <v>0</v>
      </c>
      <c r="DZ9" s="31"/>
      <c r="EA9" s="31">
        <f t="shared" si="57"/>
        <v>0</v>
      </c>
      <c r="EB9" s="31"/>
      <c r="EC9" s="31">
        <f t="shared" si="58"/>
        <v>0</v>
      </c>
      <c r="ED9" s="31"/>
      <c r="EE9" s="31">
        <f t="shared" si="59"/>
        <v>0</v>
      </c>
      <c r="EF9" s="31"/>
      <c r="EG9" s="31">
        <f t="shared" si="60"/>
        <v>0</v>
      </c>
      <c r="EH9" s="31"/>
      <c r="EI9" s="31">
        <f t="shared" si="61"/>
        <v>0</v>
      </c>
      <c r="EJ9" s="31"/>
      <c r="EK9" s="31">
        <f t="shared" si="62"/>
        <v>0</v>
      </c>
      <c r="EL9" s="31"/>
      <c r="EM9" s="31">
        <f t="shared" si="63"/>
        <v>0</v>
      </c>
      <c r="EN9" s="31"/>
      <c r="EO9" s="31">
        <f t="shared" si="64"/>
        <v>0</v>
      </c>
      <c r="EP9" s="31"/>
      <c r="EQ9" s="31">
        <f t="shared" si="65"/>
        <v>0</v>
      </c>
      <c r="ER9" s="31"/>
      <c r="ES9" s="31"/>
      <c r="ET9" s="32">
        <f t="shared" ref="ET9:ET20" si="70">SUM(J9,L9,N9,P9,R9,T9,V9,X9,AB9,AD9,AF9,AH9,AJ9,AL9,AN9,AP9,AR9,AT9,AV9,AX9,AZ9,BB9,BD9,BF9,BH9,BJ9,BL9,BN9,BP9,BR9,BT9,BV9,BX9,BZ9,CB9,CD9,CF9,CH9,CJ9,CL9,CN9,CP9,CR9,CT9,CV9,CX9,CZ9,DB9,DD9,DF9,DH9,DJ9,DL9,DN9,DP9,DR9,DT9,DV9,DX9,DZ9,EB9,ED9,EF9,EH9,EJ9,EL9,EN9,EP9,ER9,Z9)</f>
        <v>2194</v>
      </c>
      <c r="EU9" s="32">
        <f t="shared" ref="EU9:EU20" si="71">SUM(K9,M9,O9,Q9,S9,U9,W9,Y9,AC9,AE9,AG9,AI9,AK9,AM9,AO9,AQ9,AS9,AU9,AW9,AY9,BA9,BC9,BE9,BG9,BI9,BK9,BM9,BO9,BQ9,BS9,BU9,BW9,BY9,CA9,CC9,CE9,CG9,CI9,CK9,CM9,CO9,CQ9,CS9,CU9,CW9,CY9,DA9,DC9,DE9,DG9,DI9,DK9,DM9,DO9,DQ9,DS9,DU9,DW9,DY9,EA9,EC9,EE9,EG9,EI9,EK9,EM9,EO9,EQ9,ES9,AA9)</f>
        <v>25395700.478399999</v>
      </c>
    </row>
    <row r="10" spans="1:151" ht="60" x14ac:dyDescent="0.25">
      <c r="A10" s="30">
        <v>3</v>
      </c>
      <c r="B10" s="3" t="s">
        <v>82</v>
      </c>
      <c r="C10" s="4">
        <f t="shared" ref="C10:C72" si="72">C9</f>
        <v>9657</v>
      </c>
      <c r="D10" s="7">
        <v>0.97</v>
      </c>
      <c r="E10" s="24">
        <v>1</v>
      </c>
      <c r="F10" s="4">
        <v>1.4</v>
      </c>
      <c r="G10" s="4">
        <v>1.68</v>
      </c>
      <c r="H10" s="4">
        <v>2.23</v>
      </c>
      <c r="I10" s="4">
        <v>2.39</v>
      </c>
      <c r="J10" s="5"/>
      <c r="K10" s="31">
        <f t="shared" si="3"/>
        <v>0</v>
      </c>
      <c r="L10" s="31">
        <f>501+150</f>
        <v>651</v>
      </c>
      <c r="M10" s="31">
        <f t="shared" si="4"/>
        <v>8537348.1059999987</v>
      </c>
      <c r="N10" s="31">
        <v>0</v>
      </c>
      <c r="O10" s="31">
        <f t="shared" si="5"/>
        <v>0</v>
      </c>
      <c r="P10" s="31">
        <v>0</v>
      </c>
      <c r="Q10" s="31">
        <f t="shared" si="6"/>
        <v>0</v>
      </c>
      <c r="R10" s="31"/>
      <c r="S10" s="31"/>
      <c r="T10" s="31">
        <v>0</v>
      </c>
      <c r="U10" s="31">
        <f t="shared" si="7"/>
        <v>0</v>
      </c>
      <c r="V10" s="31">
        <v>0</v>
      </c>
      <c r="W10" s="31">
        <f t="shared" si="66"/>
        <v>0</v>
      </c>
      <c r="X10" s="31"/>
      <c r="Y10" s="31">
        <f t="shared" si="8"/>
        <v>0</v>
      </c>
      <c r="Z10" s="31"/>
      <c r="AA10" s="31">
        <f t="shared" si="67"/>
        <v>0</v>
      </c>
      <c r="AB10" s="31"/>
      <c r="AC10" s="31">
        <f t="shared" si="9"/>
        <v>0</v>
      </c>
      <c r="AD10" s="31">
        <v>0</v>
      </c>
      <c r="AE10" s="31">
        <f t="shared" si="10"/>
        <v>0</v>
      </c>
      <c r="AF10" s="31"/>
      <c r="AG10" s="31">
        <f t="shared" si="11"/>
        <v>0</v>
      </c>
      <c r="AH10" s="31"/>
      <c r="AI10" s="31">
        <f t="shared" si="12"/>
        <v>0</v>
      </c>
      <c r="AJ10" s="31">
        <v>1</v>
      </c>
      <c r="AK10" s="31">
        <f t="shared" si="13"/>
        <v>13114.205999999998</v>
      </c>
      <c r="AL10" s="31">
        <v>9</v>
      </c>
      <c r="AM10" s="31">
        <f t="shared" si="14"/>
        <v>118027.85399999999</v>
      </c>
      <c r="AN10" s="31">
        <v>0</v>
      </c>
      <c r="AO10" s="31">
        <f t="shared" si="15"/>
        <v>0</v>
      </c>
      <c r="AP10" s="31">
        <v>0</v>
      </c>
      <c r="AQ10" s="31">
        <f t="shared" si="16"/>
        <v>0</v>
      </c>
      <c r="AR10" s="31">
        <v>80</v>
      </c>
      <c r="AS10" s="31">
        <f t="shared" si="17"/>
        <v>1049136.48</v>
      </c>
      <c r="AT10" s="31">
        <v>249</v>
      </c>
      <c r="AU10" s="31">
        <f t="shared" si="18"/>
        <v>3265437.2939999998</v>
      </c>
      <c r="AV10" s="31"/>
      <c r="AW10" s="31">
        <f t="shared" si="19"/>
        <v>0</v>
      </c>
      <c r="AX10" s="31"/>
      <c r="AY10" s="31">
        <f t="shared" si="20"/>
        <v>0</v>
      </c>
      <c r="AZ10" s="31">
        <v>0</v>
      </c>
      <c r="BA10" s="31">
        <f t="shared" si="21"/>
        <v>0</v>
      </c>
      <c r="BB10" s="31">
        <v>0</v>
      </c>
      <c r="BC10" s="31">
        <f t="shared" si="68"/>
        <v>0</v>
      </c>
      <c r="BD10" s="31"/>
      <c r="BE10" s="31">
        <f t="shared" si="69"/>
        <v>0</v>
      </c>
      <c r="BF10" s="31"/>
      <c r="BG10" s="31">
        <f t="shared" si="22"/>
        <v>0</v>
      </c>
      <c r="BH10" s="31">
        <v>25</v>
      </c>
      <c r="BI10" s="31">
        <f t="shared" si="23"/>
        <v>393426.18</v>
      </c>
      <c r="BJ10" s="31"/>
      <c r="BK10" s="31">
        <f t="shared" si="24"/>
        <v>0</v>
      </c>
      <c r="BL10" s="31"/>
      <c r="BM10" s="31">
        <f t="shared" si="25"/>
        <v>0</v>
      </c>
      <c r="BN10" s="31"/>
      <c r="BO10" s="31">
        <f t="shared" si="26"/>
        <v>0</v>
      </c>
      <c r="BP10" s="31">
        <v>0</v>
      </c>
      <c r="BQ10" s="31">
        <f t="shared" si="27"/>
        <v>0</v>
      </c>
      <c r="BR10" s="31"/>
      <c r="BS10" s="31">
        <f t="shared" si="28"/>
        <v>0</v>
      </c>
      <c r="BT10" s="31"/>
      <c r="BU10" s="31">
        <f t="shared" si="29"/>
        <v>0</v>
      </c>
      <c r="BV10" s="31">
        <v>2</v>
      </c>
      <c r="BW10" s="31">
        <f t="shared" si="30"/>
        <v>31474.094399999994</v>
      </c>
      <c r="BX10" s="31"/>
      <c r="BY10" s="31">
        <f t="shared" si="31"/>
        <v>0</v>
      </c>
      <c r="BZ10" s="31"/>
      <c r="CA10" s="31">
        <f t="shared" si="32"/>
        <v>0</v>
      </c>
      <c r="CB10" s="31"/>
      <c r="CC10" s="31">
        <f t="shared" si="33"/>
        <v>0</v>
      </c>
      <c r="CD10" s="31">
        <v>0</v>
      </c>
      <c r="CE10" s="31">
        <f t="shared" si="34"/>
        <v>0</v>
      </c>
      <c r="CF10" s="31">
        <v>0</v>
      </c>
      <c r="CG10" s="31">
        <f t="shared" si="35"/>
        <v>0</v>
      </c>
      <c r="CH10" s="31">
        <v>0</v>
      </c>
      <c r="CI10" s="31">
        <f t="shared" si="36"/>
        <v>0</v>
      </c>
      <c r="CJ10" s="31"/>
      <c r="CK10" s="31">
        <f t="shared" si="37"/>
        <v>0</v>
      </c>
      <c r="CL10" s="31">
        <v>0</v>
      </c>
      <c r="CM10" s="31">
        <f t="shared" si="38"/>
        <v>0</v>
      </c>
      <c r="CN10" s="31"/>
      <c r="CO10" s="31"/>
      <c r="CP10" s="31"/>
      <c r="CQ10" s="31">
        <f t="shared" si="39"/>
        <v>0</v>
      </c>
      <c r="CR10" s="31"/>
      <c r="CS10" s="31">
        <f t="shared" si="40"/>
        <v>0</v>
      </c>
      <c r="CT10" s="31">
        <v>0</v>
      </c>
      <c r="CU10" s="31">
        <f t="shared" si="41"/>
        <v>0</v>
      </c>
      <c r="CV10" s="31"/>
      <c r="CW10" s="31">
        <f t="shared" si="42"/>
        <v>0</v>
      </c>
      <c r="CX10" s="31">
        <v>32</v>
      </c>
      <c r="CY10" s="31">
        <f t="shared" si="43"/>
        <v>503585.51039999991</v>
      </c>
      <c r="CZ10" s="31"/>
      <c r="DA10" s="31">
        <f t="shared" si="44"/>
        <v>0</v>
      </c>
      <c r="DB10" s="31"/>
      <c r="DC10" s="31">
        <f t="shared" si="45"/>
        <v>0</v>
      </c>
      <c r="DD10" s="31"/>
      <c r="DE10" s="31">
        <f t="shared" si="46"/>
        <v>0</v>
      </c>
      <c r="DF10" s="31"/>
      <c r="DG10" s="31">
        <f t="shared" si="47"/>
        <v>0</v>
      </c>
      <c r="DH10" s="31"/>
      <c r="DI10" s="31">
        <f t="shared" si="48"/>
        <v>0</v>
      </c>
      <c r="DJ10" s="31"/>
      <c r="DK10" s="31">
        <f t="shared" si="49"/>
        <v>0</v>
      </c>
      <c r="DL10" s="31"/>
      <c r="DM10" s="31">
        <f t="shared" si="50"/>
        <v>0</v>
      </c>
      <c r="DN10" s="31"/>
      <c r="DO10" s="31">
        <f t="shared" si="51"/>
        <v>0</v>
      </c>
      <c r="DP10" s="31"/>
      <c r="DQ10" s="31">
        <f t="shared" si="52"/>
        <v>0</v>
      </c>
      <c r="DR10" s="31"/>
      <c r="DS10" s="31">
        <f t="shared" si="53"/>
        <v>0</v>
      </c>
      <c r="DT10" s="31"/>
      <c r="DU10" s="31">
        <f t="shared" si="54"/>
        <v>0</v>
      </c>
      <c r="DV10" s="31"/>
      <c r="DW10" s="31">
        <f t="shared" si="55"/>
        <v>0</v>
      </c>
      <c r="DX10" s="31"/>
      <c r="DY10" s="31">
        <f t="shared" si="56"/>
        <v>0</v>
      </c>
      <c r="DZ10" s="31"/>
      <c r="EA10" s="31">
        <f t="shared" si="57"/>
        <v>0</v>
      </c>
      <c r="EB10" s="31"/>
      <c r="EC10" s="31">
        <f t="shared" si="58"/>
        <v>0</v>
      </c>
      <c r="ED10" s="31"/>
      <c r="EE10" s="31">
        <f t="shared" si="59"/>
        <v>0</v>
      </c>
      <c r="EF10" s="31"/>
      <c r="EG10" s="31">
        <f t="shared" si="60"/>
        <v>0</v>
      </c>
      <c r="EH10" s="31"/>
      <c r="EI10" s="31">
        <f t="shared" si="61"/>
        <v>0</v>
      </c>
      <c r="EJ10" s="31"/>
      <c r="EK10" s="31">
        <f t="shared" si="62"/>
        <v>0</v>
      </c>
      <c r="EL10" s="31"/>
      <c r="EM10" s="31">
        <f t="shared" si="63"/>
        <v>0</v>
      </c>
      <c r="EN10" s="31"/>
      <c r="EO10" s="31">
        <f t="shared" si="64"/>
        <v>0</v>
      </c>
      <c r="EP10" s="31"/>
      <c r="EQ10" s="31">
        <f t="shared" si="65"/>
        <v>0</v>
      </c>
      <c r="ER10" s="31"/>
      <c r="ES10" s="31"/>
      <c r="ET10" s="32">
        <f t="shared" si="70"/>
        <v>1049</v>
      </c>
      <c r="EU10" s="32">
        <f t="shared" si="71"/>
        <v>13911549.724799998</v>
      </c>
    </row>
    <row r="11" spans="1:151" x14ac:dyDescent="0.25">
      <c r="A11" s="30">
        <v>4</v>
      </c>
      <c r="B11" s="3" t="s">
        <v>83</v>
      </c>
      <c r="C11" s="4">
        <f t="shared" si="72"/>
        <v>9657</v>
      </c>
      <c r="D11" s="7">
        <v>0.8</v>
      </c>
      <c r="E11" s="24">
        <v>1</v>
      </c>
      <c r="F11" s="4">
        <v>1.4</v>
      </c>
      <c r="G11" s="4">
        <v>1.68</v>
      </c>
      <c r="H11" s="4">
        <v>2.23</v>
      </c>
      <c r="I11" s="4">
        <v>2.39</v>
      </c>
      <c r="J11" s="5"/>
      <c r="K11" s="31">
        <f t="shared" si="3"/>
        <v>0</v>
      </c>
      <c r="L11" s="31"/>
      <c r="M11" s="31">
        <f t="shared" si="4"/>
        <v>0</v>
      </c>
      <c r="N11" s="31">
        <v>0</v>
      </c>
      <c r="O11" s="31">
        <f t="shared" si="5"/>
        <v>0</v>
      </c>
      <c r="P11" s="31">
        <v>0</v>
      </c>
      <c r="Q11" s="31">
        <f t="shared" si="6"/>
        <v>0</v>
      </c>
      <c r="R11" s="31"/>
      <c r="S11" s="31"/>
      <c r="T11" s="31">
        <v>0</v>
      </c>
      <c r="U11" s="31">
        <f t="shared" si="7"/>
        <v>0</v>
      </c>
      <c r="V11" s="31">
        <v>0</v>
      </c>
      <c r="W11" s="31">
        <f t="shared" si="66"/>
        <v>0</v>
      </c>
      <c r="X11" s="31"/>
      <c r="Y11" s="31">
        <f t="shared" si="8"/>
        <v>0</v>
      </c>
      <c r="Z11" s="31"/>
      <c r="AA11" s="31">
        <f t="shared" si="67"/>
        <v>0</v>
      </c>
      <c r="AB11" s="31"/>
      <c r="AC11" s="31">
        <f t="shared" si="9"/>
        <v>0</v>
      </c>
      <c r="AD11" s="31">
        <v>0</v>
      </c>
      <c r="AE11" s="31">
        <f t="shared" si="10"/>
        <v>0</v>
      </c>
      <c r="AF11" s="31"/>
      <c r="AG11" s="31">
        <f t="shared" si="11"/>
        <v>0</v>
      </c>
      <c r="AH11" s="31"/>
      <c r="AI11" s="31">
        <f t="shared" si="12"/>
        <v>0</v>
      </c>
      <c r="AJ11" s="31"/>
      <c r="AK11" s="31">
        <f t="shared" si="13"/>
        <v>0</v>
      </c>
      <c r="AL11" s="31"/>
      <c r="AM11" s="31">
        <f t="shared" si="14"/>
        <v>0</v>
      </c>
      <c r="AN11" s="31">
        <v>0</v>
      </c>
      <c r="AO11" s="31">
        <f t="shared" si="15"/>
        <v>0</v>
      </c>
      <c r="AP11" s="31">
        <v>0</v>
      </c>
      <c r="AQ11" s="31">
        <f t="shared" si="16"/>
        <v>0</v>
      </c>
      <c r="AR11" s="31">
        <v>0</v>
      </c>
      <c r="AS11" s="31">
        <f t="shared" si="17"/>
        <v>0</v>
      </c>
      <c r="AT11" s="31"/>
      <c r="AU11" s="31">
        <f t="shared" si="18"/>
        <v>0</v>
      </c>
      <c r="AV11" s="31"/>
      <c r="AW11" s="31">
        <f t="shared" si="19"/>
        <v>0</v>
      </c>
      <c r="AX11" s="31"/>
      <c r="AY11" s="31">
        <f t="shared" si="20"/>
        <v>0</v>
      </c>
      <c r="AZ11" s="31">
        <v>0</v>
      </c>
      <c r="BA11" s="31">
        <f t="shared" si="21"/>
        <v>0</v>
      </c>
      <c r="BB11" s="31">
        <v>0</v>
      </c>
      <c r="BC11" s="31">
        <f t="shared" si="68"/>
        <v>0</v>
      </c>
      <c r="BD11" s="31"/>
      <c r="BE11" s="31">
        <f t="shared" si="69"/>
        <v>0</v>
      </c>
      <c r="BF11" s="31"/>
      <c r="BG11" s="31">
        <f t="shared" si="22"/>
        <v>0</v>
      </c>
      <c r="BH11" s="31">
        <v>0</v>
      </c>
      <c r="BI11" s="31">
        <f t="shared" si="23"/>
        <v>0</v>
      </c>
      <c r="BJ11" s="31"/>
      <c r="BK11" s="31">
        <f t="shared" si="24"/>
        <v>0</v>
      </c>
      <c r="BL11" s="31"/>
      <c r="BM11" s="31">
        <f t="shared" si="25"/>
        <v>0</v>
      </c>
      <c r="BN11" s="31"/>
      <c r="BO11" s="31">
        <f t="shared" si="26"/>
        <v>0</v>
      </c>
      <c r="BP11" s="31">
        <v>0</v>
      </c>
      <c r="BQ11" s="31">
        <f t="shared" si="27"/>
        <v>0</v>
      </c>
      <c r="BR11" s="31"/>
      <c r="BS11" s="31">
        <f t="shared" si="28"/>
        <v>0</v>
      </c>
      <c r="BT11" s="31"/>
      <c r="BU11" s="31">
        <f t="shared" si="29"/>
        <v>0</v>
      </c>
      <c r="BV11" s="31"/>
      <c r="BW11" s="31">
        <f t="shared" si="30"/>
        <v>0</v>
      </c>
      <c r="BX11" s="31"/>
      <c r="BY11" s="31">
        <f t="shared" si="31"/>
        <v>0</v>
      </c>
      <c r="BZ11" s="31"/>
      <c r="CA11" s="31">
        <f t="shared" si="32"/>
        <v>0</v>
      </c>
      <c r="CB11" s="31"/>
      <c r="CC11" s="31">
        <f t="shared" si="33"/>
        <v>0</v>
      </c>
      <c r="CD11" s="31">
        <v>0</v>
      </c>
      <c r="CE11" s="31">
        <f t="shared" si="34"/>
        <v>0</v>
      </c>
      <c r="CF11" s="31">
        <v>0</v>
      </c>
      <c r="CG11" s="31">
        <f t="shared" si="35"/>
        <v>0</v>
      </c>
      <c r="CH11" s="31">
        <v>0</v>
      </c>
      <c r="CI11" s="31">
        <f t="shared" si="36"/>
        <v>0</v>
      </c>
      <c r="CJ11" s="31"/>
      <c r="CK11" s="31">
        <f t="shared" si="37"/>
        <v>0</v>
      </c>
      <c r="CL11" s="31">
        <v>0</v>
      </c>
      <c r="CM11" s="31">
        <f t="shared" si="38"/>
        <v>0</v>
      </c>
      <c r="CN11" s="31"/>
      <c r="CO11" s="31"/>
      <c r="CP11" s="31"/>
      <c r="CQ11" s="31">
        <f t="shared" si="39"/>
        <v>0</v>
      </c>
      <c r="CR11" s="31"/>
      <c r="CS11" s="31">
        <f t="shared" si="40"/>
        <v>0</v>
      </c>
      <c r="CT11" s="31">
        <v>0</v>
      </c>
      <c r="CU11" s="31">
        <f t="shared" si="41"/>
        <v>0</v>
      </c>
      <c r="CV11" s="31"/>
      <c r="CW11" s="31">
        <f t="shared" si="42"/>
        <v>0</v>
      </c>
      <c r="CX11" s="31"/>
      <c r="CY11" s="31">
        <f t="shared" si="43"/>
        <v>0</v>
      </c>
      <c r="CZ11" s="31"/>
      <c r="DA11" s="31">
        <f t="shared" si="44"/>
        <v>0</v>
      </c>
      <c r="DB11" s="31"/>
      <c r="DC11" s="31">
        <f t="shared" si="45"/>
        <v>0</v>
      </c>
      <c r="DD11" s="31"/>
      <c r="DE11" s="31">
        <f t="shared" si="46"/>
        <v>0</v>
      </c>
      <c r="DF11" s="31"/>
      <c r="DG11" s="31">
        <f t="shared" si="47"/>
        <v>0</v>
      </c>
      <c r="DH11" s="31"/>
      <c r="DI11" s="31">
        <f t="shared" si="48"/>
        <v>0</v>
      </c>
      <c r="DJ11" s="31"/>
      <c r="DK11" s="31">
        <f t="shared" si="49"/>
        <v>0</v>
      </c>
      <c r="DL11" s="31"/>
      <c r="DM11" s="31">
        <f t="shared" si="50"/>
        <v>0</v>
      </c>
      <c r="DN11" s="31"/>
      <c r="DO11" s="31">
        <f t="shared" si="51"/>
        <v>0</v>
      </c>
      <c r="DP11" s="31"/>
      <c r="DQ11" s="31">
        <f t="shared" si="52"/>
        <v>0</v>
      </c>
      <c r="DR11" s="31"/>
      <c r="DS11" s="31">
        <f t="shared" si="53"/>
        <v>0</v>
      </c>
      <c r="DT11" s="31"/>
      <c r="DU11" s="31">
        <f t="shared" si="54"/>
        <v>0</v>
      </c>
      <c r="DV11" s="31"/>
      <c r="DW11" s="31">
        <f t="shared" si="55"/>
        <v>0</v>
      </c>
      <c r="DX11" s="31"/>
      <c r="DY11" s="31">
        <f t="shared" si="56"/>
        <v>0</v>
      </c>
      <c r="DZ11" s="31"/>
      <c r="EA11" s="31">
        <f t="shared" si="57"/>
        <v>0</v>
      </c>
      <c r="EB11" s="31"/>
      <c r="EC11" s="31">
        <f t="shared" si="58"/>
        <v>0</v>
      </c>
      <c r="ED11" s="31"/>
      <c r="EE11" s="31">
        <f t="shared" si="59"/>
        <v>0</v>
      </c>
      <c r="EF11" s="31"/>
      <c r="EG11" s="31">
        <f t="shared" si="60"/>
        <v>0</v>
      </c>
      <c r="EH11" s="31"/>
      <c r="EI11" s="31">
        <f t="shared" si="61"/>
        <v>0</v>
      </c>
      <c r="EJ11" s="31"/>
      <c r="EK11" s="31">
        <f t="shared" si="62"/>
        <v>0</v>
      </c>
      <c r="EL11" s="31"/>
      <c r="EM11" s="31">
        <f t="shared" si="63"/>
        <v>0</v>
      </c>
      <c r="EN11" s="31"/>
      <c r="EO11" s="31">
        <f t="shared" si="64"/>
        <v>0</v>
      </c>
      <c r="EP11" s="31"/>
      <c r="EQ11" s="31">
        <f t="shared" si="65"/>
        <v>0</v>
      </c>
      <c r="ER11" s="31"/>
      <c r="ES11" s="31"/>
      <c r="ET11" s="32">
        <f t="shared" si="70"/>
        <v>0</v>
      </c>
      <c r="EU11" s="32">
        <f t="shared" si="71"/>
        <v>0</v>
      </c>
    </row>
    <row r="12" spans="1:151" ht="30" x14ac:dyDescent="0.25">
      <c r="A12" s="30">
        <v>6</v>
      </c>
      <c r="B12" s="3" t="s">
        <v>84</v>
      </c>
      <c r="C12" s="4">
        <f t="shared" si="72"/>
        <v>9657</v>
      </c>
      <c r="D12" s="7">
        <v>0.77</v>
      </c>
      <c r="E12" s="24">
        <v>1</v>
      </c>
      <c r="F12" s="4">
        <v>1.4</v>
      </c>
      <c r="G12" s="4">
        <v>1.68</v>
      </c>
      <c r="H12" s="4">
        <v>2.23</v>
      </c>
      <c r="I12" s="4">
        <v>2.39</v>
      </c>
      <c r="J12" s="5"/>
      <c r="K12" s="31">
        <f t="shared" si="3"/>
        <v>0</v>
      </c>
      <c r="L12" s="31">
        <v>5</v>
      </c>
      <c r="M12" s="31">
        <f t="shared" si="4"/>
        <v>52051.23</v>
      </c>
      <c r="N12" s="31">
        <v>0</v>
      </c>
      <c r="O12" s="31">
        <f t="shared" si="5"/>
        <v>0</v>
      </c>
      <c r="P12" s="31"/>
      <c r="Q12" s="31">
        <f t="shared" si="6"/>
        <v>0</v>
      </c>
      <c r="R12" s="31"/>
      <c r="S12" s="31"/>
      <c r="T12" s="31">
        <v>4</v>
      </c>
      <c r="U12" s="31">
        <f t="shared" si="7"/>
        <v>41640.983999999997</v>
      </c>
      <c r="V12" s="31">
        <v>0</v>
      </c>
      <c r="W12" s="31">
        <f t="shared" si="66"/>
        <v>0</v>
      </c>
      <c r="X12" s="31"/>
      <c r="Y12" s="31">
        <f t="shared" si="8"/>
        <v>0</v>
      </c>
      <c r="Z12" s="31"/>
      <c r="AA12" s="31">
        <f t="shared" si="67"/>
        <v>0</v>
      </c>
      <c r="AB12" s="31"/>
      <c r="AC12" s="31">
        <f t="shared" si="9"/>
        <v>0</v>
      </c>
      <c r="AD12" s="31">
        <v>0</v>
      </c>
      <c r="AE12" s="31">
        <f t="shared" si="10"/>
        <v>0</v>
      </c>
      <c r="AF12" s="31"/>
      <c r="AG12" s="31">
        <f t="shared" si="11"/>
        <v>0</v>
      </c>
      <c r="AH12" s="31"/>
      <c r="AI12" s="31">
        <f t="shared" si="12"/>
        <v>0</v>
      </c>
      <c r="AJ12" s="31"/>
      <c r="AK12" s="31">
        <f t="shared" si="13"/>
        <v>0</v>
      </c>
      <c r="AL12" s="31"/>
      <c r="AM12" s="31">
        <f t="shared" si="14"/>
        <v>0</v>
      </c>
      <c r="AN12" s="31">
        <v>0</v>
      </c>
      <c r="AO12" s="31">
        <f t="shared" si="15"/>
        <v>0</v>
      </c>
      <c r="AP12" s="31"/>
      <c r="AQ12" s="31">
        <f t="shared" si="16"/>
        <v>0</v>
      </c>
      <c r="AR12" s="31">
        <v>0</v>
      </c>
      <c r="AS12" s="31">
        <f t="shared" si="17"/>
        <v>0</v>
      </c>
      <c r="AT12" s="31">
        <v>30</v>
      </c>
      <c r="AU12" s="31">
        <f t="shared" si="18"/>
        <v>312307.38</v>
      </c>
      <c r="AV12" s="31"/>
      <c r="AW12" s="31">
        <f t="shared" si="19"/>
        <v>0</v>
      </c>
      <c r="AX12" s="31"/>
      <c r="AY12" s="31">
        <f t="shared" si="20"/>
        <v>0</v>
      </c>
      <c r="AZ12" s="31">
        <v>0</v>
      </c>
      <c r="BA12" s="31">
        <f t="shared" si="21"/>
        <v>0</v>
      </c>
      <c r="BB12" s="31">
        <v>0</v>
      </c>
      <c r="BC12" s="31">
        <f t="shared" si="68"/>
        <v>0</v>
      </c>
      <c r="BD12" s="31">
        <v>12</v>
      </c>
      <c r="BE12" s="31">
        <f t="shared" si="69"/>
        <v>149907.54240000001</v>
      </c>
      <c r="BF12" s="31"/>
      <c r="BG12" s="31">
        <f t="shared" si="22"/>
        <v>0</v>
      </c>
      <c r="BH12" s="31">
        <v>0</v>
      </c>
      <c r="BI12" s="31">
        <f t="shared" si="23"/>
        <v>0</v>
      </c>
      <c r="BJ12" s="31">
        <v>1</v>
      </c>
      <c r="BK12" s="31">
        <f t="shared" si="24"/>
        <v>12492.2952</v>
      </c>
      <c r="BL12" s="31">
        <v>12</v>
      </c>
      <c r="BM12" s="31">
        <f t="shared" si="25"/>
        <v>149907.54240000001</v>
      </c>
      <c r="BN12" s="31"/>
      <c r="BO12" s="31">
        <f t="shared" si="26"/>
        <v>0</v>
      </c>
      <c r="BP12" s="31">
        <v>0</v>
      </c>
      <c r="BQ12" s="31">
        <f t="shared" si="27"/>
        <v>0</v>
      </c>
      <c r="BR12" s="31"/>
      <c r="BS12" s="31">
        <f t="shared" si="28"/>
        <v>0</v>
      </c>
      <c r="BT12" s="31"/>
      <c r="BU12" s="31">
        <f t="shared" si="29"/>
        <v>0</v>
      </c>
      <c r="BV12" s="31"/>
      <c r="BW12" s="31">
        <f t="shared" si="30"/>
        <v>0</v>
      </c>
      <c r="BX12" s="31"/>
      <c r="BY12" s="31">
        <f t="shared" si="31"/>
        <v>0</v>
      </c>
      <c r="BZ12" s="31"/>
      <c r="CA12" s="31">
        <f t="shared" si="32"/>
        <v>0</v>
      </c>
      <c r="CB12" s="31">
        <v>1</v>
      </c>
      <c r="CC12" s="31">
        <f t="shared" si="33"/>
        <v>12492.2952</v>
      </c>
      <c r="CD12" s="31">
        <v>0</v>
      </c>
      <c r="CE12" s="31">
        <f t="shared" si="34"/>
        <v>0</v>
      </c>
      <c r="CF12" s="31">
        <v>0</v>
      </c>
      <c r="CG12" s="31">
        <f t="shared" si="35"/>
        <v>0</v>
      </c>
      <c r="CH12" s="31">
        <v>0</v>
      </c>
      <c r="CI12" s="31">
        <f t="shared" si="36"/>
        <v>0</v>
      </c>
      <c r="CJ12" s="31"/>
      <c r="CK12" s="31">
        <f t="shared" si="37"/>
        <v>0</v>
      </c>
      <c r="CL12" s="31">
        <v>0</v>
      </c>
      <c r="CM12" s="31">
        <f t="shared" si="38"/>
        <v>0</v>
      </c>
      <c r="CN12" s="31"/>
      <c r="CO12" s="31"/>
      <c r="CP12" s="31"/>
      <c r="CQ12" s="31">
        <f t="shared" si="39"/>
        <v>0</v>
      </c>
      <c r="CR12" s="31"/>
      <c r="CS12" s="31">
        <f t="shared" si="40"/>
        <v>0</v>
      </c>
      <c r="CT12" s="31">
        <v>0</v>
      </c>
      <c r="CU12" s="31">
        <f t="shared" si="41"/>
        <v>0</v>
      </c>
      <c r="CV12" s="31"/>
      <c r="CW12" s="31">
        <f t="shared" si="42"/>
        <v>0</v>
      </c>
      <c r="CX12" s="31"/>
      <c r="CY12" s="31">
        <f t="shared" si="43"/>
        <v>0</v>
      </c>
      <c r="CZ12" s="31"/>
      <c r="DA12" s="31">
        <f t="shared" si="44"/>
        <v>0</v>
      </c>
      <c r="DB12" s="31"/>
      <c r="DC12" s="31">
        <f t="shared" si="45"/>
        <v>0</v>
      </c>
      <c r="DD12" s="31"/>
      <c r="DE12" s="31">
        <f t="shared" si="46"/>
        <v>0</v>
      </c>
      <c r="DF12" s="31"/>
      <c r="DG12" s="31">
        <f t="shared" si="47"/>
        <v>0</v>
      </c>
      <c r="DH12" s="31"/>
      <c r="DI12" s="31">
        <f t="shared" si="48"/>
        <v>0</v>
      </c>
      <c r="DJ12" s="31"/>
      <c r="DK12" s="31">
        <f t="shared" si="49"/>
        <v>0</v>
      </c>
      <c r="DL12" s="31"/>
      <c r="DM12" s="31">
        <f t="shared" si="50"/>
        <v>0</v>
      </c>
      <c r="DN12" s="31"/>
      <c r="DO12" s="31">
        <f t="shared" si="51"/>
        <v>0</v>
      </c>
      <c r="DP12" s="31"/>
      <c r="DQ12" s="31">
        <f t="shared" si="52"/>
        <v>0</v>
      </c>
      <c r="DR12" s="31"/>
      <c r="DS12" s="31">
        <f t="shared" si="53"/>
        <v>0</v>
      </c>
      <c r="DT12" s="31"/>
      <c r="DU12" s="31">
        <f t="shared" si="54"/>
        <v>0</v>
      </c>
      <c r="DV12" s="31"/>
      <c r="DW12" s="31">
        <f t="shared" si="55"/>
        <v>0</v>
      </c>
      <c r="DX12" s="31"/>
      <c r="DY12" s="31">
        <f t="shared" si="56"/>
        <v>0</v>
      </c>
      <c r="DZ12" s="31"/>
      <c r="EA12" s="31">
        <f t="shared" si="57"/>
        <v>0</v>
      </c>
      <c r="EB12" s="31"/>
      <c r="EC12" s="31">
        <f t="shared" si="58"/>
        <v>0</v>
      </c>
      <c r="ED12" s="31"/>
      <c r="EE12" s="31">
        <f t="shared" si="59"/>
        <v>0</v>
      </c>
      <c r="EF12" s="31"/>
      <c r="EG12" s="31">
        <f t="shared" si="60"/>
        <v>0</v>
      </c>
      <c r="EH12" s="31"/>
      <c r="EI12" s="31">
        <f t="shared" si="61"/>
        <v>0</v>
      </c>
      <c r="EJ12" s="31"/>
      <c r="EK12" s="31">
        <f t="shared" si="62"/>
        <v>0</v>
      </c>
      <c r="EL12" s="31"/>
      <c r="EM12" s="31">
        <f t="shared" si="63"/>
        <v>0</v>
      </c>
      <c r="EN12" s="31"/>
      <c r="EO12" s="31">
        <f t="shared" si="64"/>
        <v>0</v>
      </c>
      <c r="EP12" s="31"/>
      <c r="EQ12" s="31">
        <f t="shared" si="65"/>
        <v>0</v>
      </c>
      <c r="ER12" s="31"/>
      <c r="ES12" s="31"/>
      <c r="ET12" s="32">
        <f t="shared" si="70"/>
        <v>65</v>
      </c>
      <c r="EU12" s="32">
        <f t="shared" si="71"/>
        <v>730799.26920000021</v>
      </c>
    </row>
    <row r="13" spans="1:151" ht="60" x14ac:dyDescent="0.25">
      <c r="A13" s="30">
        <v>7</v>
      </c>
      <c r="B13" s="3" t="s">
        <v>85</v>
      </c>
      <c r="C13" s="4">
        <f t="shared" si="72"/>
        <v>9657</v>
      </c>
      <c r="D13" s="7">
        <v>0.96</v>
      </c>
      <c r="E13" s="24">
        <v>1</v>
      </c>
      <c r="F13" s="4">
        <v>1.4</v>
      </c>
      <c r="G13" s="4">
        <v>1.68</v>
      </c>
      <c r="H13" s="4">
        <v>2.23</v>
      </c>
      <c r="I13" s="4">
        <v>2.39</v>
      </c>
      <c r="J13" s="5"/>
      <c r="K13" s="31">
        <f t="shared" si="3"/>
        <v>0</v>
      </c>
      <c r="L13" s="31">
        <v>12</v>
      </c>
      <c r="M13" s="31">
        <f t="shared" si="4"/>
        <v>155748.09599999999</v>
      </c>
      <c r="N13" s="31">
        <v>0</v>
      </c>
      <c r="O13" s="31">
        <f t="shared" si="5"/>
        <v>0</v>
      </c>
      <c r="P13" s="31"/>
      <c r="Q13" s="31">
        <f t="shared" si="6"/>
        <v>0</v>
      </c>
      <c r="R13" s="31"/>
      <c r="S13" s="31"/>
      <c r="T13" s="31">
        <v>0</v>
      </c>
      <c r="U13" s="31">
        <f t="shared" si="7"/>
        <v>0</v>
      </c>
      <c r="V13" s="31">
        <v>0</v>
      </c>
      <c r="W13" s="31">
        <f t="shared" si="66"/>
        <v>0</v>
      </c>
      <c r="X13" s="31"/>
      <c r="Y13" s="31">
        <f t="shared" si="8"/>
        <v>0</v>
      </c>
      <c r="Z13" s="31"/>
      <c r="AA13" s="31">
        <f t="shared" si="67"/>
        <v>0</v>
      </c>
      <c r="AB13" s="31"/>
      <c r="AC13" s="31">
        <f t="shared" si="9"/>
        <v>0</v>
      </c>
      <c r="AD13" s="31">
        <v>0</v>
      </c>
      <c r="AE13" s="31">
        <f t="shared" si="10"/>
        <v>0</v>
      </c>
      <c r="AF13" s="31"/>
      <c r="AG13" s="31">
        <f t="shared" si="11"/>
        <v>0</v>
      </c>
      <c r="AH13" s="31"/>
      <c r="AI13" s="31">
        <f t="shared" si="12"/>
        <v>0</v>
      </c>
      <c r="AJ13" s="31"/>
      <c r="AK13" s="31">
        <f t="shared" si="13"/>
        <v>0</v>
      </c>
      <c r="AL13" s="31"/>
      <c r="AM13" s="31">
        <f t="shared" si="14"/>
        <v>0</v>
      </c>
      <c r="AN13" s="31">
        <v>0</v>
      </c>
      <c r="AO13" s="31">
        <f t="shared" si="15"/>
        <v>0</v>
      </c>
      <c r="AP13" s="31"/>
      <c r="AQ13" s="31">
        <f t="shared" si="16"/>
        <v>0</v>
      </c>
      <c r="AR13" s="31">
        <v>0</v>
      </c>
      <c r="AS13" s="31">
        <f t="shared" si="17"/>
        <v>0</v>
      </c>
      <c r="AT13" s="31"/>
      <c r="AU13" s="31">
        <f t="shared" si="18"/>
        <v>0</v>
      </c>
      <c r="AV13" s="31"/>
      <c r="AW13" s="31">
        <f t="shared" si="19"/>
        <v>0</v>
      </c>
      <c r="AX13" s="31"/>
      <c r="AY13" s="31">
        <f t="shared" si="20"/>
        <v>0</v>
      </c>
      <c r="AZ13" s="31">
        <v>0</v>
      </c>
      <c r="BA13" s="31">
        <f t="shared" si="21"/>
        <v>0</v>
      </c>
      <c r="BB13" s="31">
        <v>0</v>
      </c>
      <c r="BC13" s="31">
        <f t="shared" si="68"/>
        <v>0</v>
      </c>
      <c r="BD13" s="31"/>
      <c r="BE13" s="31">
        <f t="shared" si="69"/>
        <v>0</v>
      </c>
      <c r="BF13" s="31"/>
      <c r="BG13" s="31">
        <f t="shared" si="22"/>
        <v>0</v>
      </c>
      <c r="BH13" s="31">
        <v>0</v>
      </c>
      <c r="BI13" s="31">
        <f t="shared" si="23"/>
        <v>0</v>
      </c>
      <c r="BJ13" s="31"/>
      <c r="BK13" s="31">
        <f t="shared" si="24"/>
        <v>0</v>
      </c>
      <c r="BL13" s="31"/>
      <c r="BM13" s="31">
        <f t="shared" si="25"/>
        <v>0</v>
      </c>
      <c r="BN13" s="31"/>
      <c r="BO13" s="31">
        <f t="shared" si="26"/>
        <v>0</v>
      </c>
      <c r="BP13" s="31">
        <v>0</v>
      </c>
      <c r="BQ13" s="31">
        <f t="shared" si="27"/>
        <v>0</v>
      </c>
      <c r="BR13" s="31"/>
      <c r="BS13" s="31">
        <f t="shared" si="28"/>
        <v>0</v>
      </c>
      <c r="BT13" s="31"/>
      <c r="BU13" s="31">
        <f t="shared" si="29"/>
        <v>0</v>
      </c>
      <c r="BV13" s="31">
        <v>2</v>
      </c>
      <c r="BW13" s="31">
        <f t="shared" si="30"/>
        <v>31149.619199999997</v>
      </c>
      <c r="BX13" s="31"/>
      <c r="BY13" s="31">
        <f t="shared" si="31"/>
        <v>0</v>
      </c>
      <c r="BZ13" s="31"/>
      <c r="CA13" s="31">
        <f t="shared" si="32"/>
        <v>0</v>
      </c>
      <c r="CB13" s="31"/>
      <c r="CC13" s="31">
        <f t="shared" si="33"/>
        <v>0</v>
      </c>
      <c r="CD13" s="31">
        <v>0</v>
      </c>
      <c r="CE13" s="31">
        <f t="shared" si="34"/>
        <v>0</v>
      </c>
      <c r="CF13" s="31">
        <v>0</v>
      </c>
      <c r="CG13" s="31">
        <f t="shared" si="35"/>
        <v>0</v>
      </c>
      <c r="CH13" s="31">
        <v>0</v>
      </c>
      <c r="CI13" s="31">
        <f t="shared" si="36"/>
        <v>0</v>
      </c>
      <c r="CJ13" s="31">
        <v>0</v>
      </c>
      <c r="CK13" s="31">
        <f t="shared" si="37"/>
        <v>0</v>
      </c>
      <c r="CL13" s="31">
        <v>0</v>
      </c>
      <c r="CM13" s="31">
        <f t="shared" si="38"/>
        <v>0</v>
      </c>
      <c r="CN13" s="31"/>
      <c r="CO13" s="31"/>
      <c r="CP13" s="31"/>
      <c r="CQ13" s="31">
        <f t="shared" si="39"/>
        <v>0</v>
      </c>
      <c r="CR13" s="31"/>
      <c r="CS13" s="31">
        <f t="shared" si="40"/>
        <v>0</v>
      </c>
      <c r="CT13" s="31">
        <v>0</v>
      </c>
      <c r="CU13" s="31">
        <f t="shared" si="41"/>
        <v>0</v>
      </c>
      <c r="CV13" s="31"/>
      <c r="CW13" s="31">
        <f t="shared" si="42"/>
        <v>0</v>
      </c>
      <c r="CX13" s="31"/>
      <c r="CY13" s="31">
        <f t="shared" si="43"/>
        <v>0</v>
      </c>
      <c r="CZ13" s="31"/>
      <c r="DA13" s="31">
        <f t="shared" si="44"/>
        <v>0</v>
      </c>
      <c r="DB13" s="31"/>
      <c r="DC13" s="31">
        <f t="shared" si="45"/>
        <v>0</v>
      </c>
      <c r="DD13" s="31"/>
      <c r="DE13" s="31">
        <f t="shared" si="46"/>
        <v>0</v>
      </c>
      <c r="DF13" s="31"/>
      <c r="DG13" s="31">
        <f t="shared" si="47"/>
        <v>0</v>
      </c>
      <c r="DH13" s="31"/>
      <c r="DI13" s="31">
        <f t="shared" si="48"/>
        <v>0</v>
      </c>
      <c r="DJ13" s="31"/>
      <c r="DK13" s="31">
        <f t="shared" si="49"/>
        <v>0</v>
      </c>
      <c r="DL13" s="31"/>
      <c r="DM13" s="31">
        <f t="shared" si="50"/>
        <v>0</v>
      </c>
      <c r="DN13" s="31"/>
      <c r="DO13" s="31">
        <f t="shared" si="51"/>
        <v>0</v>
      </c>
      <c r="DP13" s="31"/>
      <c r="DQ13" s="31">
        <f t="shared" si="52"/>
        <v>0</v>
      </c>
      <c r="DR13" s="31"/>
      <c r="DS13" s="31">
        <f t="shared" si="53"/>
        <v>0</v>
      </c>
      <c r="DT13" s="31"/>
      <c r="DU13" s="31">
        <f t="shared" si="54"/>
        <v>0</v>
      </c>
      <c r="DV13" s="31"/>
      <c r="DW13" s="31">
        <f t="shared" si="55"/>
        <v>0</v>
      </c>
      <c r="DX13" s="31"/>
      <c r="DY13" s="31">
        <f t="shared" si="56"/>
        <v>0</v>
      </c>
      <c r="DZ13" s="31"/>
      <c r="EA13" s="31">
        <f t="shared" si="57"/>
        <v>0</v>
      </c>
      <c r="EB13" s="31"/>
      <c r="EC13" s="31">
        <f t="shared" si="58"/>
        <v>0</v>
      </c>
      <c r="ED13" s="31"/>
      <c r="EE13" s="31">
        <f t="shared" si="59"/>
        <v>0</v>
      </c>
      <c r="EF13" s="31"/>
      <c r="EG13" s="31">
        <f t="shared" si="60"/>
        <v>0</v>
      </c>
      <c r="EH13" s="31"/>
      <c r="EI13" s="31">
        <f t="shared" si="61"/>
        <v>0</v>
      </c>
      <c r="EJ13" s="31"/>
      <c r="EK13" s="31">
        <f t="shared" si="62"/>
        <v>0</v>
      </c>
      <c r="EL13" s="31"/>
      <c r="EM13" s="31">
        <f t="shared" si="63"/>
        <v>0</v>
      </c>
      <c r="EN13" s="31"/>
      <c r="EO13" s="31">
        <f t="shared" si="64"/>
        <v>0</v>
      </c>
      <c r="EP13" s="31"/>
      <c r="EQ13" s="31">
        <f t="shared" si="65"/>
        <v>0</v>
      </c>
      <c r="ER13" s="31"/>
      <c r="ES13" s="31"/>
      <c r="ET13" s="32">
        <f t="shared" si="70"/>
        <v>14</v>
      </c>
      <c r="EU13" s="32">
        <f t="shared" si="71"/>
        <v>186897.71519999998</v>
      </c>
    </row>
    <row r="14" spans="1:151" ht="30" x14ac:dyDescent="0.25">
      <c r="A14" s="30">
        <v>8</v>
      </c>
      <c r="B14" s="3" t="s">
        <v>86</v>
      </c>
      <c r="C14" s="4">
        <f t="shared" si="72"/>
        <v>9657</v>
      </c>
      <c r="D14" s="7">
        <v>0.52</v>
      </c>
      <c r="E14" s="24">
        <v>1</v>
      </c>
      <c r="F14" s="4">
        <v>1.4</v>
      </c>
      <c r="G14" s="4">
        <v>1.68</v>
      </c>
      <c r="H14" s="4">
        <v>2.23</v>
      </c>
      <c r="I14" s="4">
        <v>2.39</v>
      </c>
      <c r="J14" s="5"/>
      <c r="K14" s="31">
        <f t="shared" si="3"/>
        <v>0</v>
      </c>
      <c r="L14" s="31"/>
      <c r="M14" s="31">
        <f t="shared" si="4"/>
        <v>0</v>
      </c>
      <c r="N14" s="31">
        <v>0</v>
      </c>
      <c r="O14" s="31">
        <f t="shared" si="5"/>
        <v>0</v>
      </c>
      <c r="P14" s="31"/>
      <c r="Q14" s="31">
        <f t="shared" si="6"/>
        <v>0</v>
      </c>
      <c r="R14" s="31"/>
      <c r="S14" s="31"/>
      <c r="T14" s="31">
        <v>0</v>
      </c>
      <c r="U14" s="31">
        <f t="shared" si="7"/>
        <v>0</v>
      </c>
      <c r="V14" s="31">
        <v>0</v>
      </c>
      <c r="W14" s="31">
        <f t="shared" si="66"/>
        <v>0</v>
      </c>
      <c r="X14" s="31"/>
      <c r="Y14" s="31">
        <f t="shared" si="8"/>
        <v>0</v>
      </c>
      <c r="Z14" s="31"/>
      <c r="AA14" s="31">
        <f t="shared" si="67"/>
        <v>0</v>
      </c>
      <c r="AB14" s="31"/>
      <c r="AC14" s="31">
        <f t="shared" si="9"/>
        <v>0</v>
      </c>
      <c r="AD14" s="31">
        <v>0</v>
      </c>
      <c r="AE14" s="31">
        <f t="shared" si="10"/>
        <v>0</v>
      </c>
      <c r="AF14" s="31"/>
      <c r="AG14" s="31">
        <f t="shared" si="11"/>
        <v>0</v>
      </c>
      <c r="AH14" s="31"/>
      <c r="AI14" s="31">
        <f t="shared" si="12"/>
        <v>0</v>
      </c>
      <c r="AJ14" s="31"/>
      <c r="AK14" s="31">
        <f t="shared" si="13"/>
        <v>0</v>
      </c>
      <c r="AL14" s="31"/>
      <c r="AM14" s="31">
        <f t="shared" si="14"/>
        <v>0</v>
      </c>
      <c r="AN14" s="31">
        <v>0</v>
      </c>
      <c r="AO14" s="31">
        <f t="shared" si="15"/>
        <v>0</v>
      </c>
      <c r="AP14" s="31"/>
      <c r="AQ14" s="31">
        <f t="shared" si="16"/>
        <v>0</v>
      </c>
      <c r="AR14" s="31">
        <v>0</v>
      </c>
      <c r="AS14" s="31">
        <f t="shared" si="17"/>
        <v>0</v>
      </c>
      <c r="AT14" s="31"/>
      <c r="AU14" s="31">
        <f t="shared" si="18"/>
        <v>0</v>
      </c>
      <c r="AV14" s="31"/>
      <c r="AW14" s="31">
        <f t="shared" si="19"/>
        <v>0</v>
      </c>
      <c r="AX14" s="31"/>
      <c r="AY14" s="31">
        <f t="shared" si="20"/>
        <v>0</v>
      </c>
      <c r="AZ14" s="31">
        <v>0</v>
      </c>
      <c r="BA14" s="31">
        <f t="shared" si="21"/>
        <v>0</v>
      </c>
      <c r="BB14" s="31">
        <v>0</v>
      </c>
      <c r="BC14" s="31">
        <f t="shared" si="68"/>
        <v>0</v>
      </c>
      <c r="BD14" s="31">
        <v>0</v>
      </c>
      <c r="BE14" s="31">
        <f t="shared" si="69"/>
        <v>0</v>
      </c>
      <c r="BF14" s="31"/>
      <c r="BG14" s="31">
        <f t="shared" si="22"/>
        <v>0</v>
      </c>
      <c r="BH14" s="31">
        <v>0</v>
      </c>
      <c r="BI14" s="31">
        <f t="shared" si="23"/>
        <v>0</v>
      </c>
      <c r="BJ14" s="31"/>
      <c r="BK14" s="31">
        <f t="shared" si="24"/>
        <v>0</v>
      </c>
      <c r="BL14" s="31"/>
      <c r="BM14" s="31">
        <f t="shared" si="25"/>
        <v>0</v>
      </c>
      <c r="BN14" s="31"/>
      <c r="BO14" s="31">
        <f t="shared" si="26"/>
        <v>0</v>
      </c>
      <c r="BP14" s="31">
        <v>0</v>
      </c>
      <c r="BQ14" s="31">
        <f t="shared" si="27"/>
        <v>0</v>
      </c>
      <c r="BR14" s="31"/>
      <c r="BS14" s="31">
        <f t="shared" si="28"/>
        <v>0</v>
      </c>
      <c r="BT14" s="31"/>
      <c r="BU14" s="31">
        <f t="shared" si="29"/>
        <v>0</v>
      </c>
      <c r="BV14" s="31">
        <v>4</v>
      </c>
      <c r="BW14" s="31">
        <f t="shared" si="30"/>
        <v>33745.4208</v>
      </c>
      <c r="BX14" s="31"/>
      <c r="BY14" s="31">
        <f t="shared" si="31"/>
        <v>0</v>
      </c>
      <c r="BZ14" s="31">
        <v>18</v>
      </c>
      <c r="CA14" s="31">
        <f t="shared" si="32"/>
        <v>151854.39360000001</v>
      </c>
      <c r="CB14" s="31"/>
      <c r="CC14" s="31">
        <f t="shared" si="33"/>
        <v>0</v>
      </c>
      <c r="CD14" s="31">
        <v>0</v>
      </c>
      <c r="CE14" s="31">
        <f t="shared" si="34"/>
        <v>0</v>
      </c>
      <c r="CF14" s="31">
        <v>0</v>
      </c>
      <c r="CG14" s="31">
        <f t="shared" si="35"/>
        <v>0</v>
      </c>
      <c r="CH14" s="31">
        <v>0</v>
      </c>
      <c r="CI14" s="31">
        <f t="shared" si="36"/>
        <v>0</v>
      </c>
      <c r="CJ14" s="31">
        <v>0</v>
      </c>
      <c r="CK14" s="31">
        <f t="shared" si="37"/>
        <v>0</v>
      </c>
      <c r="CL14" s="31">
        <v>0</v>
      </c>
      <c r="CM14" s="31">
        <f t="shared" si="38"/>
        <v>0</v>
      </c>
      <c r="CN14" s="31"/>
      <c r="CO14" s="31"/>
      <c r="CP14" s="31"/>
      <c r="CQ14" s="31">
        <f t="shared" si="39"/>
        <v>0</v>
      </c>
      <c r="CR14" s="31"/>
      <c r="CS14" s="31">
        <f t="shared" si="40"/>
        <v>0</v>
      </c>
      <c r="CT14" s="31">
        <v>0</v>
      </c>
      <c r="CU14" s="31">
        <f t="shared" si="41"/>
        <v>0</v>
      </c>
      <c r="CV14" s="31"/>
      <c r="CW14" s="31">
        <f t="shared" si="42"/>
        <v>0</v>
      </c>
      <c r="CX14" s="31"/>
      <c r="CY14" s="31">
        <f t="shared" si="43"/>
        <v>0</v>
      </c>
      <c r="CZ14" s="31"/>
      <c r="DA14" s="31">
        <f t="shared" si="44"/>
        <v>0</v>
      </c>
      <c r="DB14" s="31"/>
      <c r="DC14" s="31">
        <f t="shared" si="45"/>
        <v>0</v>
      </c>
      <c r="DD14" s="31"/>
      <c r="DE14" s="31">
        <f t="shared" si="46"/>
        <v>0</v>
      </c>
      <c r="DF14" s="31"/>
      <c r="DG14" s="31">
        <f t="shared" si="47"/>
        <v>0</v>
      </c>
      <c r="DH14" s="31"/>
      <c r="DI14" s="31">
        <f t="shared" si="48"/>
        <v>0</v>
      </c>
      <c r="DJ14" s="31"/>
      <c r="DK14" s="31">
        <f t="shared" si="49"/>
        <v>0</v>
      </c>
      <c r="DL14" s="31"/>
      <c r="DM14" s="31">
        <f t="shared" si="50"/>
        <v>0</v>
      </c>
      <c r="DN14" s="31"/>
      <c r="DO14" s="31">
        <f t="shared" si="51"/>
        <v>0</v>
      </c>
      <c r="DP14" s="31"/>
      <c r="DQ14" s="31">
        <f t="shared" si="52"/>
        <v>0</v>
      </c>
      <c r="DR14" s="31"/>
      <c r="DS14" s="31">
        <f t="shared" si="53"/>
        <v>0</v>
      </c>
      <c r="DT14" s="31"/>
      <c r="DU14" s="31">
        <f t="shared" si="54"/>
        <v>0</v>
      </c>
      <c r="DV14" s="31"/>
      <c r="DW14" s="31">
        <f t="shared" si="55"/>
        <v>0</v>
      </c>
      <c r="DX14" s="31"/>
      <c r="DY14" s="31">
        <f t="shared" si="56"/>
        <v>0</v>
      </c>
      <c r="DZ14" s="31"/>
      <c r="EA14" s="31">
        <f t="shared" si="57"/>
        <v>0</v>
      </c>
      <c r="EB14" s="31"/>
      <c r="EC14" s="31">
        <f t="shared" si="58"/>
        <v>0</v>
      </c>
      <c r="ED14" s="31"/>
      <c r="EE14" s="31">
        <f t="shared" si="59"/>
        <v>0</v>
      </c>
      <c r="EF14" s="31"/>
      <c r="EG14" s="31">
        <f t="shared" si="60"/>
        <v>0</v>
      </c>
      <c r="EH14" s="31"/>
      <c r="EI14" s="31">
        <f t="shared" si="61"/>
        <v>0</v>
      </c>
      <c r="EJ14" s="31"/>
      <c r="EK14" s="31">
        <f t="shared" si="62"/>
        <v>0</v>
      </c>
      <c r="EL14" s="31"/>
      <c r="EM14" s="31">
        <f t="shared" si="63"/>
        <v>0</v>
      </c>
      <c r="EN14" s="31"/>
      <c r="EO14" s="31">
        <f t="shared" si="64"/>
        <v>0</v>
      </c>
      <c r="EP14" s="31"/>
      <c r="EQ14" s="31">
        <f t="shared" si="65"/>
        <v>0</v>
      </c>
      <c r="ER14" s="31"/>
      <c r="ES14" s="31"/>
      <c r="ET14" s="32">
        <f t="shared" si="70"/>
        <v>22</v>
      </c>
      <c r="EU14" s="32">
        <f t="shared" si="71"/>
        <v>185599.8144</v>
      </c>
    </row>
    <row r="15" spans="1:151" ht="30" x14ac:dyDescent="0.25">
      <c r="A15" s="30">
        <v>9</v>
      </c>
      <c r="B15" s="3" t="s">
        <v>87</v>
      </c>
      <c r="C15" s="4">
        <f t="shared" si="72"/>
        <v>9657</v>
      </c>
      <c r="D15" s="7">
        <v>0.46</v>
      </c>
      <c r="E15" s="24">
        <v>1</v>
      </c>
      <c r="F15" s="4">
        <v>1.4</v>
      </c>
      <c r="G15" s="4">
        <v>1.68</v>
      </c>
      <c r="H15" s="4">
        <v>2.23</v>
      </c>
      <c r="I15" s="4">
        <v>2.39</v>
      </c>
      <c r="J15" s="5"/>
      <c r="K15" s="31">
        <f t="shared" si="3"/>
        <v>0</v>
      </c>
      <c r="L15" s="31"/>
      <c r="M15" s="31">
        <f t="shared" si="4"/>
        <v>0</v>
      </c>
      <c r="N15" s="31">
        <v>0</v>
      </c>
      <c r="O15" s="31">
        <f t="shared" si="5"/>
        <v>0</v>
      </c>
      <c r="P15" s="31">
        <v>0</v>
      </c>
      <c r="Q15" s="31">
        <f t="shared" si="6"/>
        <v>0</v>
      </c>
      <c r="R15" s="31"/>
      <c r="S15" s="31"/>
      <c r="T15" s="31">
        <v>0</v>
      </c>
      <c r="U15" s="31">
        <f t="shared" si="7"/>
        <v>0</v>
      </c>
      <c r="V15" s="31">
        <v>0</v>
      </c>
      <c r="W15" s="31">
        <f t="shared" si="66"/>
        <v>0</v>
      </c>
      <c r="X15" s="31">
        <v>0</v>
      </c>
      <c r="Y15" s="31">
        <f t="shared" si="8"/>
        <v>0</v>
      </c>
      <c r="Z15" s="31"/>
      <c r="AA15" s="31">
        <f t="shared" si="67"/>
        <v>0</v>
      </c>
      <c r="AB15" s="31"/>
      <c r="AC15" s="31">
        <f t="shared" si="9"/>
        <v>0</v>
      </c>
      <c r="AD15" s="31">
        <v>0</v>
      </c>
      <c r="AE15" s="31">
        <f t="shared" si="10"/>
        <v>0</v>
      </c>
      <c r="AF15" s="31"/>
      <c r="AG15" s="31">
        <f t="shared" si="11"/>
        <v>0</v>
      </c>
      <c r="AH15" s="31"/>
      <c r="AI15" s="31">
        <f t="shared" si="12"/>
        <v>0</v>
      </c>
      <c r="AJ15" s="31"/>
      <c r="AK15" s="31">
        <f t="shared" si="13"/>
        <v>0</v>
      </c>
      <c r="AL15" s="31"/>
      <c r="AM15" s="31">
        <f t="shared" si="14"/>
        <v>0</v>
      </c>
      <c r="AN15" s="31">
        <v>0</v>
      </c>
      <c r="AO15" s="31">
        <f t="shared" si="15"/>
        <v>0</v>
      </c>
      <c r="AP15" s="31"/>
      <c r="AQ15" s="31">
        <f t="shared" si="16"/>
        <v>0</v>
      </c>
      <c r="AR15" s="31">
        <v>0</v>
      </c>
      <c r="AS15" s="31">
        <f t="shared" si="17"/>
        <v>0</v>
      </c>
      <c r="AT15" s="31"/>
      <c r="AU15" s="31">
        <f t="shared" si="18"/>
        <v>0</v>
      </c>
      <c r="AV15" s="31"/>
      <c r="AW15" s="31">
        <f t="shared" si="19"/>
        <v>0</v>
      </c>
      <c r="AX15" s="31"/>
      <c r="AY15" s="31">
        <f t="shared" si="20"/>
        <v>0</v>
      </c>
      <c r="AZ15" s="31">
        <v>0</v>
      </c>
      <c r="BA15" s="31">
        <f t="shared" si="21"/>
        <v>0</v>
      </c>
      <c r="BB15" s="31">
        <v>0</v>
      </c>
      <c r="BC15" s="31">
        <f t="shared" si="68"/>
        <v>0</v>
      </c>
      <c r="BD15" s="31">
        <v>0</v>
      </c>
      <c r="BE15" s="31">
        <f t="shared" si="69"/>
        <v>0</v>
      </c>
      <c r="BF15" s="31"/>
      <c r="BG15" s="31">
        <f t="shared" si="22"/>
        <v>0</v>
      </c>
      <c r="BH15" s="31">
        <v>0</v>
      </c>
      <c r="BI15" s="31">
        <f t="shared" si="23"/>
        <v>0</v>
      </c>
      <c r="BJ15" s="31"/>
      <c r="BK15" s="31">
        <f t="shared" si="24"/>
        <v>0</v>
      </c>
      <c r="BL15" s="31"/>
      <c r="BM15" s="31">
        <f t="shared" si="25"/>
        <v>0</v>
      </c>
      <c r="BN15" s="31"/>
      <c r="BO15" s="31">
        <f t="shared" si="26"/>
        <v>0</v>
      </c>
      <c r="BP15" s="31">
        <v>0</v>
      </c>
      <c r="BQ15" s="31">
        <f t="shared" si="27"/>
        <v>0</v>
      </c>
      <c r="BR15" s="31">
        <v>0</v>
      </c>
      <c r="BS15" s="31">
        <f t="shared" si="28"/>
        <v>0</v>
      </c>
      <c r="BT15" s="31"/>
      <c r="BU15" s="31">
        <f t="shared" si="29"/>
        <v>0</v>
      </c>
      <c r="BV15" s="31">
        <v>10</v>
      </c>
      <c r="BW15" s="31">
        <f t="shared" si="30"/>
        <v>74629.296000000002</v>
      </c>
      <c r="BX15" s="31"/>
      <c r="BY15" s="31">
        <f t="shared" si="31"/>
        <v>0</v>
      </c>
      <c r="BZ15" s="31">
        <v>27</v>
      </c>
      <c r="CA15" s="31">
        <f t="shared" si="32"/>
        <v>201499.0992</v>
      </c>
      <c r="CB15" s="31"/>
      <c r="CC15" s="31">
        <f t="shared" si="33"/>
        <v>0</v>
      </c>
      <c r="CD15" s="31">
        <v>0</v>
      </c>
      <c r="CE15" s="31">
        <f t="shared" si="34"/>
        <v>0</v>
      </c>
      <c r="CF15" s="31">
        <v>0</v>
      </c>
      <c r="CG15" s="31">
        <f t="shared" si="35"/>
        <v>0</v>
      </c>
      <c r="CH15" s="31">
        <v>0</v>
      </c>
      <c r="CI15" s="31">
        <f t="shared" si="36"/>
        <v>0</v>
      </c>
      <c r="CJ15" s="31">
        <v>0</v>
      </c>
      <c r="CK15" s="31">
        <f t="shared" si="37"/>
        <v>0</v>
      </c>
      <c r="CL15" s="31">
        <v>0</v>
      </c>
      <c r="CM15" s="31">
        <f t="shared" si="38"/>
        <v>0</v>
      </c>
      <c r="CN15" s="31"/>
      <c r="CO15" s="31"/>
      <c r="CP15" s="31"/>
      <c r="CQ15" s="31">
        <f t="shared" si="39"/>
        <v>0</v>
      </c>
      <c r="CR15" s="31"/>
      <c r="CS15" s="31">
        <f t="shared" si="40"/>
        <v>0</v>
      </c>
      <c r="CT15" s="31">
        <v>0</v>
      </c>
      <c r="CU15" s="31">
        <f t="shared" si="41"/>
        <v>0</v>
      </c>
      <c r="CV15" s="31"/>
      <c r="CW15" s="31">
        <f t="shared" si="42"/>
        <v>0</v>
      </c>
      <c r="CX15" s="31"/>
      <c r="CY15" s="31">
        <f t="shared" si="43"/>
        <v>0</v>
      </c>
      <c r="CZ15" s="31"/>
      <c r="DA15" s="31">
        <f t="shared" si="44"/>
        <v>0</v>
      </c>
      <c r="DB15" s="31"/>
      <c r="DC15" s="31">
        <f t="shared" si="45"/>
        <v>0</v>
      </c>
      <c r="DD15" s="31"/>
      <c r="DE15" s="31">
        <f t="shared" si="46"/>
        <v>0</v>
      </c>
      <c r="DF15" s="31"/>
      <c r="DG15" s="31">
        <f t="shared" si="47"/>
        <v>0</v>
      </c>
      <c r="DH15" s="31"/>
      <c r="DI15" s="31">
        <f t="shared" si="48"/>
        <v>0</v>
      </c>
      <c r="DJ15" s="31"/>
      <c r="DK15" s="31">
        <f t="shared" si="49"/>
        <v>0</v>
      </c>
      <c r="DL15" s="31"/>
      <c r="DM15" s="31">
        <f t="shared" si="50"/>
        <v>0</v>
      </c>
      <c r="DN15" s="31"/>
      <c r="DO15" s="31">
        <f t="shared" si="51"/>
        <v>0</v>
      </c>
      <c r="DP15" s="31"/>
      <c r="DQ15" s="31">
        <f t="shared" si="52"/>
        <v>0</v>
      </c>
      <c r="DR15" s="31"/>
      <c r="DS15" s="31">
        <f t="shared" si="53"/>
        <v>0</v>
      </c>
      <c r="DT15" s="31"/>
      <c r="DU15" s="31">
        <f t="shared" si="54"/>
        <v>0</v>
      </c>
      <c r="DV15" s="31"/>
      <c r="DW15" s="31">
        <f t="shared" si="55"/>
        <v>0</v>
      </c>
      <c r="DX15" s="31"/>
      <c r="DY15" s="31">
        <f t="shared" si="56"/>
        <v>0</v>
      </c>
      <c r="DZ15" s="31"/>
      <c r="EA15" s="31">
        <f t="shared" si="57"/>
        <v>0</v>
      </c>
      <c r="EB15" s="31"/>
      <c r="EC15" s="31">
        <f t="shared" si="58"/>
        <v>0</v>
      </c>
      <c r="ED15" s="31"/>
      <c r="EE15" s="31">
        <f t="shared" si="59"/>
        <v>0</v>
      </c>
      <c r="EF15" s="31"/>
      <c r="EG15" s="31">
        <f t="shared" si="60"/>
        <v>0</v>
      </c>
      <c r="EH15" s="31"/>
      <c r="EI15" s="31">
        <f t="shared" si="61"/>
        <v>0</v>
      </c>
      <c r="EJ15" s="31"/>
      <c r="EK15" s="31">
        <f t="shared" si="62"/>
        <v>0</v>
      </c>
      <c r="EL15" s="31"/>
      <c r="EM15" s="31">
        <f t="shared" si="63"/>
        <v>0</v>
      </c>
      <c r="EN15" s="31"/>
      <c r="EO15" s="31">
        <f t="shared" si="64"/>
        <v>0</v>
      </c>
      <c r="EP15" s="31"/>
      <c r="EQ15" s="31">
        <f t="shared" si="65"/>
        <v>0</v>
      </c>
      <c r="ER15" s="31"/>
      <c r="ES15" s="31"/>
      <c r="ET15" s="32">
        <f t="shared" si="70"/>
        <v>37</v>
      </c>
      <c r="EU15" s="32">
        <f t="shared" si="71"/>
        <v>276128.39520000003</v>
      </c>
    </row>
    <row r="16" spans="1:151" x14ac:dyDescent="0.25">
      <c r="A16" s="30">
        <v>10</v>
      </c>
      <c r="B16" s="3" t="s">
        <v>88</v>
      </c>
      <c r="C16" s="4">
        <f t="shared" si="72"/>
        <v>9657</v>
      </c>
      <c r="D16" s="7">
        <v>0.93</v>
      </c>
      <c r="E16" s="24">
        <v>1</v>
      </c>
      <c r="F16" s="4">
        <v>1.4</v>
      </c>
      <c r="G16" s="4">
        <v>1.68</v>
      </c>
      <c r="H16" s="4">
        <v>2.23</v>
      </c>
      <c r="I16" s="4">
        <v>2.39</v>
      </c>
      <c r="J16" s="5"/>
      <c r="K16" s="31">
        <f t="shared" si="3"/>
        <v>0</v>
      </c>
      <c r="L16" s="31">
        <v>90</v>
      </c>
      <c r="M16" s="31">
        <f t="shared" si="4"/>
        <v>1131607.26</v>
      </c>
      <c r="N16" s="31">
        <v>0</v>
      </c>
      <c r="O16" s="31">
        <f t="shared" si="5"/>
        <v>0</v>
      </c>
      <c r="P16" s="31">
        <v>0</v>
      </c>
      <c r="Q16" s="31">
        <f t="shared" si="6"/>
        <v>0</v>
      </c>
      <c r="R16" s="31"/>
      <c r="S16" s="31"/>
      <c r="T16" s="31">
        <v>0</v>
      </c>
      <c r="U16" s="31">
        <f t="shared" si="7"/>
        <v>0</v>
      </c>
      <c r="V16" s="31">
        <v>0</v>
      </c>
      <c r="W16" s="31">
        <f t="shared" si="66"/>
        <v>0</v>
      </c>
      <c r="X16" s="31">
        <v>0</v>
      </c>
      <c r="Y16" s="31">
        <f t="shared" si="8"/>
        <v>0</v>
      </c>
      <c r="Z16" s="31"/>
      <c r="AA16" s="31">
        <f t="shared" si="67"/>
        <v>0</v>
      </c>
      <c r="AB16" s="31"/>
      <c r="AC16" s="31">
        <f t="shared" si="9"/>
        <v>0</v>
      </c>
      <c r="AD16" s="31">
        <v>0</v>
      </c>
      <c r="AE16" s="31">
        <f t="shared" si="10"/>
        <v>0</v>
      </c>
      <c r="AF16" s="31"/>
      <c r="AG16" s="31">
        <f t="shared" si="11"/>
        <v>0</v>
      </c>
      <c r="AH16" s="31"/>
      <c r="AI16" s="31">
        <f t="shared" si="12"/>
        <v>0</v>
      </c>
      <c r="AJ16" s="31">
        <v>1</v>
      </c>
      <c r="AK16" s="31">
        <f t="shared" si="13"/>
        <v>12573.413999999999</v>
      </c>
      <c r="AL16" s="31">
        <v>14</v>
      </c>
      <c r="AM16" s="31">
        <f t="shared" si="14"/>
        <v>176027.796</v>
      </c>
      <c r="AN16" s="31">
        <v>0</v>
      </c>
      <c r="AO16" s="31">
        <f t="shared" si="15"/>
        <v>0</v>
      </c>
      <c r="AP16" s="31">
        <v>0</v>
      </c>
      <c r="AQ16" s="31">
        <f t="shared" si="16"/>
        <v>0</v>
      </c>
      <c r="AR16" s="31">
        <v>0</v>
      </c>
      <c r="AS16" s="31">
        <f t="shared" si="17"/>
        <v>0</v>
      </c>
      <c r="AT16" s="31"/>
      <c r="AU16" s="31">
        <f t="shared" si="18"/>
        <v>0</v>
      </c>
      <c r="AV16" s="31"/>
      <c r="AW16" s="31">
        <f t="shared" si="19"/>
        <v>0</v>
      </c>
      <c r="AX16" s="31"/>
      <c r="AY16" s="31">
        <f t="shared" si="20"/>
        <v>0</v>
      </c>
      <c r="AZ16" s="31">
        <v>0</v>
      </c>
      <c r="BA16" s="31">
        <f t="shared" si="21"/>
        <v>0</v>
      </c>
      <c r="BB16" s="31">
        <v>0</v>
      </c>
      <c r="BC16" s="31">
        <f t="shared" si="68"/>
        <v>0</v>
      </c>
      <c r="BD16" s="31">
        <v>0</v>
      </c>
      <c r="BE16" s="31">
        <f t="shared" si="69"/>
        <v>0</v>
      </c>
      <c r="BF16" s="31"/>
      <c r="BG16" s="31">
        <f t="shared" si="22"/>
        <v>0</v>
      </c>
      <c r="BH16" s="31">
        <v>0</v>
      </c>
      <c r="BI16" s="31">
        <f t="shared" si="23"/>
        <v>0</v>
      </c>
      <c r="BJ16" s="31"/>
      <c r="BK16" s="31">
        <f t="shared" si="24"/>
        <v>0</v>
      </c>
      <c r="BL16" s="31"/>
      <c r="BM16" s="31">
        <f t="shared" si="25"/>
        <v>0</v>
      </c>
      <c r="BN16" s="31"/>
      <c r="BO16" s="31">
        <f t="shared" si="26"/>
        <v>0</v>
      </c>
      <c r="BP16" s="31">
        <v>0</v>
      </c>
      <c r="BQ16" s="31">
        <f t="shared" si="27"/>
        <v>0</v>
      </c>
      <c r="BR16" s="31">
        <v>0</v>
      </c>
      <c r="BS16" s="31">
        <f t="shared" si="28"/>
        <v>0</v>
      </c>
      <c r="BT16" s="31"/>
      <c r="BU16" s="31">
        <f t="shared" si="29"/>
        <v>0</v>
      </c>
      <c r="BV16" s="31">
        <v>10</v>
      </c>
      <c r="BW16" s="31">
        <f t="shared" si="30"/>
        <v>150880.96799999999</v>
      </c>
      <c r="BX16" s="31"/>
      <c r="BY16" s="31">
        <f t="shared" si="31"/>
        <v>0</v>
      </c>
      <c r="BZ16" s="31">
        <v>9</v>
      </c>
      <c r="CA16" s="31">
        <f t="shared" si="32"/>
        <v>135792.87120000002</v>
      </c>
      <c r="CB16" s="31"/>
      <c r="CC16" s="31">
        <f t="shared" si="33"/>
        <v>0</v>
      </c>
      <c r="CD16" s="31">
        <v>0</v>
      </c>
      <c r="CE16" s="31">
        <f t="shared" si="34"/>
        <v>0</v>
      </c>
      <c r="CF16" s="31">
        <v>0</v>
      </c>
      <c r="CG16" s="31">
        <f t="shared" si="35"/>
        <v>0</v>
      </c>
      <c r="CH16" s="31">
        <v>0</v>
      </c>
      <c r="CI16" s="31">
        <f t="shared" si="36"/>
        <v>0</v>
      </c>
      <c r="CJ16" s="31">
        <v>0</v>
      </c>
      <c r="CK16" s="31">
        <f t="shared" si="37"/>
        <v>0</v>
      </c>
      <c r="CL16" s="31">
        <v>0</v>
      </c>
      <c r="CM16" s="31">
        <f t="shared" si="38"/>
        <v>0</v>
      </c>
      <c r="CN16" s="31"/>
      <c r="CO16" s="31"/>
      <c r="CP16" s="31"/>
      <c r="CQ16" s="31">
        <f t="shared" si="39"/>
        <v>0</v>
      </c>
      <c r="CR16" s="31"/>
      <c r="CS16" s="31">
        <f t="shared" si="40"/>
        <v>0</v>
      </c>
      <c r="CT16" s="31">
        <v>0</v>
      </c>
      <c r="CU16" s="31">
        <f t="shared" si="41"/>
        <v>0</v>
      </c>
      <c r="CV16" s="31"/>
      <c r="CW16" s="31">
        <f t="shared" si="42"/>
        <v>0</v>
      </c>
      <c r="CX16" s="31">
        <v>112</v>
      </c>
      <c r="CY16" s="31">
        <f t="shared" si="43"/>
        <v>1689866.8415999999</v>
      </c>
      <c r="CZ16" s="31"/>
      <c r="DA16" s="31">
        <f t="shared" si="44"/>
        <v>0</v>
      </c>
      <c r="DB16" s="31"/>
      <c r="DC16" s="31">
        <f t="shared" si="45"/>
        <v>0</v>
      </c>
      <c r="DD16" s="31"/>
      <c r="DE16" s="31">
        <f t="shared" si="46"/>
        <v>0</v>
      </c>
      <c r="DF16" s="31"/>
      <c r="DG16" s="31">
        <f t="shared" si="47"/>
        <v>0</v>
      </c>
      <c r="DH16" s="31"/>
      <c r="DI16" s="31">
        <f t="shared" si="48"/>
        <v>0</v>
      </c>
      <c r="DJ16" s="31"/>
      <c r="DK16" s="31">
        <f t="shared" si="49"/>
        <v>0</v>
      </c>
      <c r="DL16" s="31"/>
      <c r="DM16" s="31">
        <f t="shared" si="50"/>
        <v>0</v>
      </c>
      <c r="DN16" s="31"/>
      <c r="DO16" s="31">
        <f t="shared" si="51"/>
        <v>0</v>
      </c>
      <c r="DP16" s="31"/>
      <c r="DQ16" s="31">
        <f t="shared" si="52"/>
        <v>0</v>
      </c>
      <c r="DR16" s="31"/>
      <c r="DS16" s="31">
        <f t="shared" si="53"/>
        <v>0</v>
      </c>
      <c r="DT16" s="31"/>
      <c r="DU16" s="31">
        <f t="shared" si="54"/>
        <v>0</v>
      </c>
      <c r="DV16" s="31"/>
      <c r="DW16" s="31">
        <f t="shared" si="55"/>
        <v>0</v>
      </c>
      <c r="DX16" s="31"/>
      <c r="DY16" s="31">
        <f t="shared" si="56"/>
        <v>0</v>
      </c>
      <c r="DZ16" s="31"/>
      <c r="EA16" s="31">
        <f t="shared" si="57"/>
        <v>0</v>
      </c>
      <c r="EB16" s="31"/>
      <c r="EC16" s="31">
        <f t="shared" si="58"/>
        <v>0</v>
      </c>
      <c r="ED16" s="31"/>
      <c r="EE16" s="31">
        <f t="shared" si="59"/>
        <v>0</v>
      </c>
      <c r="EF16" s="31"/>
      <c r="EG16" s="31">
        <f t="shared" si="60"/>
        <v>0</v>
      </c>
      <c r="EH16" s="31"/>
      <c r="EI16" s="31">
        <f t="shared" si="61"/>
        <v>0</v>
      </c>
      <c r="EJ16" s="31"/>
      <c r="EK16" s="31">
        <f t="shared" si="62"/>
        <v>0</v>
      </c>
      <c r="EL16" s="31"/>
      <c r="EM16" s="31">
        <f t="shared" si="63"/>
        <v>0</v>
      </c>
      <c r="EN16" s="31"/>
      <c r="EO16" s="31">
        <f t="shared" si="64"/>
        <v>0</v>
      </c>
      <c r="EP16" s="31"/>
      <c r="EQ16" s="31">
        <f t="shared" si="65"/>
        <v>0</v>
      </c>
      <c r="ER16" s="31"/>
      <c r="ES16" s="31"/>
      <c r="ET16" s="32">
        <f t="shared" si="70"/>
        <v>236</v>
      </c>
      <c r="EU16" s="32">
        <f t="shared" si="71"/>
        <v>3296749.1507999999</v>
      </c>
    </row>
    <row r="17" spans="1:151" ht="30" x14ac:dyDescent="0.25">
      <c r="A17" s="30">
        <v>11</v>
      </c>
      <c r="B17" s="6" t="s">
        <v>89</v>
      </c>
      <c r="C17" s="4">
        <f t="shared" si="72"/>
        <v>9657</v>
      </c>
      <c r="D17" s="7">
        <v>0.18</v>
      </c>
      <c r="E17" s="24">
        <v>1</v>
      </c>
      <c r="F17" s="4">
        <v>1.4</v>
      </c>
      <c r="G17" s="4">
        <v>1.68</v>
      </c>
      <c r="H17" s="4">
        <v>2.23</v>
      </c>
      <c r="I17" s="4">
        <v>2.39</v>
      </c>
      <c r="J17" s="5"/>
      <c r="K17" s="31"/>
      <c r="L17" s="31">
        <v>10</v>
      </c>
      <c r="M17" s="31">
        <f t="shared" si="4"/>
        <v>24335.639999999996</v>
      </c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>
        <f t="shared" si="67"/>
        <v>0</v>
      </c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>
        <v>1</v>
      </c>
      <c r="AM17" s="31">
        <f t="shared" si="14"/>
        <v>2433.5639999999999</v>
      </c>
      <c r="AN17" s="31"/>
      <c r="AO17" s="31"/>
      <c r="AP17" s="31"/>
      <c r="AQ17" s="31"/>
      <c r="AR17" s="31">
        <v>40</v>
      </c>
      <c r="AS17" s="31">
        <f t="shared" si="17"/>
        <v>97342.559999999983</v>
      </c>
      <c r="AT17" s="31"/>
      <c r="AU17" s="31"/>
      <c r="AV17" s="31"/>
      <c r="AW17" s="31"/>
      <c r="AX17" s="31"/>
      <c r="AY17" s="31"/>
      <c r="AZ17" s="31"/>
      <c r="BA17" s="31"/>
      <c r="BB17" s="31">
        <v>10</v>
      </c>
      <c r="BC17" s="31">
        <f t="shared" si="68"/>
        <v>24335.639999999996</v>
      </c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>
        <v>42</v>
      </c>
      <c r="BW17" s="31">
        <f t="shared" si="30"/>
        <v>122651.6256</v>
      </c>
      <c r="BX17" s="31">
        <v>75</v>
      </c>
      <c r="BY17" s="31">
        <f t="shared" si="31"/>
        <v>219020.75999999998</v>
      </c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2">
        <f t="shared" si="70"/>
        <v>178</v>
      </c>
      <c r="EU17" s="32">
        <f t="shared" si="71"/>
        <v>490119.78960000002</v>
      </c>
    </row>
    <row r="18" spans="1:151" ht="30" x14ac:dyDescent="0.25">
      <c r="A18" s="30">
        <v>13</v>
      </c>
      <c r="B18" s="6" t="s">
        <v>90</v>
      </c>
      <c r="C18" s="4">
        <v>9657</v>
      </c>
      <c r="D18" s="21">
        <v>0.48</v>
      </c>
      <c r="E18" s="24">
        <v>1</v>
      </c>
      <c r="F18" s="4">
        <v>1.4</v>
      </c>
      <c r="G18" s="4">
        <v>1.68</v>
      </c>
      <c r="H18" s="4">
        <v>2.23</v>
      </c>
      <c r="I18" s="4">
        <v>2.39</v>
      </c>
      <c r="J18" s="5"/>
      <c r="K18" s="31"/>
      <c r="L18" s="31">
        <v>50</v>
      </c>
      <c r="M18" s="31">
        <f>SUM(L18*C18*D18*E18*F18)</f>
        <v>324475.19999999995</v>
      </c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>
        <f t="shared" si="67"/>
        <v>0</v>
      </c>
      <c r="AB18" s="31"/>
      <c r="AC18" s="31"/>
      <c r="AD18" s="31"/>
      <c r="AE18" s="31"/>
      <c r="AF18" s="31">
        <v>6</v>
      </c>
      <c r="AG18" s="31">
        <f>AF18*C18*D18*E18*F18*$AG$6</f>
        <v>38937.023999999998</v>
      </c>
      <c r="AH18" s="31"/>
      <c r="AI18" s="31"/>
      <c r="AJ18" s="33">
        <v>6</v>
      </c>
      <c r="AK18" s="31">
        <f>SUM(AJ18*$AK$6*C18*D18*E18*F18)</f>
        <v>38937.023999999998</v>
      </c>
      <c r="AL18" s="33">
        <v>61</v>
      </c>
      <c r="AM18" s="31">
        <f>SUM(AL18*$AM$6*C18*D18*E18*F18)</f>
        <v>395859.74399999995</v>
      </c>
      <c r="AN18" s="31">
        <v>60</v>
      </c>
      <c r="AO18" s="31">
        <f>AN18*C18*D18*E18*F18*$AO$6</f>
        <v>389370.23999999993</v>
      </c>
      <c r="AP18" s="31"/>
      <c r="AQ18" s="31"/>
      <c r="AR18" s="31">
        <v>50</v>
      </c>
      <c r="AS18" s="31">
        <f>AR18*C18*D18*E18*F18*$AS$6</f>
        <v>324475.19999999995</v>
      </c>
      <c r="AT18" s="31"/>
      <c r="AU18" s="31"/>
      <c r="AV18" s="31"/>
      <c r="AW18" s="31"/>
      <c r="AX18" s="31"/>
      <c r="AY18" s="31"/>
      <c r="AZ18" s="31"/>
      <c r="BA18" s="31"/>
      <c r="BB18" s="31">
        <v>100</v>
      </c>
      <c r="BC18" s="31">
        <f>BB18*C18*D18*E18*F18*$BC$6</f>
        <v>648950.39999999991</v>
      </c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>
        <v>247</v>
      </c>
      <c r="EG18" s="31">
        <f>EF18*C18*D18*E18*F18*$EG$6</f>
        <v>1602907.4879999999</v>
      </c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2">
        <f t="shared" si="70"/>
        <v>580</v>
      </c>
      <c r="EU18" s="32">
        <f t="shared" si="71"/>
        <v>3763912.3199999994</v>
      </c>
    </row>
    <row r="19" spans="1:151" ht="30" x14ac:dyDescent="0.25">
      <c r="A19" s="30">
        <v>17</v>
      </c>
      <c r="B19" s="3" t="s">
        <v>91</v>
      </c>
      <c r="C19" s="4">
        <f>C16</f>
        <v>9657</v>
      </c>
      <c r="D19" s="7">
        <v>0.91</v>
      </c>
      <c r="E19" s="24">
        <v>1</v>
      </c>
      <c r="F19" s="4">
        <v>1.4</v>
      </c>
      <c r="G19" s="4">
        <v>1.68</v>
      </c>
      <c r="H19" s="4">
        <v>2.23</v>
      </c>
      <c r="I19" s="4">
        <v>2.39</v>
      </c>
      <c r="J19" s="5"/>
      <c r="K19" s="31">
        <f>J19*C19*D19*E19*F19*$K$6</f>
        <v>0</v>
      </c>
      <c r="L19" s="31">
        <v>10</v>
      </c>
      <c r="M19" s="31">
        <f t="shared" si="4"/>
        <v>123030.18</v>
      </c>
      <c r="N19" s="31">
        <v>0</v>
      </c>
      <c r="O19" s="31">
        <f>N19*C19*D19*E19*F19*$O$6</f>
        <v>0</v>
      </c>
      <c r="P19" s="31">
        <v>0</v>
      </c>
      <c r="Q19" s="31">
        <f>P19*C19*D19*E19*F19*$Q$6</f>
        <v>0</v>
      </c>
      <c r="R19" s="31"/>
      <c r="S19" s="31"/>
      <c r="T19" s="31">
        <v>0</v>
      </c>
      <c r="U19" s="31">
        <f>T19*C19*D19*E19*F19*$U$6</f>
        <v>0</v>
      </c>
      <c r="V19" s="31">
        <v>0</v>
      </c>
      <c r="W19" s="31">
        <f t="shared" si="66"/>
        <v>0</v>
      </c>
      <c r="X19" s="31">
        <v>0</v>
      </c>
      <c r="Y19" s="31">
        <f>X19*C19*D19*E19*F19*$Y$6</f>
        <v>0</v>
      </c>
      <c r="Z19" s="31"/>
      <c r="AA19" s="31">
        <f t="shared" si="67"/>
        <v>0</v>
      </c>
      <c r="AB19" s="31"/>
      <c r="AC19" s="31">
        <f>AB19*C19*D19*E19*F19*$AC$6</f>
        <v>0</v>
      </c>
      <c r="AD19" s="31">
        <v>0</v>
      </c>
      <c r="AE19" s="31">
        <f>AD19*C19*D19*E19*F19*$AE$6</f>
        <v>0</v>
      </c>
      <c r="AF19" s="31"/>
      <c r="AG19" s="31">
        <f>AF19*C19*D19*E19*F19*$AG$6</f>
        <v>0</v>
      </c>
      <c r="AH19" s="31"/>
      <c r="AI19" s="31">
        <f>AH19*C19*D19*E19*F19*$AI$6</f>
        <v>0</v>
      </c>
      <c r="AJ19" s="31"/>
      <c r="AK19" s="31">
        <f>SUM(AJ19*$AK$6*C19*D19*E19*F19)</f>
        <v>0</v>
      </c>
      <c r="AL19" s="31"/>
      <c r="AM19" s="31">
        <f t="shared" si="14"/>
        <v>0</v>
      </c>
      <c r="AN19" s="31">
        <v>0</v>
      </c>
      <c r="AO19" s="31">
        <f>AN19*C19*D19*E19*F19*$AO$6</f>
        <v>0</v>
      </c>
      <c r="AP19" s="31">
        <v>0</v>
      </c>
      <c r="AQ19" s="31">
        <f>AP19*C19*D19*E19*F19*$AQ$6</f>
        <v>0</v>
      </c>
      <c r="AR19" s="31">
        <v>0</v>
      </c>
      <c r="AS19" s="31">
        <f t="shared" si="17"/>
        <v>0</v>
      </c>
      <c r="AT19" s="31"/>
      <c r="AU19" s="31">
        <f>AT19*C19*D19*E19*F19*$AU$6</f>
        <v>0</v>
      </c>
      <c r="AV19" s="31"/>
      <c r="AW19" s="31">
        <f>AV19*C19*D19*E19*F19*$AW$6</f>
        <v>0</v>
      </c>
      <c r="AX19" s="31"/>
      <c r="AY19" s="31">
        <f>AX19*C19*D19*E19*F19*$AY$6</f>
        <v>0</v>
      </c>
      <c r="AZ19" s="31">
        <v>0</v>
      </c>
      <c r="BA19" s="31">
        <f>AZ19*C19*D19*E19*F19*$BA$6</f>
        <v>0</v>
      </c>
      <c r="BB19" s="31">
        <v>0</v>
      </c>
      <c r="BC19" s="31">
        <f t="shared" si="68"/>
        <v>0</v>
      </c>
      <c r="BD19" s="31">
        <v>0</v>
      </c>
      <c r="BE19" s="31">
        <f t="shared" si="69"/>
        <v>0</v>
      </c>
      <c r="BF19" s="31">
        <v>0</v>
      </c>
      <c r="BG19" s="31">
        <f>BF19*C19*D19*E19*G19*$BG$6</f>
        <v>0</v>
      </c>
      <c r="BH19" s="31">
        <v>0</v>
      </c>
      <c r="BI19" s="31">
        <f>BH19*C19*D19*E19*G19*$BI$6</f>
        <v>0</v>
      </c>
      <c r="BJ19" s="31"/>
      <c r="BK19" s="31">
        <f>SUM(BJ19*$BK$6*C19*D19*E19*G19)</f>
        <v>0</v>
      </c>
      <c r="BL19" s="31"/>
      <c r="BM19" s="31">
        <f>SUM(BL19*$BM$6*C19*D19*E19*G19)</f>
        <v>0</v>
      </c>
      <c r="BN19" s="31">
        <v>0</v>
      </c>
      <c r="BO19" s="31">
        <f>BN19*C19*D19*E19*G19*$BO$6</f>
        <v>0</v>
      </c>
      <c r="BP19" s="31">
        <v>0</v>
      </c>
      <c r="BQ19" s="31">
        <f>BP19*C19*D19*E19*G19*$BQ$6</f>
        <v>0</v>
      </c>
      <c r="BR19" s="31">
        <v>0</v>
      </c>
      <c r="BS19" s="31">
        <f>BR19*C19*D19*E19*G19*$BS$6</f>
        <v>0</v>
      </c>
      <c r="BT19" s="31"/>
      <c r="BU19" s="31">
        <f>C19*D19*E19*G19*BT19*$BU$6</f>
        <v>0</v>
      </c>
      <c r="BV19" s="31">
        <v>6</v>
      </c>
      <c r="BW19" s="31">
        <f t="shared" si="30"/>
        <v>88581.729599999991</v>
      </c>
      <c r="BX19" s="31"/>
      <c r="BY19" s="31">
        <f t="shared" si="31"/>
        <v>0</v>
      </c>
      <c r="BZ19" s="31"/>
      <c r="CA19" s="31">
        <f>SUM(BZ19*$CA$6*C19*D19*E19*G19)</f>
        <v>0</v>
      </c>
      <c r="CB19" s="31"/>
      <c r="CC19" s="31">
        <f>CB19*C19*D19*E19*G19*$CC$6</f>
        <v>0</v>
      </c>
      <c r="CD19" s="31">
        <v>0</v>
      </c>
      <c r="CE19" s="31">
        <f>CD19*C19*D19*E19*G19*$CE$6</f>
        <v>0</v>
      </c>
      <c r="CF19" s="31">
        <v>0</v>
      </c>
      <c r="CG19" s="31">
        <f>CF19*C19*D19*E19*G19*$CG$6</f>
        <v>0</v>
      </c>
      <c r="CH19" s="31">
        <v>0</v>
      </c>
      <c r="CI19" s="31">
        <f>CH19*C19*D19*E19*G19*$CI$6</f>
        <v>0</v>
      </c>
      <c r="CJ19" s="31">
        <v>0</v>
      </c>
      <c r="CK19" s="31">
        <f>CJ19*C19*D19*E19*G19*$CK$6</f>
        <v>0</v>
      </c>
      <c r="CL19" s="31">
        <v>0</v>
      </c>
      <c r="CM19" s="31">
        <f>CL19*C19*D19*E19*G19*$CM$6</f>
        <v>0</v>
      </c>
      <c r="CN19" s="31"/>
      <c r="CO19" s="31"/>
      <c r="CP19" s="31">
        <v>0</v>
      </c>
      <c r="CQ19" s="31">
        <f>CP19*C19*D19*E19*G19*$CQ$6</f>
        <v>0</v>
      </c>
      <c r="CR19" s="31"/>
      <c r="CS19" s="31">
        <f>CR19*C19*D19*E19*G19*$CS$6</f>
        <v>0</v>
      </c>
      <c r="CT19" s="31">
        <v>0</v>
      </c>
      <c r="CU19" s="31">
        <f>CT19*C19*D19*E19*H19*$CU$6</f>
        <v>0</v>
      </c>
      <c r="CV19" s="31">
        <v>0</v>
      </c>
      <c r="CW19" s="31">
        <f>CV19*C19*D19*E19*I19*$CW$6</f>
        <v>0</v>
      </c>
      <c r="CX19" s="31"/>
      <c r="CY19" s="31">
        <f>CX19*C19*D19*E19*G19*$CY$6</f>
        <v>0</v>
      </c>
      <c r="CZ19" s="31"/>
      <c r="DA19" s="31">
        <f>CZ19*C19*D19*E19*G19*$DA$6</f>
        <v>0</v>
      </c>
      <c r="DB19" s="31"/>
      <c r="DC19" s="31">
        <f>DB19*C19*D19*E19*F19*$DC$6</f>
        <v>0</v>
      </c>
      <c r="DD19" s="31"/>
      <c r="DE19" s="31">
        <f>DD19*C19*D19*E19*F19*$DE$6</f>
        <v>0</v>
      </c>
      <c r="DF19" s="31"/>
      <c r="DG19" s="31">
        <f>DF19*C19*D19*E19*F19*$DG$6</f>
        <v>0</v>
      </c>
      <c r="DH19" s="31"/>
      <c r="DI19" s="31">
        <f>DH19*C19*D19*E19*F19*$DI$6</f>
        <v>0</v>
      </c>
      <c r="DJ19" s="31"/>
      <c r="DK19" s="31">
        <f>DJ19*C19*D19*E19*F19*$DK$6</f>
        <v>0</v>
      </c>
      <c r="DL19" s="31"/>
      <c r="DM19" s="31">
        <f>DL19*C19*D19*E19*F19*$DM$6</f>
        <v>0</v>
      </c>
      <c r="DN19" s="31"/>
      <c r="DO19" s="31">
        <f>DN19*C19*D19*E19*F19*$DO$6</f>
        <v>0</v>
      </c>
      <c r="DP19" s="31"/>
      <c r="DQ19" s="31">
        <f>DP19*C19*D19*E19*F19*$DQ$6</f>
        <v>0</v>
      </c>
      <c r="DR19" s="31"/>
      <c r="DS19" s="31">
        <f>DR19*C19*D19*E19*F19*$DS$6</f>
        <v>0</v>
      </c>
      <c r="DT19" s="31"/>
      <c r="DU19" s="31">
        <f>DT19*C19*D19*E19*F19*$DU$6</f>
        <v>0</v>
      </c>
      <c r="DV19" s="31"/>
      <c r="DW19" s="31">
        <f>DV19*C19*D19*E19*F19*$DW$6</f>
        <v>0</v>
      </c>
      <c r="DX19" s="31"/>
      <c r="DY19" s="31">
        <f>DX19*C19*D19*E19*F19*$DY$6</f>
        <v>0</v>
      </c>
      <c r="DZ19" s="31"/>
      <c r="EA19" s="31">
        <f>DZ19*C19*D19*E19*F19*$EA$6</f>
        <v>0</v>
      </c>
      <c r="EB19" s="31"/>
      <c r="EC19" s="31">
        <f>EB19*C19*D19*E19*F19*$EC$6</f>
        <v>0</v>
      </c>
      <c r="ED19" s="31"/>
      <c r="EE19" s="31">
        <f>ED19*C19*D19*E19*F19*$EE$6</f>
        <v>0</v>
      </c>
      <c r="EF19" s="31"/>
      <c r="EG19" s="31">
        <f>EF19*C19*D19*E19*F19*$EG$6</f>
        <v>0</v>
      </c>
      <c r="EH19" s="31"/>
      <c r="EI19" s="31">
        <f>EH19*C19*D19*E19*F19*$EI$6</f>
        <v>0</v>
      </c>
      <c r="EJ19" s="31"/>
      <c r="EK19" s="31">
        <f>EJ19*C19*D19*E19*F19*$EK$6</f>
        <v>0</v>
      </c>
      <c r="EL19" s="31"/>
      <c r="EM19" s="31">
        <f>EL19*C19*D19*E19*F19*$EM$6</f>
        <v>0</v>
      </c>
      <c r="EN19" s="31"/>
      <c r="EO19" s="31">
        <f>EN19*C19*D19*E19*G19*$EO$6</f>
        <v>0</v>
      </c>
      <c r="EP19" s="31"/>
      <c r="EQ19" s="31">
        <f>EP19*C19*D19*E19*G19*$EQ$6</f>
        <v>0</v>
      </c>
      <c r="ER19" s="31"/>
      <c r="ES19" s="31"/>
      <c r="ET19" s="32">
        <f t="shared" si="70"/>
        <v>16</v>
      </c>
      <c r="EU19" s="32">
        <f t="shared" si="71"/>
        <v>211611.90959999998</v>
      </c>
    </row>
    <row r="20" spans="1:151" x14ac:dyDescent="0.25">
      <c r="A20" s="30">
        <v>18</v>
      </c>
      <c r="B20" s="6" t="s">
        <v>92</v>
      </c>
      <c r="C20" s="4">
        <f t="shared" si="72"/>
        <v>9657</v>
      </c>
      <c r="D20" s="21">
        <v>2.6</v>
      </c>
      <c r="E20" s="24">
        <v>1</v>
      </c>
      <c r="F20" s="4">
        <v>1.4</v>
      </c>
      <c r="G20" s="4">
        <v>1.68</v>
      </c>
      <c r="H20" s="4">
        <v>2.23</v>
      </c>
      <c r="I20" s="4">
        <v>2.39</v>
      </c>
      <c r="J20" s="5"/>
      <c r="K20" s="31">
        <f>J20*C20*D20*E20*F20*$K$6</f>
        <v>0</v>
      </c>
      <c r="L20" s="31"/>
      <c r="M20" s="31">
        <f t="shared" si="4"/>
        <v>0</v>
      </c>
      <c r="N20" s="31"/>
      <c r="O20" s="31">
        <f>N20*C20*D20*E20*F20*$O$6</f>
        <v>0</v>
      </c>
      <c r="P20" s="31"/>
      <c r="Q20" s="31">
        <f>P20*C20*D20*E20*F20*$Q$6</f>
        <v>0</v>
      </c>
      <c r="R20" s="31"/>
      <c r="S20" s="31"/>
      <c r="T20" s="31"/>
      <c r="U20" s="31">
        <f>T20*C20*D20*E20*F20*$U$6</f>
        <v>0</v>
      </c>
      <c r="V20" s="31"/>
      <c r="W20" s="31">
        <f t="shared" si="66"/>
        <v>0</v>
      </c>
      <c r="X20" s="31"/>
      <c r="Y20" s="31">
        <f>X20*C20*D20*E20*F20*$Y$6</f>
        <v>0</v>
      </c>
      <c r="Z20" s="31"/>
      <c r="AA20" s="31">
        <f t="shared" si="67"/>
        <v>0</v>
      </c>
      <c r="AB20" s="31"/>
      <c r="AC20" s="31">
        <f>AB20*C20*D20*E20*F20*$AC$6</f>
        <v>0</v>
      </c>
      <c r="AD20" s="31"/>
      <c r="AE20" s="31">
        <f>AD20*C20*D20*E20*F20*$AE$6</f>
        <v>0</v>
      </c>
      <c r="AF20" s="31"/>
      <c r="AG20" s="31">
        <f>AF20*C20*D20*E20*F20*$AG$6</f>
        <v>0</v>
      </c>
      <c r="AH20" s="31"/>
      <c r="AI20" s="31">
        <f>AH20*C20*D20*E20*F20*$AI$6</f>
        <v>0</v>
      </c>
      <c r="AJ20" s="33"/>
      <c r="AK20" s="31">
        <f>SUM(AJ20*$AK$6*C20*D20*E20*F20)</f>
        <v>0</v>
      </c>
      <c r="AL20" s="33"/>
      <c r="AM20" s="31">
        <f t="shared" si="14"/>
        <v>0</v>
      </c>
      <c r="AN20" s="31"/>
      <c r="AO20" s="31">
        <f>AN20*C20*D20*E20*F20*$AO$6</f>
        <v>0</v>
      </c>
      <c r="AP20" s="31"/>
      <c r="AQ20" s="31">
        <f>AP20*C20*D20*E20*F20*$AQ$6</f>
        <v>0</v>
      </c>
      <c r="AR20" s="31"/>
      <c r="AS20" s="31">
        <f t="shared" si="17"/>
        <v>0</v>
      </c>
      <c r="AT20" s="31"/>
      <c r="AU20" s="31">
        <f>AT20*C20*D20*E20*F20*$AU$6</f>
        <v>0</v>
      </c>
      <c r="AV20" s="31"/>
      <c r="AW20" s="31">
        <f>AV20*C20*D20*E20*F20*$AW$6</f>
        <v>0</v>
      </c>
      <c r="AX20" s="31"/>
      <c r="AY20" s="31">
        <f>AX20*C20*D20*E20*F20*$AY$6</f>
        <v>0</v>
      </c>
      <c r="AZ20" s="31"/>
      <c r="BA20" s="31">
        <f>AZ20*C20*D20*E20*F20*$BA$6</f>
        <v>0</v>
      </c>
      <c r="BB20" s="31"/>
      <c r="BC20" s="31">
        <f t="shared" si="68"/>
        <v>0</v>
      </c>
      <c r="BD20" s="31"/>
      <c r="BE20" s="31">
        <f t="shared" si="69"/>
        <v>0</v>
      </c>
      <c r="BF20" s="31"/>
      <c r="BG20" s="31">
        <f>BF20*C20*D20*E20*G20*$BG$6</f>
        <v>0</v>
      </c>
      <c r="BH20" s="31"/>
      <c r="BI20" s="31">
        <f>BH20*C20*D20*E20*G20*$BI$6</f>
        <v>0</v>
      </c>
      <c r="BJ20" s="31"/>
      <c r="BK20" s="31">
        <f>SUM(BJ20*$BK$6*C20*D20*E20*G20)</f>
        <v>0</v>
      </c>
      <c r="BL20" s="31"/>
      <c r="BM20" s="31">
        <f>SUM(BL20*$BM$6*C20*D20*E20*G20)</f>
        <v>0</v>
      </c>
      <c r="BN20" s="31"/>
      <c r="BO20" s="31">
        <f>BN20*C20*D20*E20*G20*$BO$6</f>
        <v>0</v>
      </c>
      <c r="BP20" s="31"/>
      <c r="BQ20" s="31">
        <f>BP20*C20*D20*E20*G20*$BQ$6</f>
        <v>0</v>
      </c>
      <c r="BR20" s="31"/>
      <c r="BS20" s="31">
        <f>BR20*C20*D20*E20*G20*$BS$6</f>
        <v>0</v>
      </c>
      <c r="BT20" s="31"/>
      <c r="BU20" s="31">
        <f>C20*D20*E20*G20*BT20*$BU$6</f>
        <v>0</v>
      </c>
      <c r="BV20" s="31"/>
      <c r="BW20" s="31">
        <f t="shared" si="30"/>
        <v>0</v>
      </c>
      <c r="BX20" s="31"/>
      <c r="BY20" s="31">
        <f t="shared" si="31"/>
        <v>0</v>
      </c>
      <c r="BZ20" s="31"/>
      <c r="CA20" s="31">
        <f>SUM(BZ20*$CA$6*C20*D20*E20*G20)</f>
        <v>0</v>
      </c>
      <c r="CB20" s="31"/>
      <c r="CC20" s="31">
        <f>CB20*C20*D20*E20*G20*$CC$6</f>
        <v>0</v>
      </c>
      <c r="CD20" s="31"/>
      <c r="CE20" s="31">
        <f>CD20*C20*D20*E20*G20*$CE$6</f>
        <v>0</v>
      </c>
      <c r="CF20" s="31"/>
      <c r="CG20" s="31">
        <f>CF20*C20*D20*E20*G20*$CG$6</f>
        <v>0</v>
      </c>
      <c r="CH20" s="31"/>
      <c r="CI20" s="31">
        <f>CH20*C20*D20*E20*G20*$CI$6</f>
        <v>0</v>
      </c>
      <c r="CJ20" s="31"/>
      <c r="CK20" s="31">
        <f>CJ20*C20*D20*E20*G20*$CK$6</f>
        <v>0</v>
      </c>
      <c r="CL20" s="31"/>
      <c r="CM20" s="31">
        <f>CL20*C20*D20*E20*G20*$CM$6</f>
        <v>0</v>
      </c>
      <c r="CN20" s="31"/>
      <c r="CO20" s="31"/>
      <c r="CP20" s="31"/>
      <c r="CQ20" s="31">
        <f>CP20*C20*D20*E20*G20*$CQ$6</f>
        <v>0</v>
      </c>
      <c r="CR20" s="31"/>
      <c r="CS20" s="31">
        <f>CR20*C20*D20*E20*G20*$CS$6</f>
        <v>0</v>
      </c>
      <c r="CT20" s="31"/>
      <c r="CU20" s="31">
        <f>CT20*C20*D20*E20*H20*$CU$6</f>
        <v>0</v>
      </c>
      <c r="CV20" s="31"/>
      <c r="CW20" s="31">
        <f>CV20*C20*D20*E20*I20*$CW$6</f>
        <v>0</v>
      </c>
      <c r="CX20" s="31"/>
      <c r="CY20" s="31">
        <f>CX20*C20*D20*E20*G20*$CY$6</f>
        <v>0</v>
      </c>
      <c r="CZ20" s="31"/>
      <c r="DA20" s="31">
        <f>CZ20*C20*D20*E20*G20*$DA$6</f>
        <v>0</v>
      </c>
      <c r="DB20" s="31"/>
      <c r="DC20" s="31">
        <f>DB20*C20*D20*E20*F20*$DC$6</f>
        <v>0</v>
      </c>
      <c r="DD20" s="31"/>
      <c r="DE20" s="31">
        <f>DD20*C20*D20*E20*F20*$DE$6</f>
        <v>0</v>
      </c>
      <c r="DF20" s="31"/>
      <c r="DG20" s="31">
        <f>DF20*C20*D20*E20*F20*$DG$6</f>
        <v>0</v>
      </c>
      <c r="DH20" s="31"/>
      <c r="DI20" s="31">
        <f>DH20*C20*D20*E20*F20*$DI$6</f>
        <v>0</v>
      </c>
      <c r="DJ20" s="31"/>
      <c r="DK20" s="31">
        <f>DJ20*C20*D20*E20*F20*$DK$6</f>
        <v>0</v>
      </c>
      <c r="DL20" s="31"/>
      <c r="DM20" s="31">
        <f>DL20*C20*D20*E20*F20*$DM$6</f>
        <v>0</v>
      </c>
      <c r="DN20" s="31"/>
      <c r="DO20" s="31">
        <f>DN20*C20*D20*E20*F20*$DO$6</f>
        <v>0</v>
      </c>
      <c r="DP20" s="31"/>
      <c r="DQ20" s="31">
        <f>DP20*C20*D20*E20*F20*$DQ$6</f>
        <v>0</v>
      </c>
      <c r="DR20" s="31"/>
      <c r="DS20" s="31">
        <f>DR20*C20*D20*E20*F20*$DS$6</f>
        <v>0</v>
      </c>
      <c r="DT20" s="31"/>
      <c r="DU20" s="31">
        <f>DT20*C20*D20*E20*F20*$DU$6</f>
        <v>0</v>
      </c>
      <c r="DV20" s="31"/>
      <c r="DW20" s="31">
        <f>DV20*C20*D20*E20*F20*$DW$6</f>
        <v>0</v>
      </c>
      <c r="DX20" s="31"/>
      <c r="DY20" s="31">
        <f>DX20*C20*D20*E20*F20*$DY$6</f>
        <v>0</v>
      </c>
      <c r="DZ20" s="31"/>
      <c r="EA20" s="31">
        <f>DZ20*C20*D20*E20*F20*$EA$6</f>
        <v>0</v>
      </c>
      <c r="EB20" s="31"/>
      <c r="EC20" s="31">
        <f>EB20*C20*D20*E20*F20*$EC$6</f>
        <v>0</v>
      </c>
      <c r="ED20" s="31"/>
      <c r="EE20" s="31">
        <f>ED20*C20*D20*E20*F20*$EE$6</f>
        <v>0</v>
      </c>
      <c r="EF20" s="31"/>
      <c r="EG20" s="31">
        <f>EF20*C20*D20*E20*F20*$EG$6</f>
        <v>0</v>
      </c>
      <c r="EH20" s="31"/>
      <c r="EI20" s="31">
        <f>EH20*C20*D20*E20*F20*$EI$6</f>
        <v>0</v>
      </c>
      <c r="EJ20" s="31"/>
      <c r="EK20" s="31">
        <f>EJ20*C20*D20*E20*F20*$EK$6</f>
        <v>0</v>
      </c>
      <c r="EL20" s="31"/>
      <c r="EM20" s="31">
        <f>EL20*C20*D20*E20*F20*$EM$6</f>
        <v>0</v>
      </c>
      <c r="EN20" s="31"/>
      <c r="EO20" s="31">
        <f>EN20*C20*D20*E20*G20*$EO$6</f>
        <v>0</v>
      </c>
      <c r="EP20" s="31"/>
      <c r="EQ20" s="31">
        <f>EP20*C20*D20*E20*G20*$EQ$6</f>
        <v>0</v>
      </c>
      <c r="ER20" s="31"/>
      <c r="ES20" s="31"/>
      <c r="ET20" s="32">
        <f t="shared" si="70"/>
        <v>0</v>
      </c>
      <c r="EU20" s="32">
        <f t="shared" si="71"/>
        <v>0</v>
      </c>
    </row>
    <row r="21" spans="1:151" s="35" customFormat="1" x14ac:dyDescent="0.25">
      <c r="A21" s="28">
        <v>4</v>
      </c>
      <c r="B21" s="14" t="s">
        <v>93</v>
      </c>
      <c r="C21" s="17">
        <f>C20</f>
        <v>9657</v>
      </c>
      <c r="D21" s="17">
        <v>1.04</v>
      </c>
      <c r="E21" s="52">
        <v>1</v>
      </c>
      <c r="F21" s="17">
        <v>1.4</v>
      </c>
      <c r="G21" s="17">
        <v>1.68</v>
      </c>
      <c r="H21" s="17">
        <v>2.23</v>
      </c>
      <c r="I21" s="17">
        <v>2.39</v>
      </c>
      <c r="J21" s="33">
        <f>SUM(J22:J32)</f>
        <v>0</v>
      </c>
      <c r="K21" s="33">
        <f t="shared" ref="K21:BX21" si="73">SUM(K22:K32)</f>
        <v>0</v>
      </c>
      <c r="L21" s="33">
        <f t="shared" si="73"/>
        <v>0</v>
      </c>
      <c r="M21" s="33">
        <f t="shared" si="73"/>
        <v>0</v>
      </c>
      <c r="N21" s="33">
        <f t="shared" si="73"/>
        <v>0</v>
      </c>
      <c r="O21" s="33">
        <f t="shared" si="73"/>
        <v>0</v>
      </c>
      <c r="P21" s="33">
        <f t="shared" si="73"/>
        <v>13</v>
      </c>
      <c r="Q21" s="33">
        <f t="shared" si="73"/>
        <v>154396.11599999998</v>
      </c>
      <c r="R21" s="33">
        <f t="shared" si="73"/>
        <v>0</v>
      </c>
      <c r="S21" s="33">
        <f t="shared" si="73"/>
        <v>0</v>
      </c>
      <c r="T21" s="33">
        <f t="shared" si="73"/>
        <v>23</v>
      </c>
      <c r="U21" s="33">
        <f t="shared" si="73"/>
        <v>246195.55799999996</v>
      </c>
      <c r="V21" s="33">
        <f t="shared" si="73"/>
        <v>90</v>
      </c>
      <c r="W21" s="33">
        <f t="shared" si="73"/>
        <v>989649.36</v>
      </c>
      <c r="X21" s="33">
        <f t="shared" si="73"/>
        <v>34</v>
      </c>
      <c r="Y21" s="33">
        <f t="shared" si="73"/>
        <v>342862.12800000003</v>
      </c>
      <c r="Z21" s="33">
        <f t="shared" si="73"/>
        <v>3</v>
      </c>
      <c r="AA21" s="33">
        <f t="shared" si="73"/>
        <v>25687.62</v>
      </c>
      <c r="AB21" s="33">
        <f t="shared" si="73"/>
        <v>22</v>
      </c>
      <c r="AC21" s="33">
        <f t="shared" si="73"/>
        <v>191305.16999999998</v>
      </c>
      <c r="AD21" s="33">
        <f t="shared" si="73"/>
        <v>27</v>
      </c>
      <c r="AE21" s="33">
        <f t="shared" si="73"/>
        <v>271207.18799999997</v>
      </c>
      <c r="AF21" s="33">
        <f t="shared" si="73"/>
        <v>5</v>
      </c>
      <c r="AG21" s="33">
        <f t="shared" si="73"/>
        <v>47995.289999999994</v>
      </c>
      <c r="AH21" s="33">
        <f t="shared" si="73"/>
        <v>6</v>
      </c>
      <c r="AI21" s="33">
        <f t="shared" si="73"/>
        <v>68139.792000000001</v>
      </c>
      <c r="AJ21" s="33">
        <f t="shared" si="73"/>
        <v>19</v>
      </c>
      <c r="AK21" s="33">
        <f t="shared" si="73"/>
        <v>209827.296</v>
      </c>
      <c r="AL21" s="33">
        <f t="shared" si="73"/>
        <v>221</v>
      </c>
      <c r="AM21" s="33">
        <f t="shared" si="73"/>
        <v>2447624.5920000002</v>
      </c>
      <c r="AN21" s="33">
        <f t="shared" si="73"/>
        <v>24</v>
      </c>
      <c r="AO21" s="33">
        <f t="shared" si="73"/>
        <v>248223.52799999999</v>
      </c>
      <c r="AP21" s="33">
        <f t="shared" si="73"/>
        <v>10</v>
      </c>
      <c r="AQ21" s="33">
        <f t="shared" si="73"/>
        <v>121678.20000000001</v>
      </c>
      <c r="AR21" s="33">
        <f t="shared" si="73"/>
        <v>0</v>
      </c>
      <c r="AS21" s="33">
        <f t="shared" si="73"/>
        <v>0</v>
      </c>
      <c r="AT21" s="33">
        <f t="shared" si="73"/>
        <v>0</v>
      </c>
      <c r="AU21" s="33">
        <f t="shared" si="73"/>
        <v>0</v>
      </c>
      <c r="AV21" s="33">
        <f t="shared" si="73"/>
        <v>0</v>
      </c>
      <c r="AW21" s="33">
        <f t="shared" si="73"/>
        <v>0</v>
      </c>
      <c r="AX21" s="33">
        <f t="shared" si="73"/>
        <v>0</v>
      </c>
      <c r="AY21" s="33">
        <f t="shared" si="73"/>
        <v>0</v>
      </c>
      <c r="AZ21" s="33">
        <f t="shared" si="73"/>
        <v>0</v>
      </c>
      <c r="BA21" s="33">
        <f t="shared" si="73"/>
        <v>0</v>
      </c>
      <c r="BB21" s="33">
        <f t="shared" si="73"/>
        <v>0</v>
      </c>
      <c r="BC21" s="33">
        <f t="shared" si="73"/>
        <v>0</v>
      </c>
      <c r="BD21" s="33">
        <f t="shared" si="73"/>
        <v>10</v>
      </c>
      <c r="BE21" s="33">
        <f t="shared" si="73"/>
        <v>106752.34079999999</v>
      </c>
      <c r="BF21" s="33">
        <f t="shared" si="73"/>
        <v>39</v>
      </c>
      <c r="BG21" s="33">
        <f t="shared" si="73"/>
        <v>503585.51040000003</v>
      </c>
      <c r="BH21" s="33">
        <f t="shared" si="73"/>
        <v>652</v>
      </c>
      <c r="BI21" s="33">
        <f t="shared" si="73"/>
        <v>6754924.7136000004</v>
      </c>
      <c r="BJ21" s="33">
        <f t="shared" si="73"/>
        <v>3</v>
      </c>
      <c r="BK21" s="33">
        <f t="shared" si="73"/>
        <v>40072.6872</v>
      </c>
      <c r="BL21" s="33">
        <f t="shared" si="73"/>
        <v>29</v>
      </c>
      <c r="BM21" s="33">
        <f t="shared" si="73"/>
        <v>391966.0416</v>
      </c>
      <c r="BN21" s="33">
        <f t="shared" si="73"/>
        <v>199</v>
      </c>
      <c r="BO21" s="33">
        <f t="shared" si="73"/>
        <v>2722022.4527999996</v>
      </c>
      <c r="BP21" s="33">
        <f t="shared" si="73"/>
        <v>298</v>
      </c>
      <c r="BQ21" s="33">
        <f t="shared" si="73"/>
        <v>4455693.4463999998</v>
      </c>
      <c r="BR21" s="33">
        <f t="shared" si="73"/>
        <v>172</v>
      </c>
      <c r="BS21" s="33">
        <f t="shared" si="73"/>
        <v>2154353.0904000001</v>
      </c>
      <c r="BT21" s="33">
        <f t="shared" si="73"/>
        <v>1</v>
      </c>
      <c r="BU21" s="33">
        <f t="shared" si="73"/>
        <v>12005.582399999999</v>
      </c>
      <c r="BV21" s="33">
        <f t="shared" si="73"/>
        <v>83</v>
      </c>
      <c r="BW21" s="33">
        <f t="shared" si="73"/>
        <v>1102891.2047999999</v>
      </c>
      <c r="BX21" s="33">
        <f t="shared" si="73"/>
        <v>0</v>
      </c>
      <c r="BY21" s="33">
        <f t="shared" ref="BY21:EJ21" si="74">SUM(BY22:BY32)</f>
        <v>0</v>
      </c>
      <c r="BZ21" s="33">
        <f t="shared" si="74"/>
        <v>83</v>
      </c>
      <c r="CA21" s="33">
        <f t="shared" si="74"/>
        <v>1078068.852</v>
      </c>
      <c r="CB21" s="33">
        <f t="shared" si="74"/>
        <v>2</v>
      </c>
      <c r="CC21" s="33">
        <f t="shared" si="74"/>
        <v>28391.579999999998</v>
      </c>
      <c r="CD21" s="33">
        <f t="shared" si="74"/>
        <v>56</v>
      </c>
      <c r="CE21" s="33">
        <f t="shared" si="74"/>
        <v>750024.42479999992</v>
      </c>
      <c r="CF21" s="33">
        <f t="shared" si="74"/>
        <v>59</v>
      </c>
      <c r="CG21" s="33">
        <f t="shared" si="74"/>
        <v>766248.18480000005</v>
      </c>
      <c r="CH21" s="33">
        <f t="shared" si="74"/>
        <v>0</v>
      </c>
      <c r="CI21" s="33">
        <f t="shared" si="74"/>
        <v>0</v>
      </c>
      <c r="CJ21" s="33">
        <f t="shared" si="74"/>
        <v>33</v>
      </c>
      <c r="CK21" s="33">
        <f t="shared" si="74"/>
        <v>429605.16480000003</v>
      </c>
      <c r="CL21" s="33">
        <f t="shared" si="74"/>
        <v>46</v>
      </c>
      <c r="CM21" s="33">
        <f t="shared" si="74"/>
        <v>604172.82239999995</v>
      </c>
      <c r="CN21" s="33">
        <f t="shared" si="74"/>
        <v>0</v>
      </c>
      <c r="CO21" s="33">
        <f t="shared" si="74"/>
        <v>0</v>
      </c>
      <c r="CP21" s="33">
        <f t="shared" si="74"/>
        <v>52</v>
      </c>
      <c r="CQ21" s="33">
        <f t="shared" si="74"/>
        <v>598332.26879999996</v>
      </c>
      <c r="CR21" s="33">
        <f t="shared" si="74"/>
        <v>6</v>
      </c>
      <c r="CS21" s="33">
        <f t="shared" si="74"/>
        <v>90528.580800000011</v>
      </c>
      <c r="CT21" s="33">
        <f t="shared" si="74"/>
        <v>0</v>
      </c>
      <c r="CU21" s="33">
        <f t="shared" si="74"/>
        <v>0</v>
      </c>
      <c r="CV21" s="33">
        <f t="shared" si="74"/>
        <v>25</v>
      </c>
      <c r="CW21" s="33">
        <f t="shared" si="74"/>
        <v>495070.93350000004</v>
      </c>
      <c r="CX21" s="33">
        <f t="shared" si="74"/>
        <v>0</v>
      </c>
      <c r="CY21" s="33">
        <f t="shared" si="74"/>
        <v>0</v>
      </c>
      <c r="CZ21" s="33">
        <f t="shared" si="74"/>
        <v>11</v>
      </c>
      <c r="DA21" s="33">
        <f t="shared" si="74"/>
        <v>164995.63920000001</v>
      </c>
      <c r="DB21" s="33">
        <f t="shared" si="74"/>
        <v>225</v>
      </c>
      <c r="DC21" s="33">
        <f t="shared" si="74"/>
        <v>2811442.4099999997</v>
      </c>
      <c r="DD21" s="33">
        <f t="shared" si="74"/>
        <v>0</v>
      </c>
      <c r="DE21" s="33">
        <f t="shared" si="74"/>
        <v>0</v>
      </c>
      <c r="DF21" s="33">
        <f t="shared" si="74"/>
        <v>567</v>
      </c>
      <c r="DG21" s="33">
        <f t="shared" si="74"/>
        <v>5646138.8759999992</v>
      </c>
      <c r="DH21" s="33">
        <f t="shared" si="74"/>
        <v>29</v>
      </c>
      <c r="DI21" s="33">
        <f t="shared" si="74"/>
        <v>408568.35599999997</v>
      </c>
      <c r="DJ21" s="33">
        <f t="shared" si="74"/>
        <v>135</v>
      </c>
      <c r="DK21" s="33">
        <f t="shared" si="74"/>
        <v>1413900.6839999999</v>
      </c>
      <c r="DL21" s="33">
        <f t="shared" si="74"/>
        <v>22</v>
      </c>
      <c r="DM21" s="33">
        <f t="shared" si="74"/>
        <v>261878.52599999998</v>
      </c>
      <c r="DN21" s="33">
        <f t="shared" si="74"/>
        <v>301</v>
      </c>
      <c r="DO21" s="33">
        <f t="shared" si="74"/>
        <v>4370816.1419999991</v>
      </c>
      <c r="DP21" s="33">
        <f t="shared" si="74"/>
        <v>84</v>
      </c>
      <c r="DQ21" s="33">
        <f t="shared" si="74"/>
        <v>1084287.96</v>
      </c>
      <c r="DR21" s="33">
        <f t="shared" si="74"/>
        <v>210</v>
      </c>
      <c r="DS21" s="33">
        <f t="shared" si="74"/>
        <v>2313237.7800000003</v>
      </c>
      <c r="DT21" s="33">
        <f t="shared" si="74"/>
        <v>0</v>
      </c>
      <c r="DU21" s="33">
        <f t="shared" si="74"/>
        <v>0</v>
      </c>
      <c r="DV21" s="33">
        <f t="shared" si="74"/>
        <v>24</v>
      </c>
      <c r="DW21" s="33">
        <f t="shared" si="74"/>
        <v>239030.06400000001</v>
      </c>
      <c r="DX21" s="33">
        <f t="shared" si="74"/>
        <v>36</v>
      </c>
      <c r="DY21" s="33">
        <f t="shared" si="74"/>
        <v>494013.49199999997</v>
      </c>
      <c r="DZ21" s="33">
        <f t="shared" si="74"/>
        <v>22</v>
      </c>
      <c r="EA21" s="33">
        <f t="shared" si="74"/>
        <v>228619.81799999997</v>
      </c>
      <c r="EB21" s="33">
        <f t="shared" si="74"/>
        <v>34</v>
      </c>
      <c r="EC21" s="33">
        <f t="shared" si="74"/>
        <v>367197.76800000004</v>
      </c>
      <c r="ED21" s="33">
        <f t="shared" si="74"/>
        <v>25</v>
      </c>
      <c r="EE21" s="33">
        <f t="shared" si="74"/>
        <v>336643.02</v>
      </c>
      <c r="EF21" s="33">
        <f t="shared" si="74"/>
        <v>79</v>
      </c>
      <c r="EG21" s="33">
        <f t="shared" si="74"/>
        <v>937462.93200000003</v>
      </c>
      <c r="EH21" s="33">
        <f t="shared" si="74"/>
        <v>0</v>
      </c>
      <c r="EI21" s="33">
        <f t="shared" si="74"/>
        <v>0</v>
      </c>
      <c r="EJ21" s="33">
        <f t="shared" si="74"/>
        <v>6</v>
      </c>
      <c r="EK21" s="33">
        <f t="shared" ref="EK21:EU21" si="75">SUM(EK22:EK32)</f>
        <v>47860.091999999997</v>
      </c>
      <c r="EL21" s="33">
        <f t="shared" si="75"/>
        <v>0</v>
      </c>
      <c r="EM21" s="33">
        <f t="shared" si="75"/>
        <v>0</v>
      </c>
      <c r="EN21" s="33">
        <f t="shared" si="75"/>
        <v>30</v>
      </c>
      <c r="EO21" s="33">
        <f t="shared" si="75"/>
        <v>373957.66799999995</v>
      </c>
      <c r="EP21" s="33">
        <f t="shared" si="75"/>
        <v>45</v>
      </c>
      <c r="EQ21" s="33">
        <f t="shared" si="75"/>
        <v>535384.07999999996</v>
      </c>
      <c r="ER21" s="33">
        <f t="shared" si="75"/>
        <v>0</v>
      </c>
      <c r="ES21" s="33">
        <f t="shared" si="75"/>
        <v>0</v>
      </c>
      <c r="ET21" s="33">
        <f t="shared" si="75"/>
        <v>4230</v>
      </c>
      <c r="EU21" s="33">
        <f t="shared" si="75"/>
        <v>50484937.027499989</v>
      </c>
    </row>
    <row r="22" spans="1:151" x14ac:dyDescent="0.25">
      <c r="A22" s="30">
        <v>21</v>
      </c>
      <c r="B22" s="3" t="s">
        <v>94</v>
      </c>
      <c r="C22" s="4">
        <f t="shared" si="72"/>
        <v>9657</v>
      </c>
      <c r="D22" s="4">
        <v>0.93</v>
      </c>
      <c r="E22" s="24">
        <v>1</v>
      </c>
      <c r="F22" s="4">
        <v>1.4</v>
      </c>
      <c r="G22" s="4">
        <v>1.68</v>
      </c>
      <c r="H22" s="4">
        <v>2.23</v>
      </c>
      <c r="I22" s="4">
        <v>2.39</v>
      </c>
      <c r="J22" s="5"/>
      <c r="K22" s="31">
        <f t="shared" ref="K22:K32" si="76">J22*C22*D22*E22*F22*$K$6</f>
        <v>0</v>
      </c>
      <c r="L22" s="31">
        <v>0</v>
      </c>
      <c r="M22" s="31">
        <f t="shared" ref="M22:M32" si="77">L22*C22*D22*E22*F22*$M$6</f>
        <v>0</v>
      </c>
      <c r="N22" s="31">
        <v>0</v>
      </c>
      <c r="O22" s="31">
        <f t="shared" ref="O22:O32" si="78">N22*C22*D22*E22*F22*$O$6</f>
        <v>0</v>
      </c>
      <c r="P22" s="31"/>
      <c r="Q22" s="31">
        <f t="shared" ref="Q22:Q32" si="79">P22*C22*D22*E22*F22*$Q$6</f>
        <v>0</v>
      </c>
      <c r="R22" s="31"/>
      <c r="S22" s="31"/>
      <c r="T22" s="31">
        <v>2</v>
      </c>
      <c r="U22" s="31">
        <f t="shared" ref="U22:U32" si="80">T22*C22*D22*E22*F22*$U$6</f>
        <v>25146.827999999998</v>
      </c>
      <c r="V22" s="31">
        <v>40</v>
      </c>
      <c r="W22" s="31">
        <f t="shared" si="66"/>
        <v>502936.56</v>
      </c>
      <c r="X22" s="31">
        <v>5</v>
      </c>
      <c r="Y22" s="31">
        <f t="shared" ref="Y22:Y32" si="81">X22*C22*D22*E22*F22*$Y$6</f>
        <v>62867.07</v>
      </c>
      <c r="Z22" s="31"/>
      <c r="AA22" s="31">
        <f t="shared" si="67"/>
        <v>0</v>
      </c>
      <c r="AB22" s="31"/>
      <c r="AC22" s="31">
        <f t="shared" ref="AC22:AC32" si="82">AB22*C22*D22*E22*F22*$AC$6</f>
        <v>0</v>
      </c>
      <c r="AD22" s="31">
        <v>2</v>
      </c>
      <c r="AE22" s="31">
        <f t="shared" ref="AE22:AE32" si="83">AD22*C22*D22*E22*F22*$AE$6</f>
        <v>25146.827999999998</v>
      </c>
      <c r="AF22" s="31"/>
      <c r="AG22" s="31">
        <f t="shared" ref="AG22:AG32" si="84">AF22*C22*D22*E22*F22*$AG$6</f>
        <v>0</v>
      </c>
      <c r="AH22" s="31"/>
      <c r="AI22" s="31">
        <f t="shared" ref="AI22:AI32" si="85">AH22*C22*D22*E22*F22*$AI$6</f>
        <v>0</v>
      </c>
      <c r="AJ22" s="31">
        <v>4</v>
      </c>
      <c r="AK22" s="31">
        <f t="shared" ref="AK22:AK32" si="86">SUM(AJ22*$AK$6*C22*D22*E22*F22)</f>
        <v>50293.655999999995</v>
      </c>
      <c r="AL22" s="31">
        <v>49</v>
      </c>
      <c r="AM22" s="31">
        <f t="shared" ref="AM22:AM32" si="87">SUM(AL22*$AM$6*C22*D22*E22*F22)</f>
        <v>616097.28600000008</v>
      </c>
      <c r="AN22" s="31">
        <v>0</v>
      </c>
      <c r="AO22" s="31">
        <f t="shared" ref="AO22:AO32" si="88">AN22*C22*D22*E22*F22*$AO$6</f>
        <v>0</v>
      </c>
      <c r="AP22" s="31">
        <v>0</v>
      </c>
      <c r="AQ22" s="31">
        <f t="shared" ref="AQ22:AQ32" si="89">AP22*C22*D22*E22*F22*$AQ$6</f>
        <v>0</v>
      </c>
      <c r="AR22" s="31">
        <v>0</v>
      </c>
      <c r="AS22" s="31">
        <f t="shared" ref="AS22:AS32" si="90">AR22*C22*D22*E22*F22*$AS$6</f>
        <v>0</v>
      </c>
      <c r="AT22" s="31"/>
      <c r="AU22" s="31">
        <f t="shared" ref="AU22:AU32" si="91">AT22*C22*D22*E22*F22*$AU$6</f>
        <v>0</v>
      </c>
      <c r="AV22" s="31"/>
      <c r="AW22" s="31">
        <f t="shared" ref="AW22:AW32" si="92">AV22*C22*D22*E22*F22*$AW$6</f>
        <v>0</v>
      </c>
      <c r="AX22" s="31"/>
      <c r="AY22" s="31">
        <f t="shared" ref="AY22:AY32" si="93">AX22*C22*D22*E22*F22*$AY$6</f>
        <v>0</v>
      </c>
      <c r="AZ22" s="31"/>
      <c r="BA22" s="31">
        <f t="shared" ref="BA22:BA32" si="94">AZ22*C22*D22*E22*F22*$BA$6</f>
        <v>0</v>
      </c>
      <c r="BB22" s="31">
        <v>0</v>
      </c>
      <c r="BC22" s="31">
        <f t="shared" si="68"/>
        <v>0</v>
      </c>
      <c r="BD22" s="31"/>
      <c r="BE22" s="31">
        <f t="shared" si="69"/>
        <v>0</v>
      </c>
      <c r="BF22" s="31">
        <v>5</v>
      </c>
      <c r="BG22" s="31">
        <f t="shared" ref="BG22:BG32" si="95">BF22*C22*D22*E22*G22*$BG$6</f>
        <v>75440.483999999997</v>
      </c>
      <c r="BH22" s="31">
        <v>2</v>
      </c>
      <c r="BI22" s="31">
        <f t="shared" ref="BI22:BI32" si="96">BH22*C22*D22*E22*G22*$BI$6</f>
        <v>30176.193599999999</v>
      </c>
      <c r="BJ22" s="31"/>
      <c r="BK22" s="31">
        <f t="shared" ref="BK22:BK32" si="97">SUM(BJ22*$BK$6*C22*D22*E22*G22)</f>
        <v>0</v>
      </c>
      <c r="BL22" s="31"/>
      <c r="BM22" s="31">
        <f t="shared" ref="BM22:BM32" si="98">SUM(BL22*$BM$6*C22*D22*E22*G22)</f>
        <v>0</v>
      </c>
      <c r="BN22" s="31">
        <v>4</v>
      </c>
      <c r="BO22" s="31">
        <f t="shared" ref="BO22:BO32" si="99">BN22*C22*D22*E22*G22*$BO$6</f>
        <v>60352.387199999997</v>
      </c>
      <c r="BP22" s="31">
        <v>70</v>
      </c>
      <c r="BQ22" s="31">
        <f t="shared" ref="BQ22:BQ32" si="100">BP22*C22*D22*E22*G22*$BQ$6</f>
        <v>1056166.7760000001</v>
      </c>
      <c r="BR22" s="31">
        <v>23</v>
      </c>
      <c r="BS22" s="31">
        <f t="shared" ref="BS22:BS32" si="101">BR22*C22*D22*E22*G22*$BS$6</f>
        <v>347026.22639999999</v>
      </c>
      <c r="BT22" s="31"/>
      <c r="BU22" s="31">
        <f t="shared" ref="BU22:BU32" si="102">C22*D22*E22*G22*BT22*$BU$6</f>
        <v>0</v>
      </c>
      <c r="BV22" s="31">
        <v>15</v>
      </c>
      <c r="BW22" s="31">
        <f t="shared" ref="BW22:BW32" si="103">BV22*C22*D22*E22*G22*$BW$6</f>
        <v>226321.45199999999</v>
      </c>
      <c r="BX22" s="31"/>
      <c r="BY22" s="31">
        <f t="shared" ref="BY22:BY32" si="104">SUM(BX22*$BY$6*C22*D22*E22*G22)</f>
        <v>0</v>
      </c>
      <c r="BZ22" s="31">
        <v>9</v>
      </c>
      <c r="CA22" s="31">
        <f t="shared" ref="CA22:CA32" si="105">SUM(BZ22*$CA$6*C22*D22*E22*G22)</f>
        <v>135792.87120000002</v>
      </c>
      <c r="CB22" s="31"/>
      <c r="CC22" s="31">
        <f t="shared" ref="CC22:CC32" si="106">CB22*C22*D22*E22*G22*$CC$6</f>
        <v>0</v>
      </c>
      <c r="CD22" s="31">
        <v>10</v>
      </c>
      <c r="CE22" s="31">
        <f t="shared" ref="CE22:CE32" si="107">CD22*C22*D22*E22*G22*$CE$6</f>
        <v>150880.96799999999</v>
      </c>
      <c r="CF22" s="31">
        <v>9</v>
      </c>
      <c r="CG22" s="31">
        <f t="shared" ref="CG22:CG32" si="108">CF22*C22*D22*E22*G22*$CG$6</f>
        <v>135792.87120000002</v>
      </c>
      <c r="CH22" s="31">
        <v>0</v>
      </c>
      <c r="CI22" s="31">
        <f t="shared" ref="CI22:CI32" si="109">CH22*C22*D22*E22*G22*$CI$6</f>
        <v>0</v>
      </c>
      <c r="CJ22" s="31">
        <v>0</v>
      </c>
      <c r="CK22" s="31">
        <f t="shared" ref="CK22:CK32" si="110">CJ22*C22*D22*E22*G22*$CK$6</f>
        <v>0</v>
      </c>
      <c r="CL22" s="31"/>
      <c r="CM22" s="31">
        <f t="shared" ref="CM22:CM32" si="111">CL22*C22*D22*E22*G22*$CM$6</f>
        <v>0</v>
      </c>
      <c r="CN22" s="31"/>
      <c r="CO22" s="31"/>
      <c r="CP22" s="31"/>
      <c r="CQ22" s="31">
        <f t="shared" ref="CQ22:CQ32" si="112">CP22*C22*D22*E22*G22*$CQ$6</f>
        <v>0</v>
      </c>
      <c r="CR22" s="31">
        <v>6</v>
      </c>
      <c r="CS22" s="31">
        <f t="shared" ref="CS22:CS32" si="113">CR22*C22*D22*E22*G22*$CS$6</f>
        <v>90528.580800000011</v>
      </c>
      <c r="CT22" s="31"/>
      <c r="CU22" s="31">
        <f t="shared" ref="CU22:CU32" si="114">CT22*C22*D22*E22*H22*$CU$6</f>
        <v>0</v>
      </c>
      <c r="CV22" s="31"/>
      <c r="CW22" s="31">
        <f t="shared" ref="CW22:CW32" si="115">CV22*C22*D22*E22*I22*$CW$6</f>
        <v>0</v>
      </c>
      <c r="CX22" s="31"/>
      <c r="CY22" s="31">
        <f t="shared" ref="CY22:CY32" si="116">CX22*C22*D22*E22*G22*$CY$6</f>
        <v>0</v>
      </c>
      <c r="CZ22" s="31">
        <v>1</v>
      </c>
      <c r="DA22" s="31">
        <f t="shared" ref="DA22:DA32" si="117">CZ22*C22*D22*E22*G22*$DA$6</f>
        <v>15088.096799999999</v>
      </c>
      <c r="DB22" s="31">
        <v>30</v>
      </c>
      <c r="DC22" s="31">
        <f t="shared" ref="DC22:DC32" si="118">DB22*C22*D22*E22*F22*$DC$6</f>
        <v>377202.42</v>
      </c>
      <c r="DD22" s="31"/>
      <c r="DE22" s="31">
        <f t="shared" ref="DE22:DE32" si="119">DD22*C22*D22*E22*F22*$DE$6</f>
        <v>0</v>
      </c>
      <c r="DF22" s="31">
        <v>10</v>
      </c>
      <c r="DG22" s="31">
        <f t="shared" ref="DG22:DG32" si="120">DF22*C22*D22*E22*F22*$DG$6</f>
        <v>125734.14</v>
      </c>
      <c r="DH22" s="31">
        <v>4</v>
      </c>
      <c r="DI22" s="31">
        <f t="shared" ref="DI22:DI32" si="121">DH22*C22*D22*E22*F22*$DI$6</f>
        <v>50293.655999999995</v>
      </c>
      <c r="DJ22" s="31"/>
      <c r="DK22" s="31">
        <f t="shared" ref="DK22:DK32" si="122">DJ22*C22*D22*E22*F22*$DK$6</f>
        <v>0</v>
      </c>
      <c r="DL22" s="31">
        <v>5</v>
      </c>
      <c r="DM22" s="31">
        <f t="shared" ref="DM22:DM32" si="123">DL22*C22*D22*E22*F22*$DM$6</f>
        <v>62867.07</v>
      </c>
      <c r="DN22" s="31"/>
      <c r="DO22" s="31">
        <f t="shared" ref="DO22:DO32" si="124">DN22*C22*D22*E22*F22*$DO$6</f>
        <v>0</v>
      </c>
      <c r="DP22" s="31">
        <v>10</v>
      </c>
      <c r="DQ22" s="31">
        <f t="shared" ref="DQ22:DQ32" si="125">DP22*C22*D22*E22*F22*$DQ$6</f>
        <v>125734.14</v>
      </c>
      <c r="DR22" s="31">
        <v>24</v>
      </c>
      <c r="DS22" s="31">
        <f t="shared" ref="DS22:DS32" si="126">DR22*C22*D22*E22*F22*$DS$6</f>
        <v>301761.93599999999</v>
      </c>
      <c r="DT22" s="31"/>
      <c r="DU22" s="31">
        <f t="shared" ref="DU22:DU32" si="127">DT22*C22*D22*E22*F22*$DU$6</f>
        <v>0</v>
      </c>
      <c r="DV22" s="31"/>
      <c r="DW22" s="31">
        <f t="shared" ref="DW22:DW32" si="128">DV22*C22*D22*E22*F22*$DW$6</f>
        <v>0</v>
      </c>
      <c r="DX22" s="31">
        <v>2</v>
      </c>
      <c r="DY22" s="31">
        <f t="shared" ref="DY22:DY32" si="129">DX22*C22*D22*E22*F22*$DY$6</f>
        <v>25146.827999999998</v>
      </c>
      <c r="DZ22" s="31">
        <v>4</v>
      </c>
      <c r="EA22" s="31">
        <f t="shared" ref="EA22:EA32" si="130">DZ22*C22*D22*E22*F22*$EA$6</f>
        <v>50293.655999999995</v>
      </c>
      <c r="EB22" s="31">
        <v>8</v>
      </c>
      <c r="EC22" s="31">
        <f t="shared" ref="EC22:EC32" si="131">EB22*C22*D22*E22*F22*$EC$6</f>
        <v>100587.31199999999</v>
      </c>
      <c r="ED22" s="31"/>
      <c r="EE22" s="31">
        <f t="shared" ref="EE22:EE32" si="132">ED22*C22*D22*E22*F22*$EE$6</f>
        <v>0</v>
      </c>
      <c r="EF22" s="31"/>
      <c r="EG22" s="31">
        <f t="shared" ref="EG22:EG32" si="133">EF22*C22*D22*E22*F22*$EG$6</f>
        <v>0</v>
      </c>
      <c r="EH22" s="31"/>
      <c r="EI22" s="31">
        <f t="shared" ref="EI22:EI32" si="134">EH22*C22*D22*E22*F22*$EI$6</f>
        <v>0</v>
      </c>
      <c r="EJ22" s="31"/>
      <c r="EK22" s="31">
        <f t="shared" ref="EK22:EK32" si="135">EJ22*C22*D22*E22*F22*$EK$6</f>
        <v>0</v>
      </c>
      <c r="EL22" s="31"/>
      <c r="EM22" s="31">
        <f t="shared" ref="EM22:EM32" si="136">EL22*C22*D22*E22*F22*$EM$6</f>
        <v>0</v>
      </c>
      <c r="EN22" s="31">
        <v>5</v>
      </c>
      <c r="EO22" s="31">
        <f t="shared" ref="EO22:EO32" si="137">EN22*C22*D22*E22*G22*$EO$6</f>
        <v>75440.483999999997</v>
      </c>
      <c r="EP22" s="31"/>
      <c r="EQ22" s="31">
        <f t="shared" ref="EQ22:EQ32" si="138">EP22*C22*D22*E22*G22*$EQ$6</f>
        <v>0</v>
      </c>
      <c r="ER22" s="31"/>
      <c r="ES22" s="31"/>
      <c r="ET22" s="32">
        <f t="shared" ref="ET22:ET32" si="139">SUM(J22,L22,N22,P22,R22,T22,V22,X22,AB22,AD22,AF22,AH22,AJ22,AL22,AN22,AP22,AR22,AT22,AV22,AX22,AZ22,BB22,BD22,BF22,BH22,BJ22,BL22,BN22,BP22,BR22,BT22,BV22,BX22,BZ22,CB22,CD22,CF22,CH22,CJ22,CL22,CN22,CP22,CR22,CT22,CV22,CX22,CZ22,DB22,DD22,DF22,DH22,DJ22,DL22,DN22,DP22,DR22,DT22,DV22,DX22,DZ22,EB22,ED22,EF22,EH22,EJ22,EL22,EN22,EP22,ER22,Z22)</f>
        <v>358</v>
      </c>
      <c r="EU22" s="32">
        <f t="shared" ref="EU22:EU32" si="140">SUM(K22,M22,O22,Q22,S22,U22,W22,Y22,AC22,AE22,AG22,AI22,AK22,AM22,AO22,AQ22,AS22,AU22,AW22,AY22,BA22,BC22,BE22,BG22,BI22,BK22,BM22,BO22,BQ22,BS22,BU22,BW22,BY22,CA22,CC22,CE22,CG22,CI22,CK22,CM22,CO22,CQ22,CS22,CU22,CW22,CY22,DA22,DC22,DE22,DG22,DI22,DK22,DM22,DO22,DQ22,DS22,DU22,DW22,DY22,EA22,EC22,EE22,EG22,EI22,EK22,EM22,EO22,EQ22,ES22,AA22)</f>
        <v>4901116.7772000004</v>
      </c>
    </row>
    <row r="23" spans="1:151" ht="45" x14ac:dyDescent="0.25">
      <c r="A23" s="30">
        <v>167</v>
      </c>
      <c r="B23" s="3" t="s">
        <v>95</v>
      </c>
      <c r="C23" s="4">
        <f t="shared" si="72"/>
        <v>9657</v>
      </c>
      <c r="D23" s="4">
        <v>0.74</v>
      </c>
      <c r="E23" s="24">
        <v>1</v>
      </c>
      <c r="F23" s="4">
        <v>1.4</v>
      </c>
      <c r="G23" s="4">
        <v>1.68</v>
      </c>
      <c r="H23" s="4">
        <v>2.23</v>
      </c>
      <c r="I23" s="4">
        <v>2.39</v>
      </c>
      <c r="J23" s="5"/>
      <c r="K23" s="31">
        <f t="shared" si="76"/>
        <v>0</v>
      </c>
      <c r="L23" s="31">
        <v>0</v>
      </c>
      <c r="M23" s="31">
        <f t="shared" si="77"/>
        <v>0</v>
      </c>
      <c r="N23" s="31">
        <v>0</v>
      </c>
      <c r="O23" s="31">
        <f t="shared" si="78"/>
        <v>0</v>
      </c>
      <c r="P23" s="31">
        <v>1</v>
      </c>
      <c r="Q23" s="31">
        <f t="shared" si="79"/>
        <v>10004.652</v>
      </c>
      <c r="R23" s="31"/>
      <c r="S23" s="31"/>
      <c r="T23" s="31">
        <v>13</v>
      </c>
      <c r="U23" s="31">
        <f t="shared" si="80"/>
        <v>130060.47599999998</v>
      </c>
      <c r="V23" s="31"/>
      <c r="W23" s="31">
        <f t="shared" si="66"/>
        <v>0</v>
      </c>
      <c r="X23" s="31">
        <v>4</v>
      </c>
      <c r="Y23" s="31">
        <f t="shared" si="81"/>
        <v>40018.608</v>
      </c>
      <c r="Z23" s="31"/>
      <c r="AA23" s="31">
        <f t="shared" si="67"/>
        <v>0</v>
      </c>
      <c r="AB23" s="31">
        <v>0</v>
      </c>
      <c r="AC23" s="31">
        <f t="shared" si="82"/>
        <v>0</v>
      </c>
      <c r="AD23" s="31">
        <v>10</v>
      </c>
      <c r="AE23" s="31">
        <f t="shared" si="83"/>
        <v>100046.52</v>
      </c>
      <c r="AF23" s="31"/>
      <c r="AG23" s="31">
        <f t="shared" si="84"/>
        <v>0</v>
      </c>
      <c r="AH23" s="31">
        <v>2</v>
      </c>
      <c r="AI23" s="31">
        <f t="shared" si="85"/>
        <v>20009.304</v>
      </c>
      <c r="AJ23" s="31">
        <v>4</v>
      </c>
      <c r="AK23" s="31">
        <f t="shared" si="86"/>
        <v>40018.608</v>
      </c>
      <c r="AL23" s="31">
        <v>41</v>
      </c>
      <c r="AM23" s="31">
        <f t="shared" si="87"/>
        <v>410190.73199999996</v>
      </c>
      <c r="AN23" s="31">
        <v>12</v>
      </c>
      <c r="AO23" s="31">
        <f t="shared" si="88"/>
        <v>120055.82399999999</v>
      </c>
      <c r="AP23" s="31">
        <v>5</v>
      </c>
      <c r="AQ23" s="31">
        <f t="shared" si="89"/>
        <v>50023.26</v>
      </c>
      <c r="AR23" s="31">
        <v>0</v>
      </c>
      <c r="AS23" s="31">
        <f t="shared" si="90"/>
        <v>0</v>
      </c>
      <c r="AT23" s="31"/>
      <c r="AU23" s="31">
        <f t="shared" si="91"/>
        <v>0</v>
      </c>
      <c r="AV23" s="31"/>
      <c r="AW23" s="31">
        <f t="shared" si="92"/>
        <v>0</v>
      </c>
      <c r="AX23" s="31"/>
      <c r="AY23" s="31">
        <f t="shared" si="93"/>
        <v>0</v>
      </c>
      <c r="AZ23" s="31"/>
      <c r="BA23" s="31">
        <f t="shared" si="94"/>
        <v>0</v>
      </c>
      <c r="BB23" s="31"/>
      <c r="BC23" s="31">
        <f t="shared" si="68"/>
        <v>0</v>
      </c>
      <c r="BD23" s="31">
        <v>6</v>
      </c>
      <c r="BE23" s="31">
        <f t="shared" si="69"/>
        <v>72033.494399999996</v>
      </c>
      <c r="BF23" s="31">
        <v>10</v>
      </c>
      <c r="BG23" s="31">
        <f t="shared" si="95"/>
        <v>120055.82399999999</v>
      </c>
      <c r="BH23" s="31">
        <v>200</v>
      </c>
      <c r="BI23" s="31">
        <f t="shared" si="96"/>
        <v>2401116.48</v>
      </c>
      <c r="BJ23" s="31">
        <v>1</v>
      </c>
      <c r="BK23" s="31">
        <f t="shared" si="97"/>
        <v>12005.582399999999</v>
      </c>
      <c r="BL23" s="31">
        <v>14</v>
      </c>
      <c r="BM23" s="31">
        <f t="shared" si="98"/>
        <v>168078.15359999999</v>
      </c>
      <c r="BN23" s="31">
        <v>78</v>
      </c>
      <c r="BO23" s="31">
        <f t="shared" si="99"/>
        <v>936435.42720000003</v>
      </c>
      <c r="BP23" s="31">
        <v>100</v>
      </c>
      <c r="BQ23" s="31">
        <f t="shared" si="100"/>
        <v>1200558.24</v>
      </c>
      <c r="BR23" s="31">
        <v>60</v>
      </c>
      <c r="BS23" s="31">
        <f t="shared" si="101"/>
        <v>720334.9439999999</v>
      </c>
      <c r="BT23" s="31">
        <v>1</v>
      </c>
      <c r="BU23" s="31">
        <f t="shared" si="102"/>
        <v>12005.582399999999</v>
      </c>
      <c r="BV23" s="31">
        <v>15</v>
      </c>
      <c r="BW23" s="31">
        <f t="shared" si="103"/>
        <v>180083.73599999998</v>
      </c>
      <c r="BX23" s="31"/>
      <c r="BY23" s="31">
        <f t="shared" si="104"/>
        <v>0</v>
      </c>
      <c r="BZ23" s="31">
        <v>37</v>
      </c>
      <c r="CA23" s="31">
        <f t="shared" si="105"/>
        <v>444206.54879999993</v>
      </c>
      <c r="CB23" s="31">
        <v>1</v>
      </c>
      <c r="CC23" s="31">
        <f t="shared" si="106"/>
        <v>12005.582399999999</v>
      </c>
      <c r="CD23" s="31">
        <v>6</v>
      </c>
      <c r="CE23" s="31">
        <f t="shared" si="107"/>
        <v>72033.494399999996</v>
      </c>
      <c r="CF23" s="31">
        <v>3</v>
      </c>
      <c r="CG23" s="31">
        <f t="shared" si="108"/>
        <v>36016.747199999998</v>
      </c>
      <c r="CH23" s="31">
        <v>0</v>
      </c>
      <c r="CI23" s="31">
        <f t="shared" si="109"/>
        <v>0</v>
      </c>
      <c r="CJ23" s="31"/>
      <c r="CK23" s="31">
        <f t="shared" si="110"/>
        <v>0</v>
      </c>
      <c r="CL23" s="31">
        <v>36</v>
      </c>
      <c r="CM23" s="31">
        <f t="shared" si="111"/>
        <v>432200.96639999998</v>
      </c>
      <c r="CN23" s="31"/>
      <c r="CO23" s="31"/>
      <c r="CP23" s="31">
        <v>10</v>
      </c>
      <c r="CQ23" s="31">
        <f t="shared" si="112"/>
        <v>120055.82399999999</v>
      </c>
      <c r="CR23" s="31"/>
      <c r="CS23" s="31">
        <f t="shared" si="113"/>
        <v>0</v>
      </c>
      <c r="CT23" s="31"/>
      <c r="CU23" s="31">
        <f t="shared" si="114"/>
        <v>0</v>
      </c>
      <c r="CV23" s="31">
        <v>10</v>
      </c>
      <c r="CW23" s="31">
        <f t="shared" si="115"/>
        <v>170793.70200000002</v>
      </c>
      <c r="CX23" s="31"/>
      <c r="CY23" s="31">
        <f t="shared" si="116"/>
        <v>0</v>
      </c>
      <c r="CZ23" s="31"/>
      <c r="DA23" s="31">
        <f t="shared" si="117"/>
        <v>0</v>
      </c>
      <c r="DB23" s="31">
        <v>40</v>
      </c>
      <c r="DC23" s="31">
        <f t="shared" si="118"/>
        <v>400186.08</v>
      </c>
      <c r="DD23" s="31"/>
      <c r="DE23" s="31">
        <f t="shared" si="119"/>
        <v>0</v>
      </c>
      <c r="DF23" s="31">
        <v>160</v>
      </c>
      <c r="DG23" s="31">
        <f t="shared" si="120"/>
        <v>1600744.32</v>
      </c>
      <c r="DH23" s="31"/>
      <c r="DI23" s="31">
        <f t="shared" si="121"/>
        <v>0</v>
      </c>
      <c r="DJ23" s="31">
        <v>29</v>
      </c>
      <c r="DK23" s="31">
        <f t="shared" si="122"/>
        <v>290134.908</v>
      </c>
      <c r="DL23" s="31">
        <v>5</v>
      </c>
      <c r="DM23" s="31">
        <f t="shared" si="123"/>
        <v>50023.26</v>
      </c>
      <c r="DN23" s="31"/>
      <c r="DO23" s="31">
        <f t="shared" si="124"/>
        <v>0</v>
      </c>
      <c r="DP23" s="31"/>
      <c r="DQ23" s="31">
        <f t="shared" si="125"/>
        <v>0</v>
      </c>
      <c r="DR23" s="31">
        <v>34</v>
      </c>
      <c r="DS23" s="31">
        <f t="shared" si="126"/>
        <v>340158.16799999995</v>
      </c>
      <c r="DT23" s="31"/>
      <c r="DU23" s="31">
        <f t="shared" si="127"/>
        <v>0</v>
      </c>
      <c r="DV23" s="31">
        <v>20</v>
      </c>
      <c r="DW23" s="31">
        <f t="shared" si="128"/>
        <v>200093.04</v>
      </c>
      <c r="DX23" s="31"/>
      <c r="DY23" s="31">
        <f t="shared" si="129"/>
        <v>0</v>
      </c>
      <c r="DZ23" s="31">
        <v>2</v>
      </c>
      <c r="EA23" s="31">
        <f t="shared" si="130"/>
        <v>20009.304</v>
      </c>
      <c r="EB23" s="31">
        <v>16</v>
      </c>
      <c r="EC23" s="31">
        <f t="shared" si="131"/>
        <v>160074.432</v>
      </c>
      <c r="ED23" s="31">
        <v>5</v>
      </c>
      <c r="EE23" s="31">
        <f t="shared" si="132"/>
        <v>50023.26</v>
      </c>
      <c r="EF23" s="31">
        <v>45</v>
      </c>
      <c r="EG23" s="31">
        <f t="shared" si="133"/>
        <v>450209.33999999997</v>
      </c>
      <c r="EH23" s="31"/>
      <c r="EI23" s="31">
        <f t="shared" si="134"/>
        <v>0</v>
      </c>
      <c r="EJ23" s="31"/>
      <c r="EK23" s="31">
        <f t="shared" si="135"/>
        <v>0</v>
      </c>
      <c r="EL23" s="31"/>
      <c r="EM23" s="31">
        <f t="shared" si="136"/>
        <v>0</v>
      </c>
      <c r="EN23" s="31">
        <v>20</v>
      </c>
      <c r="EO23" s="31">
        <f t="shared" si="137"/>
        <v>240111.64799999999</v>
      </c>
      <c r="EP23" s="31">
        <v>10</v>
      </c>
      <c r="EQ23" s="31">
        <f t="shared" si="138"/>
        <v>120055.82399999999</v>
      </c>
      <c r="ER23" s="31"/>
      <c r="ES23" s="31"/>
      <c r="ET23" s="32">
        <f t="shared" si="139"/>
        <v>1066</v>
      </c>
      <c r="EU23" s="32">
        <f t="shared" si="140"/>
        <v>11952271.897199996</v>
      </c>
    </row>
    <row r="24" spans="1:151" x14ac:dyDescent="0.25">
      <c r="A24" s="30">
        <v>22</v>
      </c>
      <c r="B24" s="3" t="s">
        <v>96</v>
      </c>
      <c r="C24" s="4">
        <f t="shared" si="72"/>
        <v>9657</v>
      </c>
      <c r="D24" s="7">
        <v>1.01</v>
      </c>
      <c r="E24" s="24">
        <v>1</v>
      </c>
      <c r="F24" s="4">
        <v>1.4</v>
      </c>
      <c r="G24" s="4">
        <v>1.68</v>
      </c>
      <c r="H24" s="4">
        <v>2.23</v>
      </c>
      <c r="I24" s="4">
        <v>2.39</v>
      </c>
      <c r="J24" s="5"/>
      <c r="K24" s="31">
        <f t="shared" si="76"/>
        <v>0</v>
      </c>
      <c r="L24" s="31">
        <v>0</v>
      </c>
      <c r="M24" s="31">
        <f t="shared" si="77"/>
        <v>0</v>
      </c>
      <c r="N24" s="31">
        <v>0</v>
      </c>
      <c r="O24" s="31">
        <f t="shared" si="78"/>
        <v>0</v>
      </c>
      <c r="P24" s="31"/>
      <c r="Q24" s="31">
        <f t="shared" si="79"/>
        <v>0</v>
      </c>
      <c r="R24" s="31"/>
      <c r="S24" s="31"/>
      <c r="T24" s="31"/>
      <c r="U24" s="31">
        <f t="shared" si="80"/>
        <v>0</v>
      </c>
      <c r="V24" s="31">
        <v>0</v>
      </c>
      <c r="W24" s="31">
        <f t="shared" si="66"/>
        <v>0</v>
      </c>
      <c r="X24" s="31"/>
      <c r="Y24" s="31">
        <f t="shared" si="81"/>
        <v>0</v>
      </c>
      <c r="Z24" s="31"/>
      <c r="AA24" s="31">
        <f t="shared" si="67"/>
        <v>0</v>
      </c>
      <c r="AB24" s="31">
        <v>0</v>
      </c>
      <c r="AC24" s="31">
        <f t="shared" si="82"/>
        <v>0</v>
      </c>
      <c r="AD24" s="31"/>
      <c r="AE24" s="31">
        <f t="shared" si="83"/>
        <v>0</v>
      </c>
      <c r="AF24" s="31"/>
      <c r="AG24" s="31">
        <f t="shared" si="84"/>
        <v>0</v>
      </c>
      <c r="AH24" s="31"/>
      <c r="AI24" s="31">
        <f t="shared" si="85"/>
        <v>0</v>
      </c>
      <c r="AJ24" s="31">
        <v>1</v>
      </c>
      <c r="AK24" s="31">
        <f t="shared" si="86"/>
        <v>13654.998</v>
      </c>
      <c r="AL24" s="31">
        <v>14</v>
      </c>
      <c r="AM24" s="31">
        <f t="shared" si="87"/>
        <v>191169.97200000001</v>
      </c>
      <c r="AN24" s="31"/>
      <c r="AO24" s="31">
        <f t="shared" si="88"/>
        <v>0</v>
      </c>
      <c r="AP24" s="31">
        <v>0</v>
      </c>
      <c r="AQ24" s="31">
        <f t="shared" si="89"/>
        <v>0</v>
      </c>
      <c r="AR24" s="31">
        <v>0</v>
      </c>
      <c r="AS24" s="31">
        <f t="shared" si="90"/>
        <v>0</v>
      </c>
      <c r="AT24" s="31"/>
      <c r="AU24" s="31">
        <f t="shared" si="91"/>
        <v>0</v>
      </c>
      <c r="AV24" s="31"/>
      <c r="AW24" s="31">
        <f t="shared" si="92"/>
        <v>0</v>
      </c>
      <c r="AX24" s="31"/>
      <c r="AY24" s="31">
        <f t="shared" si="93"/>
        <v>0</v>
      </c>
      <c r="AZ24" s="31">
        <v>0</v>
      </c>
      <c r="BA24" s="31">
        <f t="shared" si="94"/>
        <v>0</v>
      </c>
      <c r="BB24" s="31">
        <v>0</v>
      </c>
      <c r="BC24" s="31">
        <f t="shared" si="68"/>
        <v>0</v>
      </c>
      <c r="BD24" s="31"/>
      <c r="BE24" s="31">
        <f t="shared" si="69"/>
        <v>0</v>
      </c>
      <c r="BF24" s="31">
        <v>3</v>
      </c>
      <c r="BG24" s="31">
        <f t="shared" si="95"/>
        <v>49157.9928</v>
      </c>
      <c r="BH24" s="31"/>
      <c r="BI24" s="31">
        <f t="shared" si="96"/>
        <v>0</v>
      </c>
      <c r="BJ24" s="31">
        <v>1</v>
      </c>
      <c r="BK24" s="31">
        <f t="shared" si="97"/>
        <v>16385.997599999999</v>
      </c>
      <c r="BL24" s="31">
        <v>8</v>
      </c>
      <c r="BM24" s="31">
        <f t="shared" si="98"/>
        <v>131087.98079999999</v>
      </c>
      <c r="BN24" s="31"/>
      <c r="BO24" s="31">
        <f t="shared" si="99"/>
        <v>0</v>
      </c>
      <c r="BP24" s="31"/>
      <c r="BQ24" s="31">
        <f t="shared" si="100"/>
        <v>0</v>
      </c>
      <c r="BR24" s="31">
        <v>6</v>
      </c>
      <c r="BS24" s="31">
        <f t="shared" si="101"/>
        <v>98315.9856</v>
      </c>
      <c r="BT24" s="31"/>
      <c r="BU24" s="31">
        <f t="shared" si="102"/>
        <v>0</v>
      </c>
      <c r="BV24" s="31">
        <v>8</v>
      </c>
      <c r="BW24" s="31">
        <f t="shared" si="103"/>
        <v>131087.98079999999</v>
      </c>
      <c r="BX24" s="31"/>
      <c r="BY24" s="31">
        <f t="shared" si="104"/>
        <v>0</v>
      </c>
      <c r="BZ24" s="31">
        <v>14</v>
      </c>
      <c r="CA24" s="31">
        <f t="shared" si="105"/>
        <v>229403.9664</v>
      </c>
      <c r="CB24" s="31">
        <v>1</v>
      </c>
      <c r="CC24" s="31">
        <f t="shared" si="106"/>
        <v>16385.997599999999</v>
      </c>
      <c r="CD24" s="31">
        <v>2</v>
      </c>
      <c r="CE24" s="31">
        <f t="shared" si="107"/>
        <v>32771.995199999998</v>
      </c>
      <c r="CF24" s="31">
        <v>0</v>
      </c>
      <c r="CG24" s="31">
        <f t="shared" si="108"/>
        <v>0</v>
      </c>
      <c r="CH24" s="31">
        <v>0</v>
      </c>
      <c r="CI24" s="31">
        <f t="shared" si="109"/>
        <v>0</v>
      </c>
      <c r="CJ24" s="31">
        <v>0</v>
      </c>
      <c r="CK24" s="31">
        <f t="shared" si="110"/>
        <v>0</v>
      </c>
      <c r="CL24" s="31"/>
      <c r="CM24" s="31">
        <f t="shared" si="111"/>
        <v>0</v>
      </c>
      <c r="CN24" s="31"/>
      <c r="CO24" s="31"/>
      <c r="CP24" s="31"/>
      <c r="CQ24" s="31">
        <f t="shared" si="112"/>
        <v>0</v>
      </c>
      <c r="CR24" s="31"/>
      <c r="CS24" s="31">
        <f t="shared" si="113"/>
        <v>0</v>
      </c>
      <c r="CT24" s="31"/>
      <c r="CU24" s="31">
        <f t="shared" si="114"/>
        <v>0</v>
      </c>
      <c r="CV24" s="31">
        <v>0</v>
      </c>
      <c r="CW24" s="31">
        <f t="shared" si="115"/>
        <v>0</v>
      </c>
      <c r="CX24" s="31"/>
      <c r="CY24" s="31">
        <f t="shared" si="116"/>
        <v>0</v>
      </c>
      <c r="CZ24" s="31"/>
      <c r="DA24" s="31">
        <f t="shared" si="117"/>
        <v>0</v>
      </c>
      <c r="DB24" s="31">
        <v>5</v>
      </c>
      <c r="DC24" s="31">
        <f t="shared" si="118"/>
        <v>68274.989999999991</v>
      </c>
      <c r="DD24" s="31"/>
      <c r="DE24" s="31">
        <f t="shared" si="119"/>
        <v>0</v>
      </c>
      <c r="DF24" s="31"/>
      <c r="DG24" s="31">
        <f t="shared" si="120"/>
        <v>0</v>
      </c>
      <c r="DH24" s="31"/>
      <c r="DI24" s="31">
        <f t="shared" si="121"/>
        <v>0</v>
      </c>
      <c r="DJ24" s="31"/>
      <c r="DK24" s="31">
        <f t="shared" si="122"/>
        <v>0</v>
      </c>
      <c r="DL24" s="31"/>
      <c r="DM24" s="31">
        <f t="shared" si="123"/>
        <v>0</v>
      </c>
      <c r="DN24" s="31"/>
      <c r="DO24" s="31">
        <f t="shared" si="124"/>
        <v>0</v>
      </c>
      <c r="DP24" s="31"/>
      <c r="DQ24" s="31">
        <f t="shared" si="125"/>
        <v>0</v>
      </c>
      <c r="DR24" s="31">
        <v>2</v>
      </c>
      <c r="DS24" s="31">
        <f t="shared" si="126"/>
        <v>27309.995999999999</v>
      </c>
      <c r="DT24" s="31"/>
      <c r="DU24" s="31">
        <f t="shared" si="127"/>
        <v>0</v>
      </c>
      <c r="DV24" s="31"/>
      <c r="DW24" s="31">
        <f t="shared" si="128"/>
        <v>0</v>
      </c>
      <c r="DX24" s="31"/>
      <c r="DY24" s="31">
        <f t="shared" si="129"/>
        <v>0</v>
      </c>
      <c r="DZ24" s="31"/>
      <c r="EA24" s="31">
        <f t="shared" si="130"/>
        <v>0</v>
      </c>
      <c r="EB24" s="31"/>
      <c r="EC24" s="31">
        <f t="shared" si="131"/>
        <v>0</v>
      </c>
      <c r="ED24" s="31"/>
      <c r="EE24" s="31">
        <f t="shared" si="132"/>
        <v>0</v>
      </c>
      <c r="EF24" s="31"/>
      <c r="EG24" s="31">
        <f t="shared" si="133"/>
        <v>0</v>
      </c>
      <c r="EH24" s="31"/>
      <c r="EI24" s="31">
        <f t="shared" si="134"/>
        <v>0</v>
      </c>
      <c r="EJ24" s="31"/>
      <c r="EK24" s="31">
        <f t="shared" si="135"/>
        <v>0</v>
      </c>
      <c r="EL24" s="31"/>
      <c r="EM24" s="31">
        <f t="shared" si="136"/>
        <v>0</v>
      </c>
      <c r="EN24" s="31"/>
      <c r="EO24" s="31">
        <f t="shared" si="137"/>
        <v>0</v>
      </c>
      <c r="EP24" s="31"/>
      <c r="EQ24" s="31">
        <f t="shared" si="138"/>
        <v>0</v>
      </c>
      <c r="ER24" s="31"/>
      <c r="ES24" s="31"/>
      <c r="ET24" s="32">
        <f t="shared" si="139"/>
        <v>65</v>
      </c>
      <c r="EU24" s="32">
        <f t="shared" si="140"/>
        <v>1005007.8528000001</v>
      </c>
    </row>
    <row r="25" spans="1:151" ht="45" x14ac:dyDescent="0.25">
      <c r="A25" s="30">
        <v>168</v>
      </c>
      <c r="B25" s="3" t="s">
        <v>97</v>
      </c>
      <c r="C25" s="4">
        <f t="shared" si="72"/>
        <v>9657</v>
      </c>
      <c r="D25" s="7">
        <v>0.69</v>
      </c>
      <c r="E25" s="24">
        <v>1</v>
      </c>
      <c r="F25" s="4">
        <v>1.4</v>
      </c>
      <c r="G25" s="4">
        <v>1.68</v>
      </c>
      <c r="H25" s="4">
        <v>2.23</v>
      </c>
      <c r="I25" s="4">
        <v>2.39</v>
      </c>
      <c r="J25" s="5"/>
      <c r="K25" s="31">
        <f t="shared" si="76"/>
        <v>0</v>
      </c>
      <c r="L25" s="31">
        <v>0</v>
      </c>
      <c r="M25" s="31">
        <f t="shared" si="77"/>
        <v>0</v>
      </c>
      <c r="N25" s="31">
        <v>0</v>
      </c>
      <c r="O25" s="31">
        <f t="shared" si="78"/>
        <v>0</v>
      </c>
      <c r="P25" s="31"/>
      <c r="Q25" s="31">
        <f t="shared" si="79"/>
        <v>0</v>
      </c>
      <c r="R25" s="31"/>
      <c r="S25" s="31"/>
      <c r="T25" s="31"/>
      <c r="U25" s="31">
        <f t="shared" si="80"/>
        <v>0</v>
      </c>
      <c r="V25" s="31">
        <v>0</v>
      </c>
      <c r="W25" s="31">
        <f t="shared" si="66"/>
        <v>0</v>
      </c>
      <c r="X25" s="31"/>
      <c r="Y25" s="31">
        <f t="shared" si="81"/>
        <v>0</v>
      </c>
      <c r="Z25" s="31"/>
      <c r="AA25" s="31">
        <f t="shared" si="67"/>
        <v>0</v>
      </c>
      <c r="AB25" s="31">
        <v>0</v>
      </c>
      <c r="AC25" s="31">
        <f t="shared" si="82"/>
        <v>0</v>
      </c>
      <c r="AD25" s="31"/>
      <c r="AE25" s="31">
        <f t="shared" si="83"/>
        <v>0</v>
      </c>
      <c r="AF25" s="31"/>
      <c r="AG25" s="31">
        <f t="shared" si="84"/>
        <v>0</v>
      </c>
      <c r="AH25" s="31"/>
      <c r="AI25" s="31">
        <f t="shared" si="85"/>
        <v>0</v>
      </c>
      <c r="AJ25" s="31"/>
      <c r="AK25" s="31">
        <f t="shared" si="86"/>
        <v>0</v>
      </c>
      <c r="AL25" s="31"/>
      <c r="AM25" s="31">
        <f t="shared" si="87"/>
        <v>0</v>
      </c>
      <c r="AN25" s="31"/>
      <c r="AO25" s="31">
        <f t="shared" si="88"/>
        <v>0</v>
      </c>
      <c r="AP25" s="31">
        <v>0</v>
      </c>
      <c r="AQ25" s="31">
        <f t="shared" si="89"/>
        <v>0</v>
      </c>
      <c r="AR25" s="31">
        <v>0</v>
      </c>
      <c r="AS25" s="31">
        <f t="shared" si="90"/>
        <v>0</v>
      </c>
      <c r="AT25" s="31"/>
      <c r="AU25" s="31">
        <f t="shared" si="91"/>
        <v>0</v>
      </c>
      <c r="AV25" s="31"/>
      <c r="AW25" s="31">
        <f t="shared" si="92"/>
        <v>0</v>
      </c>
      <c r="AX25" s="31"/>
      <c r="AY25" s="31">
        <f t="shared" si="93"/>
        <v>0</v>
      </c>
      <c r="AZ25" s="31">
        <v>0</v>
      </c>
      <c r="BA25" s="31">
        <f t="shared" si="94"/>
        <v>0</v>
      </c>
      <c r="BB25" s="31">
        <v>0</v>
      </c>
      <c r="BC25" s="31">
        <f t="shared" si="68"/>
        <v>0</v>
      </c>
      <c r="BD25" s="31">
        <v>0</v>
      </c>
      <c r="BE25" s="31">
        <f t="shared" si="69"/>
        <v>0</v>
      </c>
      <c r="BF25" s="31"/>
      <c r="BG25" s="31">
        <f t="shared" si="95"/>
        <v>0</v>
      </c>
      <c r="BH25" s="31"/>
      <c r="BI25" s="31">
        <f t="shared" si="96"/>
        <v>0</v>
      </c>
      <c r="BJ25" s="31"/>
      <c r="BK25" s="31">
        <f t="shared" si="97"/>
        <v>0</v>
      </c>
      <c r="BL25" s="31"/>
      <c r="BM25" s="31">
        <f t="shared" si="98"/>
        <v>0</v>
      </c>
      <c r="BN25" s="31"/>
      <c r="BO25" s="31">
        <f t="shared" si="99"/>
        <v>0</v>
      </c>
      <c r="BP25" s="31">
        <v>0</v>
      </c>
      <c r="BQ25" s="31">
        <f t="shared" si="100"/>
        <v>0</v>
      </c>
      <c r="BR25" s="31"/>
      <c r="BS25" s="31">
        <f t="shared" si="101"/>
        <v>0</v>
      </c>
      <c r="BT25" s="31"/>
      <c r="BU25" s="31">
        <f t="shared" si="102"/>
        <v>0</v>
      </c>
      <c r="BV25" s="31"/>
      <c r="BW25" s="31">
        <f t="shared" si="103"/>
        <v>0</v>
      </c>
      <c r="BX25" s="31"/>
      <c r="BY25" s="31">
        <f t="shared" si="104"/>
        <v>0</v>
      </c>
      <c r="BZ25" s="31"/>
      <c r="CA25" s="31">
        <f t="shared" si="105"/>
        <v>0</v>
      </c>
      <c r="CB25" s="31"/>
      <c r="CC25" s="31">
        <f t="shared" si="106"/>
        <v>0</v>
      </c>
      <c r="CD25" s="31">
        <v>2</v>
      </c>
      <c r="CE25" s="31">
        <f t="shared" si="107"/>
        <v>22388.788799999998</v>
      </c>
      <c r="CF25" s="31">
        <v>0</v>
      </c>
      <c r="CG25" s="31">
        <f t="shared" si="108"/>
        <v>0</v>
      </c>
      <c r="CH25" s="31">
        <v>0</v>
      </c>
      <c r="CI25" s="31">
        <f t="shared" si="109"/>
        <v>0</v>
      </c>
      <c r="CJ25" s="31">
        <v>0</v>
      </c>
      <c r="CK25" s="31">
        <f t="shared" si="110"/>
        <v>0</v>
      </c>
      <c r="CL25" s="31"/>
      <c r="CM25" s="31">
        <f t="shared" si="111"/>
        <v>0</v>
      </c>
      <c r="CN25" s="31"/>
      <c r="CO25" s="31"/>
      <c r="CP25" s="31"/>
      <c r="CQ25" s="31">
        <f t="shared" si="112"/>
        <v>0</v>
      </c>
      <c r="CR25" s="31"/>
      <c r="CS25" s="31">
        <f t="shared" si="113"/>
        <v>0</v>
      </c>
      <c r="CT25" s="31"/>
      <c r="CU25" s="31">
        <f t="shared" si="114"/>
        <v>0</v>
      </c>
      <c r="CV25" s="31">
        <v>0</v>
      </c>
      <c r="CW25" s="31">
        <f t="shared" si="115"/>
        <v>0</v>
      </c>
      <c r="CX25" s="31"/>
      <c r="CY25" s="31">
        <f t="shared" si="116"/>
        <v>0</v>
      </c>
      <c r="CZ25" s="31"/>
      <c r="DA25" s="31">
        <f t="shared" si="117"/>
        <v>0</v>
      </c>
      <c r="DB25" s="31"/>
      <c r="DC25" s="31">
        <f t="shared" si="118"/>
        <v>0</v>
      </c>
      <c r="DD25" s="31"/>
      <c r="DE25" s="31">
        <f t="shared" si="119"/>
        <v>0</v>
      </c>
      <c r="DF25" s="31"/>
      <c r="DG25" s="31">
        <f t="shared" si="120"/>
        <v>0</v>
      </c>
      <c r="DH25" s="31"/>
      <c r="DI25" s="31">
        <f t="shared" si="121"/>
        <v>0</v>
      </c>
      <c r="DJ25" s="31"/>
      <c r="DK25" s="31">
        <f t="shared" si="122"/>
        <v>0</v>
      </c>
      <c r="DL25" s="31"/>
      <c r="DM25" s="31">
        <f t="shared" si="123"/>
        <v>0</v>
      </c>
      <c r="DN25" s="31"/>
      <c r="DO25" s="31">
        <f t="shared" si="124"/>
        <v>0</v>
      </c>
      <c r="DP25" s="31">
        <v>2</v>
      </c>
      <c r="DQ25" s="31">
        <f t="shared" si="125"/>
        <v>18657.323999999997</v>
      </c>
      <c r="DR25" s="31"/>
      <c r="DS25" s="31">
        <f t="shared" si="126"/>
        <v>0</v>
      </c>
      <c r="DT25" s="31"/>
      <c r="DU25" s="31">
        <f t="shared" si="127"/>
        <v>0</v>
      </c>
      <c r="DV25" s="31"/>
      <c r="DW25" s="31">
        <f t="shared" si="128"/>
        <v>0</v>
      </c>
      <c r="DX25" s="31"/>
      <c r="DY25" s="31">
        <f t="shared" si="129"/>
        <v>0</v>
      </c>
      <c r="DZ25" s="31"/>
      <c r="EA25" s="31">
        <f t="shared" si="130"/>
        <v>0</v>
      </c>
      <c r="EB25" s="31"/>
      <c r="EC25" s="31">
        <f t="shared" si="131"/>
        <v>0</v>
      </c>
      <c r="ED25" s="31"/>
      <c r="EE25" s="31">
        <f t="shared" si="132"/>
        <v>0</v>
      </c>
      <c r="EF25" s="31"/>
      <c r="EG25" s="31">
        <f t="shared" si="133"/>
        <v>0</v>
      </c>
      <c r="EH25" s="31"/>
      <c r="EI25" s="31">
        <f t="shared" si="134"/>
        <v>0</v>
      </c>
      <c r="EJ25" s="31"/>
      <c r="EK25" s="31">
        <f t="shared" si="135"/>
        <v>0</v>
      </c>
      <c r="EL25" s="31"/>
      <c r="EM25" s="31">
        <f t="shared" si="136"/>
        <v>0</v>
      </c>
      <c r="EN25" s="31">
        <v>0</v>
      </c>
      <c r="EO25" s="31">
        <f t="shared" si="137"/>
        <v>0</v>
      </c>
      <c r="EP25" s="31"/>
      <c r="EQ25" s="31">
        <f t="shared" si="138"/>
        <v>0</v>
      </c>
      <c r="ER25" s="31"/>
      <c r="ES25" s="31"/>
      <c r="ET25" s="32">
        <f t="shared" si="139"/>
        <v>4</v>
      </c>
      <c r="EU25" s="32">
        <f t="shared" si="140"/>
        <v>41046.112799999995</v>
      </c>
    </row>
    <row r="26" spans="1:151" x14ac:dyDescent="0.25">
      <c r="A26" s="30">
        <v>23</v>
      </c>
      <c r="B26" s="6" t="s">
        <v>98</v>
      </c>
      <c r="C26" s="4">
        <f t="shared" si="72"/>
        <v>9657</v>
      </c>
      <c r="D26" s="7">
        <v>1.06</v>
      </c>
      <c r="E26" s="24">
        <v>1</v>
      </c>
      <c r="F26" s="4">
        <v>1.4</v>
      </c>
      <c r="G26" s="4">
        <v>1.68</v>
      </c>
      <c r="H26" s="4">
        <v>2.23</v>
      </c>
      <c r="I26" s="4">
        <v>2.39</v>
      </c>
      <c r="J26" s="5"/>
      <c r="K26" s="31">
        <f t="shared" si="76"/>
        <v>0</v>
      </c>
      <c r="L26" s="31">
        <v>0</v>
      </c>
      <c r="M26" s="31">
        <f t="shared" si="77"/>
        <v>0</v>
      </c>
      <c r="N26" s="31">
        <v>0</v>
      </c>
      <c r="O26" s="31">
        <f t="shared" si="78"/>
        <v>0</v>
      </c>
      <c r="P26" s="31">
        <v>6</v>
      </c>
      <c r="Q26" s="31">
        <f t="shared" si="79"/>
        <v>85985.928</v>
      </c>
      <c r="R26" s="31"/>
      <c r="S26" s="31"/>
      <c r="T26" s="31">
        <v>4</v>
      </c>
      <c r="U26" s="31">
        <f t="shared" si="80"/>
        <v>57323.951999999997</v>
      </c>
      <c r="V26" s="31">
        <v>0</v>
      </c>
      <c r="W26" s="31">
        <f t="shared" si="66"/>
        <v>0</v>
      </c>
      <c r="X26" s="31">
        <v>5</v>
      </c>
      <c r="Y26" s="31">
        <f t="shared" si="81"/>
        <v>71654.94</v>
      </c>
      <c r="Z26" s="31"/>
      <c r="AA26" s="31">
        <f t="shared" si="67"/>
        <v>0</v>
      </c>
      <c r="AB26" s="31"/>
      <c r="AC26" s="31">
        <f t="shared" si="82"/>
        <v>0</v>
      </c>
      <c r="AD26" s="31"/>
      <c r="AE26" s="31">
        <f t="shared" si="83"/>
        <v>0</v>
      </c>
      <c r="AF26" s="31">
        <v>1</v>
      </c>
      <c r="AG26" s="31">
        <f t="shared" si="84"/>
        <v>14330.987999999999</v>
      </c>
      <c r="AH26" s="31">
        <v>2</v>
      </c>
      <c r="AI26" s="31">
        <f t="shared" si="85"/>
        <v>28661.975999999999</v>
      </c>
      <c r="AJ26" s="31">
        <v>3</v>
      </c>
      <c r="AK26" s="31">
        <f t="shared" si="86"/>
        <v>42992.964</v>
      </c>
      <c r="AL26" s="31">
        <v>34</v>
      </c>
      <c r="AM26" s="31">
        <f t="shared" si="87"/>
        <v>487253.592</v>
      </c>
      <c r="AN26" s="31">
        <v>4</v>
      </c>
      <c r="AO26" s="31">
        <f t="shared" si="88"/>
        <v>57323.951999999997</v>
      </c>
      <c r="AP26" s="31">
        <v>5</v>
      </c>
      <c r="AQ26" s="31">
        <f t="shared" si="89"/>
        <v>71654.94</v>
      </c>
      <c r="AR26" s="31">
        <v>0</v>
      </c>
      <c r="AS26" s="31">
        <f t="shared" si="90"/>
        <v>0</v>
      </c>
      <c r="AT26" s="31"/>
      <c r="AU26" s="31">
        <f t="shared" si="91"/>
        <v>0</v>
      </c>
      <c r="AV26" s="31"/>
      <c r="AW26" s="31">
        <f t="shared" si="92"/>
        <v>0</v>
      </c>
      <c r="AX26" s="31"/>
      <c r="AY26" s="31">
        <f t="shared" si="93"/>
        <v>0</v>
      </c>
      <c r="AZ26" s="31">
        <v>0</v>
      </c>
      <c r="BA26" s="31">
        <f t="shared" si="94"/>
        <v>0</v>
      </c>
      <c r="BB26" s="31">
        <v>0</v>
      </c>
      <c r="BC26" s="31">
        <f t="shared" si="68"/>
        <v>0</v>
      </c>
      <c r="BD26" s="31">
        <v>0</v>
      </c>
      <c r="BE26" s="31">
        <f t="shared" si="69"/>
        <v>0</v>
      </c>
      <c r="BF26" s="31">
        <v>4</v>
      </c>
      <c r="BG26" s="31">
        <f t="shared" si="95"/>
        <v>68788.742400000003</v>
      </c>
      <c r="BH26" s="31"/>
      <c r="BI26" s="31">
        <f t="shared" si="96"/>
        <v>0</v>
      </c>
      <c r="BJ26" s="31"/>
      <c r="BK26" s="31">
        <f t="shared" si="97"/>
        <v>0</v>
      </c>
      <c r="BL26" s="31">
        <v>2</v>
      </c>
      <c r="BM26" s="31">
        <f t="shared" si="98"/>
        <v>34394.371200000001</v>
      </c>
      <c r="BN26" s="31">
        <v>65</v>
      </c>
      <c r="BO26" s="31">
        <f t="shared" si="99"/>
        <v>1117817.064</v>
      </c>
      <c r="BP26" s="31">
        <v>80</v>
      </c>
      <c r="BQ26" s="31">
        <f t="shared" si="100"/>
        <v>1375774.848</v>
      </c>
      <c r="BR26" s="31">
        <v>22</v>
      </c>
      <c r="BS26" s="31">
        <f t="shared" si="101"/>
        <v>378338.08319999999</v>
      </c>
      <c r="BT26" s="31"/>
      <c r="BU26" s="31">
        <f t="shared" si="102"/>
        <v>0</v>
      </c>
      <c r="BV26" s="31">
        <v>10</v>
      </c>
      <c r="BW26" s="31">
        <f t="shared" si="103"/>
        <v>171971.856</v>
      </c>
      <c r="BX26" s="31"/>
      <c r="BY26" s="31">
        <f t="shared" si="104"/>
        <v>0</v>
      </c>
      <c r="BZ26" s="31"/>
      <c r="CA26" s="31">
        <f t="shared" si="105"/>
        <v>0</v>
      </c>
      <c r="CB26" s="31"/>
      <c r="CC26" s="31">
        <f t="shared" si="106"/>
        <v>0</v>
      </c>
      <c r="CD26" s="31">
        <v>12</v>
      </c>
      <c r="CE26" s="31">
        <f t="shared" si="107"/>
        <v>206366.22719999999</v>
      </c>
      <c r="CF26" s="31">
        <v>9</v>
      </c>
      <c r="CG26" s="31">
        <f t="shared" si="108"/>
        <v>154774.6704</v>
      </c>
      <c r="CH26" s="31">
        <v>0</v>
      </c>
      <c r="CI26" s="31">
        <f t="shared" si="109"/>
        <v>0</v>
      </c>
      <c r="CJ26" s="31">
        <v>8</v>
      </c>
      <c r="CK26" s="31">
        <f t="shared" si="110"/>
        <v>137577.48480000001</v>
      </c>
      <c r="CL26" s="31">
        <v>10</v>
      </c>
      <c r="CM26" s="31">
        <f t="shared" si="111"/>
        <v>171971.856</v>
      </c>
      <c r="CN26" s="31"/>
      <c r="CO26" s="31"/>
      <c r="CP26" s="31">
        <v>10</v>
      </c>
      <c r="CQ26" s="31">
        <f t="shared" si="112"/>
        <v>171971.856</v>
      </c>
      <c r="CR26" s="31"/>
      <c r="CS26" s="31">
        <f t="shared" si="113"/>
        <v>0</v>
      </c>
      <c r="CT26" s="31"/>
      <c r="CU26" s="31">
        <f t="shared" si="114"/>
        <v>0</v>
      </c>
      <c r="CV26" s="31">
        <v>5</v>
      </c>
      <c r="CW26" s="31">
        <f t="shared" si="115"/>
        <v>122325.21900000003</v>
      </c>
      <c r="CX26" s="31"/>
      <c r="CY26" s="31">
        <f t="shared" si="116"/>
        <v>0</v>
      </c>
      <c r="CZ26" s="31">
        <v>6</v>
      </c>
      <c r="DA26" s="31">
        <f t="shared" si="117"/>
        <v>103183.1136</v>
      </c>
      <c r="DB26" s="31">
        <v>110</v>
      </c>
      <c r="DC26" s="31">
        <f t="shared" si="118"/>
        <v>1576408.68</v>
      </c>
      <c r="DD26" s="31"/>
      <c r="DE26" s="31">
        <f t="shared" si="119"/>
        <v>0</v>
      </c>
      <c r="DF26" s="31">
        <v>12</v>
      </c>
      <c r="DG26" s="31">
        <f t="shared" si="120"/>
        <v>171971.856</v>
      </c>
      <c r="DH26" s="31">
        <v>25</v>
      </c>
      <c r="DI26" s="31">
        <f t="shared" si="121"/>
        <v>358274.69999999995</v>
      </c>
      <c r="DJ26" s="31">
        <v>20</v>
      </c>
      <c r="DK26" s="31">
        <f t="shared" si="122"/>
        <v>286619.76</v>
      </c>
      <c r="DL26" s="31">
        <v>7</v>
      </c>
      <c r="DM26" s="31">
        <f t="shared" si="123"/>
        <v>100316.916</v>
      </c>
      <c r="DN26" s="31">
        <v>200</v>
      </c>
      <c r="DO26" s="31">
        <f t="shared" si="124"/>
        <v>2866197.5999999996</v>
      </c>
      <c r="DP26" s="31">
        <v>52</v>
      </c>
      <c r="DQ26" s="31">
        <f t="shared" si="125"/>
        <v>745211.37600000005</v>
      </c>
      <c r="DR26" s="31">
        <v>40</v>
      </c>
      <c r="DS26" s="31">
        <f t="shared" si="126"/>
        <v>573239.52</v>
      </c>
      <c r="DT26" s="31"/>
      <c r="DU26" s="31">
        <f t="shared" si="127"/>
        <v>0</v>
      </c>
      <c r="DV26" s="31"/>
      <c r="DW26" s="31">
        <f t="shared" si="128"/>
        <v>0</v>
      </c>
      <c r="DX26" s="31">
        <v>30</v>
      </c>
      <c r="DY26" s="31">
        <f t="shared" si="129"/>
        <v>429929.64</v>
      </c>
      <c r="DZ26" s="31">
        <v>4</v>
      </c>
      <c r="EA26" s="31">
        <f t="shared" si="130"/>
        <v>57323.951999999997</v>
      </c>
      <c r="EB26" s="31">
        <v>2</v>
      </c>
      <c r="EC26" s="31">
        <f t="shared" si="131"/>
        <v>28661.975999999999</v>
      </c>
      <c r="ED26" s="31">
        <v>20</v>
      </c>
      <c r="EE26" s="31">
        <f t="shared" si="132"/>
        <v>286619.76</v>
      </c>
      <c r="EF26" s="31">
        <v>34</v>
      </c>
      <c r="EG26" s="31">
        <f t="shared" si="133"/>
        <v>487253.592</v>
      </c>
      <c r="EH26" s="31"/>
      <c r="EI26" s="31">
        <f t="shared" si="134"/>
        <v>0</v>
      </c>
      <c r="EJ26" s="31"/>
      <c r="EK26" s="31">
        <f t="shared" si="135"/>
        <v>0</v>
      </c>
      <c r="EL26" s="31"/>
      <c r="EM26" s="31">
        <f t="shared" si="136"/>
        <v>0</v>
      </c>
      <c r="EN26" s="31"/>
      <c r="EO26" s="31">
        <f t="shared" si="137"/>
        <v>0</v>
      </c>
      <c r="EP26" s="31">
        <v>5</v>
      </c>
      <c r="EQ26" s="31">
        <f t="shared" si="138"/>
        <v>85985.928</v>
      </c>
      <c r="ER26" s="31"/>
      <c r="ES26" s="31"/>
      <c r="ET26" s="32">
        <f t="shared" si="139"/>
        <v>868</v>
      </c>
      <c r="EU26" s="32">
        <f t="shared" si="140"/>
        <v>13186453.879799997</v>
      </c>
    </row>
    <row r="27" spans="1:151" x14ac:dyDescent="0.25">
      <c r="A27" s="30">
        <v>24</v>
      </c>
      <c r="B27" s="6" t="s">
        <v>99</v>
      </c>
      <c r="C27" s="4">
        <f t="shared" si="72"/>
        <v>9657</v>
      </c>
      <c r="D27" s="7">
        <v>1.25</v>
      </c>
      <c r="E27" s="24">
        <v>1</v>
      </c>
      <c r="F27" s="4">
        <v>1.4</v>
      </c>
      <c r="G27" s="4">
        <v>1.68</v>
      </c>
      <c r="H27" s="4">
        <v>2.23</v>
      </c>
      <c r="I27" s="4">
        <v>2.39</v>
      </c>
      <c r="J27" s="5"/>
      <c r="K27" s="31">
        <f t="shared" si="76"/>
        <v>0</v>
      </c>
      <c r="L27" s="31"/>
      <c r="M27" s="31">
        <f t="shared" si="77"/>
        <v>0</v>
      </c>
      <c r="N27" s="31"/>
      <c r="O27" s="31">
        <f t="shared" si="78"/>
        <v>0</v>
      </c>
      <c r="P27" s="31"/>
      <c r="Q27" s="31">
        <f t="shared" si="79"/>
        <v>0</v>
      </c>
      <c r="R27" s="31"/>
      <c r="S27" s="31"/>
      <c r="T27" s="31"/>
      <c r="U27" s="31">
        <f t="shared" si="80"/>
        <v>0</v>
      </c>
      <c r="V27" s="31"/>
      <c r="W27" s="31">
        <f t="shared" si="66"/>
        <v>0</v>
      </c>
      <c r="X27" s="31"/>
      <c r="Y27" s="31">
        <f t="shared" si="81"/>
        <v>0</v>
      </c>
      <c r="Z27" s="31"/>
      <c r="AA27" s="31">
        <f t="shared" si="67"/>
        <v>0</v>
      </c>
      <c r="AB27" s="31"/>
      <c r="AC27" s="31">
        <f t="shared" si="82"/>
        <v>0</v>
      </c>
      <c r="AD27" s="31"/>
      <c r="AE27" s="31">
        <f t="shared" si="83"/>
        <v>0</v>
      </c>
      <c r="AF27" s="31"/>
      <c r="AG27" s="31">
        <f t="shared" si="84"/>
        <v>0</v>
      </c>
      <c r="AH27" s="31"/>
      <c r="AI27" s="31">
        <f t="shared" si="85"/>
        <v>0</v>
      </c>
      <c r="AJ27" s="31"/>
      <c r="AK27" s="31">
        <f t="shared" si="86"/>
        <v>0</v>
      </c>
      <c r="AL27" s="31"/>
      <c r="AM27" s="31">
        <f t="shared" si="87"/>
        <v>0</v>
      </c>
      <c r="AN27" s="31"/>
      <c r="AO27" s="31">
        <f t="shared" si="88"/>
        <v>0</v>
      </c>
      <c r="AP27" s="31"/>
      <c r="AQ27" s="31">
        <f t="shared" si="89"/>
        <v>0</v>
      </c>
      <c r="AR27" s="31"/>
      <c r="AS27" s="31">
        <f t="shared" si="90"/>
        <v>0</v>
      </c>
      <c r="AT27" s="31"/>
      <c r="AU27" s="31">
        <f t="shared" si="91"/>
        <v>0</v>
      </c>
      <c r="AV27" s="31"/>
      <c r="AW27" s="31">
        <f t="shared" si="92"/>
        <v>0</v>
      </c>
      <c r="AX27" s="31"/>
      <c r="AY27" s="31">
        <f t="shared" si="93"/>
        <v>0</v>
      </c>
      <c r="AZ27" s="31"/>
      <c r="BA27" s="31">
        <f t="shared" si="94"/>
        <v>0</v>
      </c>
      <c r="BB27" s="31"/>
      <c r="BC27" s="31">
        <f t="shared" si="68"/>
        <v>0</v>
      </c>
      <c r="BD27" s="31"/>
      <c r="BE27" s="31">
        <f t="shared" si="69"/>
        <v>0</v>
      </c>
      <c r="BF27" s="31"/>
      <c r="BG27" s="31">
        <f t="shared" si="95"/>
        <v>0</v>
      </c>
      <c r="BH27" s="31"/>
      <c r="BI27" s="31">
        <f t="shared" si="96"/>
        <v>0</v>
      </c>
      <c r="BJ27" s="31"/>
      <c r="BK27" s="31">
        <f t="shared" si="97"/>
        <v>0</v>
      </c>
      <c r="BL27" s="31"/>
      <c r="BM27" s="31">
        <f t="shared" si="98"/>
        <v>0</v>
      </c>
      <c r="BN27" s="31"/>
      <c r="BO27" s="31">
        <f t="shared" si="99"/>
        <v>0</v>
      </c>
      <c r="BP27" s="31">
        <v>20</v>
      </c>
      <c r="BQ27" s="31">
        <f t="shared" si="100"/>
        <v>405594</v>
      </c>
      <c r="BR27" s="31"/>
      <c r="BS27" s="31">
        <f t="shared" si="101"/>
        <v>0</v>
      </c>
      <c r="BT27" s="31"/>
      <c r="BU27" s="31">
        <f t="shared" si="102"/>
        <v>0</v>
      </c>
      <c r="BV27" s="31"/>
      <c r="BW27" s="31">
        <f t="shared" si="103"/>
        <v>0</v>
      </c>
      <c r="BX27" s="31"/>
      <c r="BY27" s="31">
        <f t="shared" si="104"/>
        <v>0</v>
      </c>
      <c r="BZ27" s="31"/>
      <c r="CA27" s="31">
        <f t="shared" si="105"/>
        <v>0</v>
      </c>
      <c r="CB27" s="31"/>
      <c r="CC27" s="31">
        <f t="shared" si="106"/>
        <v>0</v>
      </c>
      <c r="CD27" s="31"/>
      <c r="CE27" s="31">
        <f t="shared" si="107"/>
        <v>0</v>
      </c>
      <c r="CF27" s="31"/>
      <c r="CG27" s="31">
        <f t="shared" si="108"/>
        <v>0</v>
      </c>
      <c r="CH27" s="31"/>
      <c r="CI27" s="31">
        <f t="shared" si="109"/>
        <v>0</v>
      </c>
      <c r="CJ27" s="31"/>
      <c r="CK27" s="31">
        <f t="shared" si="110"/>
        <v>0</v>
      </c>
      <c r="CL27" s="31"/>
      <c r="CM27" s="31">
        <f t="shared" si="111"/>
        <v>0</v>
      </c>
      <c r="CN27" s="31"/>
      <c r="CO27" s="31"/>
      <c r="CP27" s="31"/>
      <c r="CQ27" s="31">
        <f t="shared" si="112"/>
        <v>0</v>
      </c>
      <c r="CR27" s="31"/>
      <c r="CS27" s="31">
        <f t="shared" si="113"/>
        <v>0</v>
      </c>
      <c r="CT27" s="31"/>
      <c r="CU27" s="31">
        <f t="shared" si="114"/>
        <v>0</v>
      </c>
      <c r="CV27" s="31"/>
      <c r="CW27" s="31">
        <f t="shared" si="115"/>
        <v>0</v>
      </c>
      <c r="CX27" s="31"/>
      <c r="CY27" s="31">
        <f t="shared" si="116"/>
        <v>0</v>
      </c>
      <c r="CZ27" s="31"/>
      <c r="DA27" s="31">
        <f t="shared" si="117"/>
        <v>0</v>
      </c>
      <c r="DB27" s="31"/>
      <c r="DC27" s="31">
        <f t="shared" si="118"/>
        <v>0</v>
      </c>
      <c r="DD27" s="31"/>
      <c r="DE27" s="31">
        <f t="shared" si="119"/>
        <v>0</v>
      </c>
      <c r="DF27" s="31"/>
      <c r="DG27" s="31">
        <f t="shared" si="120"/>
        <v>0</v>
      </c>
      <c r="DH27" s="31"/>
      <c r="DI27" s="31">
        <f t="shared" si="121"/>
        <v>0</v>
      </c>
      <c r="DJ27" s="31"/>
      <c r="DK27" s="31">
        <f t="shared" si="122"/>
        <v>0</v>
      </c>
      <c r="DL27" s="31"/>
      <c r="DM27" s="31">
        <f t="shared" si="123"/>
        <v>0</v>
      </c>
      <c r="DN27" s="31">
        <v>67</v>
      </c>
      <c r="DO27" s="31">
        <f t="shared" si="124"/>
        <v>1132283.25</v>
      </c>
      <c r="DP27" s="31"/>
      <c r="DQ27" s="31">
        <f t="shared" si="125"/>
        <v>0</v>
      </c>
      <c r="DR27" s="31"/>
      <c r="DS27" s="31">
        <f t="shared" si="126"/>
        <v>0</v>
      </c>
      <c r="DT27" s="31"/>
      <c r="DU27" s="31">
        <f t="shared" si="127"/>
        <v>0</v>
      </c>
      <c r="DV27" s="31"/>
      <c r="DW27" s="31">
        <f t="shared" si="128"/>
        <v>0</v>
      </c>
      <c r="DX27" s="31"/>
      <c r="DY27" s="31">
        <f t="shared" si="129"/>
        <v>0</v>
      </c>
      <c r="DZ27" s="31"/>
      <c r="EA27" s="31">
        <f t="shared" si="130"/>
        <v>0</v>
      </c>
      <c r="EB27" s="31"/>
      <c r="EC27" s="31">
        <f t="shared" si="131"/>
        <v>0</v>
      </c>
      <c r="ED27" s="31"/>
      <c r="EE27" s="31">
        <f t="shared" si="132"/>
        <v>0</v>
      </c>
      <c r="EF27" s="31"/>
      <c r="EG27" s="31">
        <f t="shared" si="133"/>
        <v>0</v>
      </c>
      <c r="EH27" s="31"/>
      <c r="EI27" s="31">
        <f t="shared" si="134"/>
        <v>0</v>
      </c>
      <c r="EJ27" s="31"/>
      <c r="EK27" s="31">
        <f t="shared" si="135"/>
        <v>0</v>
      </c>
      <c r="EL27" s="31"/>
      <c r="EM27" s="31">
        <f t="shared" si="136"/>
        <v>0</v>
      </c>
      <c r="EN27" s="31"/>
      <c r="EO27" s="31">
        <f t="shared" si="137"/>
        <v>0</v>
      </c>
      <c r="EP27" s="31"/>
      <c r="EQ27" s="31">
        <f t="shared" si="138"/>
        <v>0</v>
      </c>
      <c r="ER27" s="31"/>
      <c r="ES27" s="31"/>
      <c r="ET27" s="32">
        <f t="shared" si="139"/>
        <v>87</v>
      </c>
      <c r="EU27" s="32">
        <f t="shared" si="140"/>
        <v>1537877.25</v>
      </c>
    </row>
    <row r="28" spans="1:151" x14ac:dyDescent="0.25">
      <c r="A28" s="30">
        <v>169</v>
      </c>
      <c r="B28" s="6" t="s">
        <v>100</v>
      </c>
      <c r="C28" s="4">
        <f t="shared" si="72"/>
        <v>9657</v>
      </c>
      <c r="D28" s="7">
        <v>0.72</v>
      </c>
      <c r="E28" s="24">
        <v>1</v>
      </c>
      <c r="F28" s="4">
        <v>1.4</v>
      </c>
      <c r="G28" s="4">
        <v>1.68</v>
      </c>
      <c r="H28" s="4">
        <v>2.23</v>
      </c>
      <c r="I28" s="4">
        <v>2.39</v>
      </c>
      <c r="J28" s="5"/>
      <c r="K28" s="31">
        <f t="shared" si="76"/>
        <v>0</v>
      </c>
      <c r="L28" s="31">
        <v>0</v>
      </c>
      <c r="M28" s="31">
        <f t="shared" si="77"/>
        <v>0</v>
      </c>
      <c r="N28" s="31">
        <v>0</v>
      </c>
      <c r="O28" s="31">
        <f t="shared" si="78"/>
        <v>0</v>
      </c>
      <c r="P28" s="31">
        <v>6</v>
      </c>
      <c r="Q28" s="31">
        <f t="shared" si="79"/>
        <v>58405.535999999993</v>
      </c>
      <c r="R28" s="31"/>
      <c r="S28" s="31"/>
      <c r="T28" s="31">
        <v>1</v>
      </c>
      <c r="U28" s="31">
        <f t="shared" si="80"/>
        <v>9734.2559999999994</v>
      </c>
      <c r="V28" s="31">
        <v>50</v>
      </c>
      <c r="W28" s="31">
        <f t="shared" si="66"/>
        <v>486712.8</v>
      </c>
      <c r="X28" s="31">
        <v>5</v>
      </c>
      <c r="Y28" s="31">
        <f t="shared" si="81"/>
        <v>48671.279999999992</v>
      </c>
      <c r="Z28" s="31">
        <v>1</v>
      </c>
      <c r="AA28" s="31">
        <f t="shared" si="67"/>
        <v>9734.2559999999994</v>
      </c>
      <c r="AB28" s="31">
        <v>9</v>
      </c>
      <c r="AC28" s="31">
        <f t="shared" si="82"/>
        <v>87608.303999999989</v>
      </c>
      <c r="AD28" s="31">
        <v>15</v>
      </c>
      <c r="AE28" s="31">
        <f t="shared" si="83"/>
        <v>146013.83999999997</v>
      </c>
      <c r="AF28" s="31">
        <v>1</v>
      </c>
      <c r="AG28" s="31">
        <f t="shared" si="84"/>
        <v>9734.2559999999994</v>
      </c>
      <c r="AH28" s="31">
        <v>2</v>
      </c>
      <c r="AI28" s="31">
        <f t="shared" si="85"/>
        <v>19468.511999999999</v>
      </c>
      <c r="AJ28" s="31">
        <v>4</v>
      </c>
      <c r="AK28" s="31">
        <f t="shared" si="86"/>
        <v>38937.023999999998</v>
      </c>
      <c r="AL28" s="31">
        <v>46</v>
      </c>
      <c r="AM28" s="31">
        <f t="shared" si="87"/>
        <v>447775.77599999995</v>
      </c>
      <c r="AN28" s="31">
        <v>4</v>
      </c>
      <c r="AO28" s="31">
        <f t="shared" si="88"/>
        <v>38937.023999999998</v>
      </c>
      <c r="AP28" s="31">
        <v>0</v>
      </c>
      <c r="AQ28" s="31">
        <f t="shared" si="89"/>
        <v>0</v>
      </c>
      <c r="AR28" s="31">
        <v>0</v>
      </c>
      <c r="AS28" s="31">
        <f t="shared" si="90"/>
        <v>0</v>
      </c>
      <c r="AT28" s="31"/>
      <c r="AU28" s="31">
        <f t="shared" si="91"/>
        <v>0</v>
      </c>
      <c r="AV28" s="31"/>
      <c r="AW28" s="31">
        <f t="shared" si="92"/>
        <v>0</v>
      </c>
      <c r="AX28" s="31"/>
      <c r="AY28" s="31">
        <f t="shared" si="93"/>
        <v>0</v>
      </c>
      <c r="AZ28" s="31">
        <v>0</v>
      </c>
      <c r="BA28" s="31">
        <f t="shared" si="94"/>
        <v>0</v>
      </c>
      <c r="BB28" s="31"/>
      <c r="BC28" s="31">
        <f t="shared" si="68"/>
        <v>0</v>
      </c>
      <c r="BD28" s="31">
        <v>0</v>
      </c>
      <c r="BE28" s="31">
        <f t="shared" si="69"/>
        <v>0</v>
      </c>
      <c r="BF28" s="31">
        <v>13</v>
      </c>
      <c r="BG28" s="31">
        <f t="shared" si="95"/>
        <v>151854.39359999998</v>
      </c>
      <c r="BH28" s="31">
        <v>50</v>
      </c>
      <c r="BI28" s="31">
        <f t="shared" si="96"/>
        <v>584055.36</v>
      </c>
      <c r="BJ28" s="31">
        <v>1</v>
      </c>
      <c r="BK28" s="31">
        <f t="shared" si="97"/>
        <v>11681.1072</v>
      </c>
      <c r="BL28" s="31">
        <v>5</v>
      </c>
      <c r="BM28" s="31">
        <f t="shared" si="98"/>
        <v>58405.535999999993</v>
      </c>
      <c r="BN28" s="31">
        <v>52</v>
      </c>
      <c r="BO28" s="31">
        <f t="shared" si="99"/>
        <v>607417.57439999992</v>
      </c>
      <c r="BP28" s="31">
        <v>10</v>
      </c>
      <c r="BQ28" s="31">
        <f t="shared" si="100"/>
        <v>116811.07199999999</v>
      </c>
      <c r="BR28" s="31">
        <v>21</v>
      </c>
      <c r="BS28" s="31">
        <f t="shared" si="101"/>
        <v>245303.2512</v>
      </c>
      <c r="BT28" s="31"/>
      <c r="BU28" s="31">
        <f t="shared" si="102"/>
        <v>0</v>
      </c>
      <c r="BV28" s="31">
        <v>15</v>
      </c>
      <c r="BW28" s="31">
        <f t="shared" si="103"/>
        <v>175216.60799999998</v>
      </c>
      <c r="BX28" s="31"/>
      <c r="BY28" s="31">
        <f t="shared" si="104"/>
        <v>0</v>
      </c>
      <c r="BZ28" s="31">
        <v>23</v>
      </c>
      <c r="CA28" s="31">
        <f t="shared" si="105"/>
        <v>268665.46559999994</v>
      </c>
      <c r="CB28" s="31"/>
      <c r="CC28" s="31">
        <f t="shared" si="106"/>
        <v>0</v>
      </c>
      <c r="CD28" s="31">
        <v>17</v>
      </c>
      <c r="CE28" s="31">
        <f t="shared" si="107"/>
        <v>198578.82239999998</v>
      </c>
      <c r="CF28" s="31">
        <v>36</v>
      </c>
      <c r="CG28" s="31">
        <f t="shared" si="108"/>
        <v>420519.85920000001</v>
      </c>
      <c r="CH28" s="31">
        <v>0</v>
      </c>
      <c r="CI28" s="31">
        <f t="shared" si="109"/>
        <v>0</v>
      </c>
      <c r="CJ28" s="31">
        <v>25</v>
      </c>
      <c r="CK28" s="31">
        <f t="shared" si="110"/>
        <v>292027.68</v>
      </c>
      <c r="CL28" s="31">
        <v>0</v>
      </c>
      <c r="CM28" s="31">
        <f t="shared" si="111"/>
        <v>0</v>
      </c>
      <c r="CN28" s="31"/>
      <c r="CO28" s="31"/>
      <c r="CP28" s="31"/>
      <c r="CQ28" s="31">
        <f t="shared" si="112"/>
        <v>0</v>
      </c>
      <c r="CR28" s="31"/>
      <c r="CS28" s="31">
        <f t="shared" si="113"/>
        <v>0</v>
      </c>
      <c r="CT28" s="31"/>
      <c r="CU28" s="31">
        <f t="shared" si="114"/>
        <v>0</v>
      </c>
      <c r="CV28" s="31">
        <v>5</v>
      </c>
      <c r="CW28" s="31">
        <f t="shared" si="115"/>
        <v>83088.827999999994</v>
      </c>
      <c r="CX28" s="31"/>
      <c r="CY28" s="31">
        <f t="shared" si="116"/>
        <v>0</v>
      </c>
      <c r="CZ28" s="31">
        <v>4</v>
      </c>
      <c r="DA28" s="31">
        <f t="shared" si="117"/>
        <v>46724.428800000002</v>
      </c>
      <c r="DB28" s="31">
        <v>40</v>
      </c>
      <c r="DC28" s="31">
        <f t="shared" si="118"/>
        <v>389370.23999999993</v>
      </c>
      <c r="DD28" s="31"/>
      <c r="DE28" s="31">
        <f t="shared" si="119"/>
        <v>0</v>
      </c>
      <c r="DF28" s="31">
        <v>385</v>
      </c>
      <c r="DG28" s="31">
        <f t="shared" si="120"/>
        <v>3747688.5599999996</v>
      </c>
      <c r="DH28" s="31"/>
      <c r="DI28" s="31">
        <f t="shared" si="121"/>
        <v>0</v>
      </c>
      <c r="DJ28" s="31">
        <v>86</v>
      </c>
      <c r="DK28" s="31">
        <f t="shared" si="122"/>
        <v>837146.01599999983</v>
      </c>
      <c r="DL28" s="31">
        <v>5</v>
      </c>
      <c r="DM28" s="31">
        <f t="shared" si="123"/>
        <v>48671.279999999992</v>
      </c>
      <c r="DN28" s="31"/>
      <c r="DO28" s="31">
        <f t="shared" si="124"/>
        <v>0</v>
      </c>
      <c r="DP28" s="31">
        <v>20</v>
      </c>
      <c r="DQ28" s="31">
        <f t="shared" si="125"/>
        <v>194685.11999999997</v>
      </c>
      <c r="DR28" s="31">
        <v>110</v>
      </c>
      <c r="DS28" s="31">
        <f t="shared" si="126"/>
        <v>1070768.1599999999</v>
      </c>
      <c r="DT28" s="31"/>
      <c r="DU28" s="31">
        <f t="shared" si="127"/>
        <v>0</v>
      </c>
      <c r="DV28" s="31">
        <v>4</v>
      </c>
      <c r="DW28" s="31">
        <f t="shared" si="128"/>
        <v>38937.023999999998</v>
      </c>
      <c r="DX28" s="31">
        <v>4</v>
      </c>
      <c r="DY28" s="31">
        <f t="shared" si="129"/>
        <v>38937.023999999998</v>
      </c>
      <c r="DZ28" s="31">
        <v>3</v>
      </c>
      <c r="EA28" s="31">
        <f t="shared" si="130"/>
        <v>29202.767999999996</v>
      </c>
      <c r="EB28" s="31">
        <v>8</v>
      </c>
      <c r="EC28" s="31">
        <f t="shared" si="131"/>
        <v>77874.047999999995</v>
      </c>
      <c r="ED28" s="31"/>
      <c r="EE28" s="31">
        <f t="shared" si="132"/>
        <v>0</v>
      </c>
      <c r="EF28" s="31"/>
      <c r="EG28" s="31">
        <f t="shared" si="133"/>
        <v>0</v>
      </c>
      <c r="EH28" s="31"/>
      <c r="EI28" s="31">
        <f t="shared" si="134"/>
        <v>0</v>
      </c>
      <c r="EJ28" s="31"/>
      <c r="EK28" s="31">
        <f t="shared" si="135"/>
        <v>0</v>
      </c>
      <c r="EL28" s="31"/>
      <c r="EM28" s="31">
        <f t="shared" si="136"/>
        <v>0</v>
      </c>
      <c r="EN28" s="31">
        <v>5</v>
      </c>
      <c r="EO28" s="31">
        <f t="shared" si="137"/>
        <v>58405.535999999993</v>
      </c>
      <c r="EP28" s="31">
        <v>20</v>
      </c>
      <c r="EQ28" s="31">
        <f t="shared" si="138"/>
        <v>233622.14399999997</v>
      </c>
      <c r="ER28" s="31"/>
      <c r="ES28" s="31"/>
      <c r="ET28" s="32">
        <f t="shared" si="139"/>
        <v>1111</v>
      </c>
      <c r="EU28" s="32">
        <f t="shared" si="140"/>
        <v>11427390.770399997</v>
      </c>
    </row>
    <row r="29" spans="1:151" x14ac:dyDescent="0.25">
      <c r="A29" s="30">
        <v>25</v>
      </c>
      <c r="B29" s="6" t="s">
        <v>101</v>
      </c>
      <c r="C29" s="4">
        <f t="shared" si="72"/>
        <v>9657</v>
      </c>
      <c r="D29" s="7">
        <v>1.03</v>
      </c>
      <c r="E29" s="24">
        <v>1</v>
      </c>
      <c r="F29" s="4">
        <v>1.4</v>
      </c>
      <c r="G29" s="4">
        <v>1.68</v>
      </c>
      <c r="H29" s="4">
        <v>2.23</v>
      </c>
      <c r="I29" s="4">
        <v>2.39</v>
      </c>
      <c r="J29" s="5"/>
      <c r="K29" s="31">
        <f t="shared" si="76"/>
        <v>0</v>
      </c>
      <c r="L29" s="31"/>
      <c r="M29" s="31">
        <f t="shared" si="77"/>
        <v>0</v>
      </c>
      <c r="N29" s="31"/>
      <c r="O29" s="31">
        <f t="shared" si="78"/>
        <v>0</v>
      </c>
      <c r="P29" s="31"/>
      <c r="Q29" s="31">
        <f t="shared" si="79"/>
        <v>0</v>
      </c>
      <c r="R29" s="31"/>
      <c r="S29" s="31"/>
      <c r="T29" s="31"/>
      <c r="U29" s="31">
        <f t="shared" si="80"/>
        <v>0</v>
      </c>
      <c r="V29" s="31"/>
      <c r="W29" s="31">
        <f t="shared" si="66"/>
        <v>0</v>
      </c>
      <c r="X29" s="31"/>
      <c r="Y29" s="31">
        <f t="shared" si="81"/>
        <v>0</v>
      </c>
      <c r="Z29" s="31"/>
      <c r="AA29" s="31">
        <f t="shared" si="67"/>
        <v>0</v>
      </c>
      <c r="AB29" s="31"/>
      <c r="AC29" s="31">
        <f t="shared" si="82"/>
        <v>0</v>
      </c>
      <c r="AD29" s="31"/>
      <c r="AE29" s="31">
        <f t="shared" si="83"/>
        <v>0</v>
      </c>
      <c r="AF29" s="31"/>
      <c r="AG29" s="31">
        <f t="shared" si="84"/>
        <v>0</v>
      </c>
      <c r="AH29" s="31"/>
      <c r="AI29" s="31">
        <f t="shared" si="85"/>
        <v>0</v>
      </c>
      <c r="AJ29" s="31"/>
      <c r="AK29" s="31">
        <f t="shared" si="86"/>
        <v>0</v>
      </c>
      <c r="AL29" s="31"/>
      <c r="AM29" s="31">
        <f t="shared" si="87"/>
        <v>0</v>
      </c>
      <c r="AN29" s="31"/>
      <c r="AO29" s="31">
        <f t="shared" si="88"/>
        <v>0</v>
      </c>
      <c r="AP29" s="31"/>
      <c r="AQ29" s="31">
        <f t="shared" si="89"/>
        <v>0</v>
      </c>
      <c r="AR29" s="31"/>
      <c r="AS29" s="31">
        <f t="shared" si="90"/>
        <v>0</v>
      </c>
      <c r="AT29" s="31"/>
      <c r="AU29" s="31">
        <f t="shared" si="91"/>
        <v>0</v>
      </c>
      <c r="AV29" s="31"/>
      <c r="AW29" s="31">
        <f t="shared" si="92"/>
        <v>0</v>
      </c>
      <c r="AX29" s="31"/>
      <c r="AY29" s="31">
        <f t="shared" si="93"/>
        <v>0</v>
      </c>
      <c r="AZ29" s="31"/>
      <c r="BA29" s="31">
        <f t="shared" si="94"/>
        <v>0</v>
      </c>
      <c r="BB29" s="31"/>
      <c r="BC29" s="31">
        <f t="shared" si="68"/>
        <v>0</v>
      </c>
      <c r="BD29" s="31"/>
      <c r="BE29" s="31">
        <f t="shared" si="69"/>
        <v>0</v>
      </c>
      <c r="BF29" s="31"/>
      <c r="BG29" s="31">
        <f t="shared" si="95"/>
        <v>0</v>
      </c>
      <c r="BH29" s="31"/>
      <c r="BI29" s="31">
        <f t="shared" si="96"/>
        <v>0</v>
      </c>
      <c r="BJ29" s="31"/>
      <c r="BK29" s="31">
        <f t="shared" si="97"/>
        <v>0</v>
      </c>
      <c r="BL29" s="31"/>
      <c r="BM29" s="31">
        <f t="shared" si="98"/>
        <v>0</v>
      </c>
      <c r="BN29" s="31"/>
      <c r="BO29" s="31">
        <f t="shared" si="99"/>
        <v>0</v>
      </c>
      <c r="BP29" s="31">
        <v>18</v>
      </c>
      <c r="BQ29" s="31">
        <f t="shared" si="100"/>
        <v>300788.51039999997</v>
      </c>
      <c r="BR29" s="31"/>
      <c r="BS29" s="31">
        <f t="shared" si="101"/>
        <v>0</v>
      </c>
      <c r="BT29" s="31"/>
      <c r="BU29" s="31">
        <f t="shared" si="102"/>
        <v>0</v>
      </c>
      <c r="BV29" s="31">
        <v>5</v>
      </c>
      <c r="BW29" s="31">
        <f t="shared" si="103"/>
        <v>83552.364000000001</v>
      </c>
      <c r="BX29" s="31"/>
      <c r="BY29" s="31">
        <f t="shared" si="104"/>
        <v>0</v>
      </c>
      <c r="BZ29" s="31"/>
      <c r="CA29" s="31">
        <f t="shared" si="105"/>
        <v>0</v>
      </c>
      <c r="CB29" s="31"/>
      <c r="CC29" s="31">
        <f t="shared" si="106"/>
        <v>0</v>
      </c>
      <c r="CD29" s="31"/>
      <c r="CE29" s="31">
        <f t="shared" si="107"/>
        <v>0</v>
      </c>
      <c r="CF29" s="31"/>
      <c r="CG29" s="31">
        <f t="shared" si="108"/>
        <v>0</v>
      </c>
      <c r="CH29" s="31"/>
      <c r="CI29" s="31">
        <f t="shared" si="109"/>
        <v>0</v>
      </c>
      <c r="CJ29" s="31"/>
      <c r="CK29" s="31">
        <f t="shared" si="110"/>
        <v>0</v>
      </c>
      <c r="CL29" s="31"/>
      <c r="CM29" s="31">
        <f t="shared" si="111"/>
        <v>0</v>
      </c>
      <c r="CN29" s="31"/>
      <c r="CO29" s="31"/>
      <c r="CP29" s="31"/>
      <c r="CQ29" s="31">
        <f t="shared" si="112"/>
        <v>0</v>
      </c>
      <c r="CR29" s="31"/>
      <c r="CS29" s="31">
        <f t="shared" si="113"/>
        <v>0</v>
      </c>
      <c r="CT29" s="31"/>
      <c r="CU29" s="31">
        <f t="shared" si="114"/>
        <v>0</v>
      </c>
      <c r="CV29" s="31">
        <v>5</v>
      </c>
      <c r="CW29" s="31">
        <f t="shared" si="115"/>
        <v>118863.18450000002</v>
      </c>
      <c r="CX29" s="31"/>
      <c r="CY29" s="31">
        <f t="shared" si="116"/>
        <v>0</v>
      </c>
      <c r="CZ29" s="31"/>
      <c r="DA29" s="31">
        <f t="shared" si="117"/>
        <v>0</v>
      </c>
      <c r="DB29" s="31"/>
      <c r="DC29" s="31">
        <f t="shared" si="118"/>
        <v>0</v>
      </c>
      <c r="DD29" s="31"/>
      <c r="DE29" s="31">
        <f t="shared" si="119"/>
        <v>0</v>
      </c>
      <c r="DF29" s="31"/>
      <c r="DG29" s="31">
        <f t="shared" si="120"/>
        <v>0</v>
      </c>
      <c r="DH29" s="31"/>
      <c r="DI29" s="31">
        <f t="shared" si="121"/>
        <v>0</v>
      </c>
      <c r="DJ29" s="31"/>
      <c r="DK29" s="31">
        <f t="shared" si="122"/>
        <v>0</v>
      </c>
      <c r="DL29" s="31"/>
      <c r="DM29" s="31">
        <f t="shared" si="123"/>
        <v>0</v>
      </c>
      <c r="DN29" s="31">
        <v>17</v>
      </c>
      <c r="DO29" s="31">
        <f t="shared" si="124"/>
        <v>236731.698</v>
      </c>
      <c r="DP29" s="31"/>
      <c r="DQ29" s="31">
        <f t="shared" si="125"/>
        <v>0</v>
      </c>
      <c r="DR29" s="31"/>
      <c r="DS29" s="31">
        <f t="shared" si="126"/>
        <v>0</v>
      </c>
      <c r="DT29" s="31"/>
      <c r="DU29" s="31">
        <f t="shared" si="127"/>
        <v>0</v>
      </c>
      <c r="DV29" s="31"/>
      <c r="DW29" s="31">
        <f t="shared" si="128"/>
        <v>0</v>
      </c>
      <c r="DX29" s="31"/>
      <c r="DY29" s="31">
        <f t="shared" si="129"/>
        <v>0</v>
      </c>
      <c r="DZ29" s="31"/>
      <c r="EA29" s="31">
        <f t="shared" si="130"/>
        <v>0</v>
      </c>
      <c r="EB29" s="31"/>
      <c r="EC29" s="31">
        <f t="shared" si="131"/>
        <v>0</v>
      </c>
      <c r="ED29" s="31"/>
      <c r="EE29" s="31">
        <f t="shared" si="132"/>
        <v>0</v>
      </c>
      <c r="EF29" s="31"/>
      <c r="EG29" s="31">
        <f t="shared" si="133"/>
        <v>0</v>
      </c>
      <c r="EH29" s="31"/>
      <c r="EI29" s="31">
        <f t="shared" si="134"/>
        <v>0</v>
      </c>
      <c r="EJ29" s="31"/>
      <c r="EK29" s="31">
        <f t="shared" si="135"/>
        <v>0</v>
      </c>
      <c r="EL29" s="31"/>
      <c r="EM29" s="31">
        <f t="shared" si="136"/>
        <v>0</v>
      </c>
      <c r="EN29" s="31"/>
      <c r="EO29" s="31">
        <f t="shared" si="137"/>
        <v>0</v>
      </c>
      <c r="EP29" s="31"/>
      <c r="EQ29" s="31">
        <f t="shared" si="138"/>
        <v>0</v>
      </c>
      <c r="ER29" s="31"/>
      <c r="ES29" s="31"/>
      <c r="ET29" s="32">
        <f t="shared" si="139"/>
        <v>45</v>
      </c>
      <c r="EU29" s="32">
        <f t="shared" si="140"/>
        <v>739935.75690000004</v>
      </c>
    </row>
    <row r="30" spans="1:151" x14ac:dyDescent="0.25">
      <c r="A30" s="30">
        <v>145</v>
      </c>
      <c r="B30" s="6" t="s">
        <v>102</v>
      </c>
      <c r="C30" s="4">
        <f t="shared" si="72"/>
        <v>9657</v>
      </c>
      <c r="D30" s="7">
        <v>1.19</v>
      </c>
      <c r="E30" s="24">
        <v>1</v>
      </c>
      <c r="F30" s="4">
        <v>1.4</v>
      </c>
      <c r="G30" s="4">
        <v>1.68</v>
      </c>
      <c r="H30" s="4">
        <v>2.23</v>
      </c>
      <c r="I30" s="4">
        <v>2.39</v>
      </c>
      <c r="J30" s="5"/>
      <c r="K30" s="31">
        <f t="shared" si="76"/>
        <v>0</v>
      </c>
      <c r="L30" s="31"/>
      <c r="M30" s="31">
        <f t="shared" si="77"/>
        <v>0</v>
      </c>
      <c r="N30" s="31"/>
      <c r="O30" s="31">
        <f t="shared" si="78"/>
        <v>0</v>
      </c>
      <c r="P30" s="31"/>
      <c r="Q30" s="31">
        <f t="shared" si="79"/>
        <v>0</v>
      </c>
      <c r="R30" s="31"/>
      <c r="S30" s="31"/>
      <c r="T30" s="31"/>
      <c r="U30" s="31">
        <f t="shared" si="80"/>
        <v>0</v>
      </c>
      <c r="V30" s="31"/>
      <c r="W30" s="31">
        <f t="shared" si="66"/>
        <v>0</v>
      </c>
      <c r="X30" s="31"/>
      <c r="Y30" s="31">
        <f t="shared" si="81"/>
        <v>0</v>
      </c>
      <c r="Z30" s="31"/>
      <c r="AA30" s="31">
        <f t="shared" si="67"/>
        <v>0</v>
      </c>
      <c r="AB30" s="31"/>
      <c r="AC30" s="31">
        <f t="shared" si="82"/>
        <v>0</v>
      </c>
      <c r="AD30" s="31"/>
      <c r="AE30" s="31">
        <f t="shared" si="83"/>
        <v>0</v>
      </c>
      <c r="AF30" s="31"/>
      <c r="AG30" s="31">
        <f t="shared" si="84"/>
        <v>0</v>
      </c>
      <c r="AH30" s="31"/>
      <c r="AI30" s="31">
        <f t="shared" si="85"/>
        <v>0</v>
      </c>
      <c r="AJ30" s="31"/>
      <c r="AK30" s="31">
        <f t="shared" si="86"/>
        <v>0</v>
      </c>
      <c r="AL30" s="31"/>
      <c r="AM30" s="31">
        <f t="shared" si="87"/>
        <v>0</v>
      </c>
      <c r="AN30" s="31"/>
      <c r="AO30" s="31">
        <f t="shared" si="88"/>
        <v>0</v>
      </c>
      <c r="AP30" s="31"/>
      <c r="AQ30" s="31">
        <f t="shared" si="89"/>
        <v>0</v>
      </c>
      <c r="AR30" s="31"/>
      <c r="AS30" s="31">
        <f t="shared" si="90"/>
        <v>0</v>
      </c>
      <c r="AT30" s="31"/>
      <c r="AU30" s="31">
        <f t="shared" si="91"/>
        <v>0</v>
      </c>
      <c r="AV30" s="31"/>
      <c r="AW30" s="31">
        <f t="shared" si="92"/>
        <v>0</v>
      </c>
      <c r="AX30" s="31"/>
      <c r="AY30" s="31">
        <f t="shared" si="93"/>
        <v>0</v>
      </c>
      <c r="AZ30" s="31"/>
      <c r="BA30" s="31">
        <f t="shared" si="94"/>
        <v>0</v>
      </c>
      <c r="BB30" s="31"/>
      <c r="BC30" s="31">
        <f t="shared" si="68"/>
        <v>0</v>
      </c>
      <c r="BD30" s="31"/>
      <c r="BE30" s="31">
        <f t="shared" si="69"/>
        <v>0</v>
      </c>
      <c r="BF30" s="31"/>
      <c r="BG30" s="31">
        <f t="shared" si="95"/>
        <v>0</v>
      </c>
      <c r="BH30" s="31"/>
      <c r="BI30" s="31">
        <f t="shared" si="96"/>
        <v>0</v>
      </c>
      <c r="BJ30" s="31"/>
      <c r="BK30" s="31">
        <f t="shared" si="97"/>
        <v>0</v>
      </c>
      <c r="BL30" s="31"/>
      <c r="BM30" s="31">
        <f t="shared" si="98"/>
        <v>0</v>
      </c>
      <c r="BN30" s="31"/>
      <c r="BO30" s="31">
        <f t="shared" si="99"/>
        <v>0</v>
      </c>
      <c r="BP30" s="31"/>
      <c r="BQ30" s="31">
        <f t="shared" si="100"/>
        <v>0</v>
      </c>
      <c r="BR30" s="31"/>
      <c r="BS30" s="31">
        <f t="shared" si="101"/>
        <v>0</v>
      </c>
      <c r="BT30" s="31"/>
      <c r="BU30" s="31">
        <f t="shared" si="102"/>
        <v>0</v>
      </c>
      <c r="BV30" s="31"/>
      <c r="BW30" s="31">
        <f t="shared" si="103"/>
        <v>0</v>
      </c>
      <c r="BX30" s="31"/>
      <c r="BY30" s="31">
        <f t="shared" si="104"/>
        <v>0</v>
      </c>
      <c r="BZ30" s="31"/>
      <c r="CA30" s="31">
        <f t="shared" si="105"/>
        <v>0</v>
      </c>
      <c r="CB30" s="31"/>
      <c r="CC30" s="31">
        <f t="shared" si="106"/>
        <v>0</v>
      </c>
      <c r="CD30" s="31"/>
      <c r="CE30" s="31">
        <f t="shared" si="107"/>
        <v>0</v>
      </c>
      <c r="CF30" s="31"/>
      <c r="CG30" s="31">
        <f t="shared" si="108"/>
        <v>0</v>
      </c>
      <c r="CH30" s="31"/>
      <c r="CI30" s="31">
        <f t="shared" si="109"/>
        <v>0</v>
      </c>
      <c r="CJ30" s="31"/>
      <c r="CK30" s="31">
        <f t="shared" si="110"/>
        <v>0</v>
      </c>
      <c r="CL30" s="31"/>
      <c r="CM30" s="31">
        <f t="shared" si="111"/>
        <v>0</v>
      </c>
      <c r="CN30" s="31"/>
      <c r="CO30" s="31"/>
      <c r="CP30" s="31"/>
      <c r="CQ30" s="31">
        <f t="shared" si="112"/>
        <v>0</v>
      </c>
      <c r="CR30" s="31"/>
      <c r="CS30" s="31">
        <f t="shared" si="113"/>
        <v>0</v>
      </c>
      <c r="CT30" s="31"/>
      <c r="CU30" s="31">
        <f t="shared" si="114"/>
        <v>0</v>
      </c>
      <c r="CV30" s="31"/>
      <c r="CW30" s="31">
        <f t="shared" si="115"/>
        <v>0</v>
      </c>
      <c r="CX30" s="31"/>
      <c r="CY30" s="31">
        <f t="shared" si="116"/>
        <v>0</v>
      </c>
      <c r="CZ30" s="31"/>
      <c r="DA30" s="31">
        <f t="shared" si="117"/>
        <v>0</v>
      </c>
      <c r="DB30" s="31"/>
      <c r="DC30" s="31">
        <f t="shared" si="118"/>
        <v>0</v>
      </c>
      <c r="DD30" s="31"/>
      <c r="DE30" s="31">
        <f t="shared" si="119"/>
        <v>0</v>
      </c>
      <c r="DF30" s="31"/>
      <c r="DG30" s="31">
        <f t="shared" si="120"/>
        <v>0</v>
      </c>
      <c r="DH30" s="31"/>
      <c r="DI30" s="31">
        <f t="shared" si="121"/>
        <v>0</v>
      </c>
      <c r="DJ30" s="31"/>
      <c r="DK30" s="31">
        <f t="shared" si="122"/>
        <v>0</v>
      </c>
      <c r="DL30" s="31"/>
      <c r="DM30" s="31">
        <f t="shared" si="123"/>
        <v>0</v>
      </c>
      <c r="DN30" s="31"/>
      <c r="DO30" s="31">
        <f t="shared" si="124"/>
        <v>0</v>
      </c>
      <c r="DP30" s="31"/>
      <c r="DQ30" s="31">
        <f t="shared" si="125"/>
        <v>0</v>
      </c>
      <c r="DR30" s="31"/>
      <c r="DS30" s="31">
        <f t="shared" si="126"/>
        <v>0</v>
      </c>
      <c r="DT30" s="31"/>
      <c r="DU30" s="31">
        <f t="shared" si="127"/>
        <v>0</v>
      </c>
      <c r="DV30" s="31"/>
      <c r="DW30" s="31">
        <f t="shared" si="128"/>
        <v>0</v>
      </c>
      <c r="DX30" s="31"/>
      <c r="DY30" s="31">
        <f t="shared" si="129"/>
        <v>0</v>
      </c>
      <c r="DZ30" s="31"/>
      <c r="EA30" s="31">
        <f t="shared" si="130"/>
        <v>0</v>
      </c>
      <c r="EB30" s="31"/>
      <c r="EC30" s="31">
        <f t="shared" si="131"/>
        <v>0</v>
      </c>
      <c r="ED30" s="31"/>
      <c r="EE30" s="31">
        <f t="shared" si="132"/>
        <v>0</v>
      </c>
      <c r="EF30" s="31"/>
      <c r="EG30" s="31">
        <f t="shared" si="133"/>
        <v>0</v>
      </c>
      <c r="EH30" s="31"/>
      <c r="EI30" s="31">
        <f t="shared" si="134"/>
        <v>0</v>
      </c>
      <c r="EJ30" s="31"/>
      <c r="EK30" s="31">
        <f t="shared" si="135"/>
        <v>0</v>
      </c>
      <c r="EL30" s="31"/>
      <c r="EM30" s="31">
        <f t="shared" si="136"/>
        <v>0</v>
      </c>
      <c r="EN30" s="31"/>
      <c r="EO30" s="31">
        <f t="shared" si="137"/>
        <v>0</v>
      </c>
      <c r="EP30" s="31"/>
      <c r="EQ30" s="31">
        <f t="shared" si="138"/>
        <v>0</v>
      </c>
      <c r="ER30" s="31"/>
      <c r="ES30" s="31"/>
      <c r="ET30" s="32">
        <f t="shared" si="139"/>
        <v>0</v>
      </c>
      <c r="EU30" s="32">
        <f t="shared" si="140"/>
        <v>0</v>
      </c>
    </row>
    <row r="31" spans="1:151" ht="30" x14ac:dyDescent="0.25">
      <c r="A31" s="30">
        <v>170</v>
      </c>
      <c r="B31" s="6" t="s">
        <v>103</v>
      </c>
      <c r="C31" s="4">
        <f t="shared" si="72"/>
        <v>9657</v>
      </c>
      <c r="D31" s="7">
        <v>0.59</v>
      </c>
      <c r="E31" s="24">
        <v>1</v>
      </c>
      <c r="F31" s="4">
        <v>1.4</v>
      </c>
      <c r="G31" s="4">
        <v>1.68</v>
      </c>
      <c r="H31" s="4">
        <v>2.23</v>
      </c>
      <c r="I31" s="4">
        <v>2.39</v>
      </c>
      <c r="J31" s="5"/>
      <c r="K31" s="31">
        <f t="shared" si="76"/>
        <v>0</v>
      </c>
      <c r="L31" s="31">
        <v>0</v>
      </c>
      <c r="M31" s="31">
        <f t="shared" si="77"/>
        <v>0</v>
      </c>
      <c r="N31" s="31">
        <v>0</v>
      </c>
      <c r="O31" s="31">
        <f t="shared" si="78"/>
        <v>0</v>
      </c>
      <c r="P31" s="31"/>
      <c r="Q31" s="31">
        <f t="shared" si="79"/>
        <v>0</v>
      </c>
      <c r="R31" s="31"/>
      <c r="S31" s="31"/>
      <c r="T31" s="31">
        <v>3</v>
      </c>
      <c r="U31" s="31">
        <f t="shared" si="80"/>
        <v>23930.045999999998</v>
      </c>
      <c r="V31" s="31"/>
      <c r="W31" s="31">
        <f t="shared" si="66"/>
        <v>0</v>
      </c>
      <c r="X31" s="31">
        <v>15</v>
      </c>
      <c r="Y31" s="31">
        <f t="shared" si="81"/>
        <v>119650.22999999998</v>
      </c>
      <c r="Z31" s="31">
        <v>2</v>
      </c>
      <c r="AA31" s="31">
        <f t="shared" si="67"/>
        <v>15953.364</v>
      </c>
      <c r="AB31" s="31">
        <v>13</v>
      </c>
      <c r="AC31" s="31">
        <f t="shared" si="82"/>
        <v>103696.86599999999</v>
      </c>
      <c r="AD31" s="31">
        <v>0</v>
      </c>
      <c r="AE31" s="31">
        <f t="shared" si="83"/>
        <v>0</v>
      </c>
      <c r="AF31" s="31">
        <v>3</v>
      </c>
      <c r="AG31" s="31">
        <f t="shared" si="84"/>
        <v>23930.045999999998</v>
      </c>
      <c r="AH31" s="31"/>
      <c r="AI31" s="31">
        <f t="shared" si="85"/>
        <v>0</v>
      </c>
      <c r="AJ31" s="31">
        <v>3</v>
      </c>
      <c r="AK31" s="31">
        <f t="shared" si="86"/>
        <v>23930.045999999998</v>
      </c>
      <c r="AL31" s="31">
        <v>37</v>
      </c>
      <c r="AM31" s="31">
        <f t="shared" si="87"/>
        <v>295137.234</v>
      </c>
      <c r="AN31" s="31">
        <v>4</v>
      </c>
      <c r="AO31" s="31">
        <f t="shared" si="88"/>
        <v>31906.727999999999</v>
      </c>
      <c r="AP31" s="31">
        <v>0</v>
      </c>
      <c r="AQ31" s="31">
        <f t="shared" si="89"/>
        <v>0</v>
      </c>
      <c r="AR31" s="31">
        <v>0</v>
      </c>
      <c r="AS31" s="31">
        <f t="shared" si="90"/>
        <v>0</v>
      </c>
      <c r="AT31" s="31"/>
      <c r="AU31" s="31">
        <f t="shared" si="91"/>
        <v>0</v>
      </c>
      <c r="AV31" s="31"/>
      <c r="AW31" s="31">
        <f t="shared" si="92"/>
        <v>0</v>
      </c>
      <c r="AX31" s="31"/>
      <c r="AY31" s="31">
        <f t="shared" si="93"/>
        <v>0</v>
      </c>
      <c r="AZ31" s="31">
        <v>0</v>
      </c>
      <c r="BA31" s="31">
        <f t="shared" si="94"/>
        <v>0</v>
      </c>
      <c r="BB31" s="31"/>
      <c r="BC31" s="31">
        <f t="shared" si="68"/>
        <v>0</v>
      </c>
      <c r="BD31" s="31">
        <v>2</v>
      </c>
      <c r="BE31" s="31">
        <f t="shared" si="69"/>
        <v>19144.036799999998</v>
      </c>
      <c r="BF31" s="31">
        <v>4</v>
      </c>
      <c r="BG31" s="31">
        <f t="shared" si="95"/>
        <v>38288.073599999996</v>
      </c>
      <c r="BH31" s="31">
        <v>350</v>
      </c>
      <c r="BI31" s="31">
        <f t="shared" si="96"/>
        <v>3350206.44</v>
      </c>
      <c r="BJ31" s="31"/>
      <c r="BK31" s="31">
        <f t="shared" si="97"/>
        <v>0</v>
      </c>
      <c r="BL31" s="31"/>
      <c r="BM31" s="31">
        <f t="shared" si="98"/>
        <v>0</v>
      </c>
      <c r="BN31" s="31">
        <v>0</v>
      </c>
      <c r="BO31" s="31">
        <f t="shared" si="99"/>
        <v>0</v>
      </c>
      <c r="BP31" s="31"/>
      <c r="BQ31" s="31">
        <f t="shared" si="100"/>
        <v>0</v>
      </c>
      <c r="BR31" s="31">
        <v>30</v>
      </c>
      <c r="BS31" s="31">
        <f t="shared" si="101"/>
        <v>287160.55199999997</v>
      </c>
      <c r="BT31" s="31"/>
      <c r="BU31" s="31">
        <f t="shared" si="102"/>
        <v>0</v>
      </c>
      <c r="BV31" s="31">
        <v>10</v>
      </c>
      <c r="BW31" s="31">
        <f t="shared" si="103"/>
        <v>95720.183999999994</v>
      </c>
      <c r="BX31" s="31"/>
      <c r="BY31" s="31">
        <f t="shared" si="104"/>
        <v>0</v>
      </c>
      <c r="BZ31" s="31"/>
      <c r="CA31" s="31">
        <f t="shared" si="105"/>
        <v>0</v>
      </c>
      <c r="CB31" s="31"/>
      <c r="CC31" s="31">
        <f t="shared" si="106"/>
        <v>0</v>
      </c>
      <c r="CD31" s="31">
        <v>7</v>
      </c>
      <c r="CE31" s="31">
        <f t="shared" si="107"/>
        <v>67004.128799999991</v>
      </c>
      <c r="CF31" s="31">
        <v>2</v>
      </c>
      <c r="CG31" s="31">
        <f t="shared" si="108"/>
        <v>19144.036799999998</v>
      </c>
      <c r="CH31" s="31">
        <v>0</v>
      </c>
      <c r="CI31" s="31">
        <f t="shared" si="109"/>
        <v>0</v>
      </c>
      <c r="CJ31" s="31">
        <v>0</v>
      </c>
      <c r="CK31" s="31">
        <f t="shared" si="110"/>
        <v>0</v>
      </c>
      <c r="CL31" s="31">
        <v>0</v>
      </c>
      <c r="CM31" s="31">
        <f t="shared" si="111"/>
        <v>0</v>
      </c>
      <c r="CN31" s="31"/>
      <c r="CO31" s="31"/>
      <c r="CP31" s="31">
        <v>32</v>
      </c>
      <c r="CQ31" s="31">
        <f t="shared" si="112"/>
        <v>306304.58879999997</v>
      </c>
      <c r="CR31" s="31"/>
      <c r="CS31" s="31">
        <f t="shared" si="113"/>
        <v>0</v>
      </c>
      <c r="CT31" s="31">
        <v>0</v>
      </c>
      <c r="CU31" s="31">
        <f t="shared" si="114"/>
        <v>0</v>
      </c>
      <c r="CV31" s="31">
        <v>0</v>
      </c>
      <c r="CW31" s="31">
        <f t="shared" si="115"/>
        <v>0</v>
      </c>
      <c r="CX31" s="31"/>
      <c r="CY31" s="31">
        <f t="shared" si="116"/>
        <v>0</v>
      </c>
      <c r="CZ31" s="31">
        <v>0</v>
      </c>
      <c r="DA31" s="31">
        <f t="shared" si="117"/>
        <v>0</v>
      </c>
      <c r="DB31" s="31"/>
      <c r="DC31" s="31">
        <f t="shared" si="118"/>
        <v>0</v>
      </c>
      <c r="DD31" s="31"/>
      <c r="DE31" s="31">
        <f t="shared" si="119"/>
        <v>0</v>
      </c>
      <c r="DF31" s="31"/>
      <c r="DG31" s="31">
        <f t="shared" si="120"/>
        <v>0</v>
      </c>
      <c r="DH31" s="31"/>
      <c r="DI31" s="31">
        <f t="shared" si="121"/>
        <v>0</v>
      </c>
      <c r="DJ31" s="31"/>
      <c r="DK31" s="31">
        <f t="shared" si="122"/>
        <v>0</v>
      </c>
      <c r="DL31" s="31"/>
      <c r="DM31" s="31">
        <f t="shared" si="123"/>
        <v>0</v>
      </c>
      <c r="DN31" s="31">
        <v>17</v>
      </c>
      <c r="DO31" s="31">
        <f t="shared" si="124"/>
        <v>135603.59399999998</v>
      </c>
      <c r="DP31" s="31"/>
      <c r="DQ31" s="31">
        <f t="shared" si="125"/>
        <v>0</v>
      </c>
      <c r="DR31" s="31"/>
      <c r="DS31" s="31">
        <f t="shared" si="126"/>
        <v>0</v>
      </c>
      <c r="DT31" s="31"/>
      <c r="DU31" s="31">
        <f t="shared" si="127"/>
        <v>0</v>
      </c>
      <c r="DV31" s="31"/>
      <c r="DW31" s="31">
        <f t="shared" si="128"/>
        <v>0</v>
      </c>
      <c r="DX31" s="31"/>
      <c r="DY31" s="31">
        <f t="shared" si="129"/>
        <v>0</v>
      </c>
      <c r="DZ31" s="31">
        <v>9</v>
      </c>
      <c r="EA31" s="31">
        <f t="shared" si="130"/>
        <v>71790.137999999992</v>
      </c>
      <c r="EB31" s="31"/>
      <c r="EC31" s="31">
        <f t="shared" si="131"/>
        <v>0</v>
      </c>
      <c r="ED31" s="31"/>
      <c r="EE31" s="31">
        <f t="shared" si="132"/>
        <v>0</v>
      </c>
      <c r="EF31" s="31"/>
      <c r="EG31" s="31">
        <f t="shared" si="133"/>
        <v>0</v>
      </c>
      <c r="EH31" s="31"/>
      <c r="EI31" s="31">
        <f t="shared" si="134"/>
        <v>0</v>
      </c>
      <c r="EJ31" s="31">
        <v>6</v>
      </c>
      <c r="EK31" s="31">
        <f t="shared" si="135"/>
        <v>47860.091999999997</v>
      </c>
      <c r="EL31" s="31"/>
      <c r="EM31" s="31">
        <f t="shared" si="136"/>
        <v>0</v>
      </c>
      <c r="EN31" s="31"/>
      <c r="EO31" s="31">
        <f t="shared" si="137"/>
        <v>0</v>
      </c>
      <c r="EP31" s="31">
        <v>10</v>
      </c>
      <c r="EQ31" s="31">
        <f t="shared" si="138"/>
        <v>95720.183999999994</v>
      </c>
      <c r="ER31" s="31"/>
      <c r="ES31" s="31"/>
      <c r="ET31" s="32">
        <f t="shared" si="139"/>
        <v>559</v>
      </c>
      <c r="EU31" s="32">
        <f t="shared" si="140"/>
        <v>5172080.6088000005</v>
      </c>
    </row>
    <row r="32" spans="1:151" x14ac:dyDescent="0.25">
      <c r="A32" s="30">
        <v>146</v>
      </c>
      <c r="B32" s="6" t="s">
        <v>104</v>
      </c>
      <c r="C32" s="4">
        <f t="shared" si="72"/>
        <v>9657</v>
      </c>
      <c r="D32" s="21">
        <v>0.48</v>
      </c>
      <c r="E32" s="24">
        <v>1</v>
      </c>
      <c r="F32" s="4">
        <v>1.4</v>
      </c>
      <c r="G32" s="4">
        <v>1.68</v>
      </c>
      <c r="H32" s="4">
        <v>2.23</v>
      </c>
      <c r="I32" s="4">
        <v>2.39</v>
      </c>
      <c r="J32" s="5"/>
      <c r="K32" s="31">
        <f t="shared" si="76"/>
        <v>0</v>
      </c>
      <c r="L32" s="31"/>
      <c r="M32" s="31">
        <f t="shared" si="77"/>
        <v>0</v>
      </c>
      <c r="N32" s="31"/>
      <c r="O32" s="31">
        <f t="shared" si="78"/>
        <v>0</v>
      </c>
      <c r="P32" s="31"/>
      <c r="Q32" s="31">
        <f t="shared" si="79"/>
        <v>0</v>
      </c>
      <c r="R32" s="31"/>
      <c r="S32" s="31"/>
      <c r="T32" s="31"/>
      <c r="U32" s="31">
        <f t="shared" si="80"/>
        <v>0</v>
      </c>
      <c r="V32" s="31"/>
      <c r="W32" s="31">
        <f t="shared" si="66"/>
        <v>0</v>
      </c>
      <c r="X32" s="31"/>
      <c r="Y32" s="31">
        <f t="shared" si="81"/>
        <v>0</v>
      </c>
      <c r="Z32" s="31"/>
      <c r="AA32" s="31">
        <f t="shared" si="67"/>
        <v>0</v>
      </c>
      <c r="AB32" s="31"/>
      <c r="AC32" s="31">
        <f t="shared" si="82"/>
        <v>0</v>
      </c>
      <c r="AD32" s="31"/>
      <c r="AE32" s="31">
        <f t="shared" si="83"/>
        <v>0</v>
      </c>
      <c r="AF32" s="31"/>
      <c r="AG32" s="31">
        <f t="shared" si="84"/>
        <v>0</v>
      </c>
      <c r="AH32" s="31"/>
      <c r="AI32" s="31">
        <f t="shared" si="85"/>
        <v>0</v>
      </c>
      <c r="AJ32" s="33"/>
      <c r="AK32" s="31">
        <f t="shared" si="86"/>
        <v>0</v>
      </c>
      <c r="AL32" s="33"/>
      <c r="AM32" s="31">
        <f t="shared" si="87"/>
        <v>0</v>
      </c>
      <c r="AN32" s="31"/>
      <c r="AO32" s="31">
        <f t="shared" si="88"/>
        <v>0</v>
      </c>
      <c r="AP32" s="31"/>
      <c r="AQ32" s="31">
        <f t="shared" si="89"/>
        <v>0</v>
      </c>
      <c r="AR32" s="31"/>
      <c r="AS32" s="31">
        <f t="shared" si="90"/>
        <v>0</v>
      </c>
      <c r="AT32" s="31"/>
      <c r="AU32" s="31">
        <f t="shared" si="91"/>
        <v>0</v>
      </c>
      <c r="AV32" s="31"/>
      <c r="AW32" s="31">
        <f t="shared" si="92"/>
        <v>0</v>
      </c>
      <c r="AX32" s="31"/>
      <c r="AY32" s="31">
        <f t="shared" si="93"/>
        <v>0</v>
      </c>
      <c r="AZ32" s="31"/>
      <c r="BA32" s="31">
        <f t="shared" si="94"/>
        <v>0</v>
      </c>
      <c r="BB32" s="31"/>
      <c r="BC32" s="31">
        <f t="shared" si="68"/>
        <v>0</v>
      </c>
      <c r="BD32" s="31">
        <v>2</v>
      </c>
      <c r="BE32" s="31">
        <f t="shared" si="69"/>
        <v>15574.809599999999</v>
      </c>
      <c r="BF32" s="31"/>
      <c r="BG32" s="31">
        <f t="shared" si="95"/>
        <v>0</v>
      </c>
      <c r="BH32" s="31">
        <v>50</v>
      </c>
      <c r="BI32" s="31">
        <f t="shared" si="96"/>
        <v>389370.24</v>
      </c>
      <c r="BJ32" s="31"/>
      <c r="BK32" s="31">
        <f t="shared" si="97"/>
        <v>0</v>
      </c>
      <c r="BL32" s="31"/>
      <c r="BM32" s="31">
        <f t="shared" si="98"/>
        <v>0</v>
      </c>
      <c r="BN32" s="31"/>
      <c r="BO32" s="31">
        <f t="shared" si="99"/>
        <v>0</v>
      </c>
      <c r="BP32" s="31"/>
      <c r="BQ32" s="31">
        <f t="shared" si="100"/>
        <v>0</v>
      </c>
      <c r="BR32" s="31">
        <v>10</v>
      </c>
      <c r="BS32" s="31">
        <f t="shared" si="101"/>
        <v>77874.047999999995</v>
      </c>
      <c r="BT32" s="31"/>
      <c r="BU32" s="31">
        <f t="shared" si="102"/>
        <v>0</v>
      </c>
      <c r="BV32" s="31">
        <v>5</v>
      </c>
      <c r="BW32" s="31">
        <f t="shared" si="103"/>
        <v>38937.023999999998</v>
      </c>
      <c r="BX32" s="31"/>
      <c r="BY32" s="31">
        <f t="shared" si="104"/>
        <v>0</v>
      </c>
      <c r="BZ32" s="31"/>
      <c r="CA32" s="31">
        <f t="shared" si="105"/>
        <v>0</v>
      </c>
      <c r="CB32" s="31"/>
      <c r="CC32" s="31">
        <f t="shared" si="106"/>
        <v>0</v>
      </c>
      <c r="CD32" s="31"/>
      <c r="CE32" s="31">
        <f t="shared" si="107"/>
        <v>0</v>
      </c>
      <c r="CF32" s="31"/>
      <c r="CG32" s="31">
        <f t="shared" si="108"/>
        <v>0</v>
      </c>
      <c r="CH32" s="31"/>
      <c r="CI32" s="31">
        <f t="shared" si="109"/>
        <v>0</v>
      </c>
      <c r="CJ32" s="31"/>
      <c r="CK32" s="31">
        <f t="shared" si="110"/>
        <v>0</v>
      </c>
      <c r="CL32" s="31"/>
      <c r="CM32" s="31">
        <f t="shared" si="111"/>
        <v>0</v>
      </c>
      <c r="CN32" s="31"/>
      <c r="CO32" s="31"/>
      <c r="CP32" s="31"/>
      <c r="CQ32" s="31">
        <f t="shared" si="112"/>
        <v>0</v>
      </c>
      <c r="CR32" s="31"/>
      <c r="CS32" s="31">
        <f t="shared" si="113"/>
        <v>0</v>
      </c>
      <c r="CT32" s="31"/>
      <c r="CU32" s="31">
        <f t="shared" si="114"/>
        <v>0</v>
      </c>
      <c r="CV32" s="31"/>
      <c r="CW32" s="31">
        <f t="shared" si="115"/>
        <v>0</v>
      </c>
      <c r="CX32" s="31"/>
      <c r="CY32" s="31">
        <f t="shared" si="116"/>
        <v>0</v>
      </c>
      <c r="CZ32" s="31"/>
      <c r="DA32" s="31">
        <f t="shared" si="117"/>
        <v>0</v>
      </c>
      <c r="DB32" s="31"/>
      <c r="DC32" s="31">
        <f t="shared" si="118"/>
        <v>0</v>
      </c>
      <c r="DD32" s="31"/>
      <c r="DE32" s="31">
        <f t="shared" si="119"/>
        <v>0</v>
      </c>
      <c r="DF32" s="31"/>
      <c r="DG32" s="31">
        <f t="shared" si="120"/>
        <v>0</v>
      </c>
      <c r="DH32" s="31"/>
      <c r="DI32" s="31">
        <f t="shared" si="121"/>
        <v>0</v>
      </c>
      <c r="DJ32" s="31"/>
      <c r="DK32" s="31">
        <f t="shared" si="122"/>
        <v>0</v>
      </c>
      <c r="DL32" s="31"/>
      <c r="DM32" s="31">
        <f t="shared" si="123"/>
        <v>0</v>
      </c>
      <c r="DN32" s="31"/>
      <c r="DO32" s="31">
        <f t="shared" si="124"/>
        <v>0</v>
      </c>
      <c r="DP32" s="31"/>
      <c r="DQ32" s="31">
        <f t="shared" si="125"/>
        <v>0</v>
      </c>
      <c r="DR32" s="31"/>
      <c r="DS32" s="31">
        <f t="shared" si="126"/>
        <v>0</v>
      </c>
      <c r="DT32" s="31"/>
      <c r="DU32" s="31">
        <f t="shared" si="127"/>
        <v>0</v>
      </c>
      <c r="DV32" s="31"/>
      <c r="DW32" s="31">
        <f t="shared" si="128"/>
        <v>0</v>
      </c>
      <c r="DX32" s="31"/>
      <c r="DY32" s="31">
        <f t="shared" si="129"/>
        <v>0</v>
      </c>
      <c r="DZ32" s="31"/>
      <c r="EA32" s="31">
        <f t="shared" si="130"/>
        <v>0</v>
      </c>
      <c r="EB32" s="31"/>
      <c r="EC32" s="31">
        <f t="shared" si="131"/>
        <v>0</v>
      </c>
      <c r="ED32" s="31"/>
      <c r="EE32" s="31">
        <f t="shared" si="132"/>
        <v>0</v>
      </c>
      <c r="EF32" s="31"/>
      <c r="EG32" s="31">
        <f t="shared" si="133"/>
        <v>0</v>
      </c>
      <c r="EH32" s="31"/>
      <c r="EI32" s="31">
        <f t="shared" si="134"/>
        <v>0</v>
      </c>
      <c r="EJ32" s="31"/>
      <c r="EK32" s="31">
        <f t="shared" si="135"/>
        <v>0</v>
      </c>
      <c r="EL32" s="31"/>
      <c r="EM32" s="31">
        <f t="shared" si="136"/>
        <v>0</v>
      </c>
      <c r="EN32" s="31"/>
      <c r="EO32" s="31">
        <f t="shared" si="137"/>
        <v>0</v>
      </c>
      <c r="EP32" s="31"/>
      <c r="EQ32" s="31">
        <f t="shared" si="138"/>
        <v>0</v>
      </c>
      <c r="ER32" s="31"/>
      <c r="ES32" s="31"/>
      <c r="ET32" s="32">
        <f t="shared" si="139"/>
        <v>67</v>
      </c>
      <c r="EU32" s="32">
        <f t="shared" si="140"/>
        <v>521756.12159999995</v>
      </c>
    </row>
    <row r="33" spans="1:151" s="35" customFormat="1" x14ac:dyDescent="0.25">
      <c r="A33" s="28">
        <v>5</v>
      </c>
      <c r="B33" s="14" t="s">
        <v>105</v>
      </c>
      <c r="C33" s="17">
        <f t="shared" si="72"/>
        <v>9657</v>
      </c>
      <c r="D33" s="53">
        <v>1.37</v>
      </c>
      <c r="E33" s="52">
        <v>1</v>
      </c>
      <c r="F33" s="17">
        <v>1.4</v>
      </c>
      <c r="G33" s="17">
        <v>1.68</v>
      </c>
      <c r="H33" s="17">
        <v>2.23</v>
      </c>
      <c r="I33" s="17">
        <v>2.39</v>
      </c>
      <c r="J33" s="33">
        <f>SUM(J34:J41)</f>
        <v>80</v>
      </c>
      <c r="K33" s="33">
        <f t="shared" ref="K33:BX33" si="141">SUM(K34:K41)</f>
        <v>1118087.46</v>
      </c>
      <c r="L33" s="33">
        <f t="shared" si="141"/>
        <v>0</v>
      </c>
      <c r="M33" s="33">
        <f t="shared" si="141"/>
        <v>0</v>
      </c>
      <c r="N33" s="33">
        <f t="shared" si="141"/>
        <v>0</v>
      </c>
      <c r="O33" s="33">
        <f t="shared" si="141"/>
        <v>0</v>
      </c>
      <c r="P33" s="33">
        <f t="shared" si="141"/>
        <v>62</v>
      </c>
      <c r="Q33" s="33">
        <f t="shared" si="141"/>
        <v>893388.38399999996</v>
      </c>
      <c r="R33" s="33">
        <f t="shared" si="141"/>
        <v>0</v>
      </c>
      <c r="S33" s="33">
        <f t="shared" si="141"/>
        <v>0</v>
      </c>
      <c r="T33" s="33">
        <f t="shared" si="141"/>
        <v>0</v>
      </c>
      <c r="U33" s="33">
        <f t="shared" si="141"/>
        <v>0</v>
      </c>
      <c r="V33" s="33">
        <f t="shared" si="141"/>
        <v>10</v>
      </c>
      <c r="W33" s="33">
        <f t="shared" si="141"/>
        <v>151421.76000000001</v>
      </c>
      <c r="X33" s="33">
        <f t="shared" si="141"/>
        <v>0</v>
      </c>
      <c r="Y33" s="33">
        <f t="shared" si="141"/>
        <v>0</v>
      </c>
      <c r="Z33" s="33">
        <f t="shared" si="141"/>
        <v>0</v>
      </c>
      <c r="AA33" s="33">
        <f t="shared" si="141"/>
        <v>0</v>
      </c>
      <c r="AB33" s="33">
        <f t="shared" si="141"/>
        <v>0</v>
      </c>
      <c r="AC33" s="33">
        <f t="shared" si="141"/>
        <v>0</v>
      </c>
      <c r="AD33" s="33">
        <f t="shared" si="141"/>
        <v>0</v>
      </c>
      <c r="AE33" s="33">
        <f t="shared" si="141"/>
        <v>0</v>
      </c>
      <c r="AF33" s="33">
        <f t="shared" si="141"/>
        <v>1</v>
      </c>
      <c r="AG33" s="33">
        <f t="shared" si="141"/>
        <v>15142.175999999999</v>
      </c>
      <c r="AH33" s="33">
        <f t="shared" si="141"/>
        <v>0</v>
      </c>
      <c r="AI33" s="33">
        <f t="shared" si="141"/>
        <v>0</v>
      </c>
      <c r="AJ33" s="33">
        <f t="shared" si="141"/>
        <v>2</v>
      </c>
      <c r="AK33" s="33">
        <f t="shared" si="141"/>
        <v>30284.351999999999</v>
      </c>
      <c r="AL33" s="33">
        <f t="shared" si="141"/>
        <v>22</v>
      </c>
      <c r="AM33" s="33">
        <f t="shared" si="141"/>
        <v>333127.87199999997</v>
      </c>
      <c r="AN33" s="33">
        <f t="shared" si="141"/>
        <v>0</v>
      </c>
      <c r="AO33" s="33">
        <f t="shared" si="141"/>
        <v>0</v>
      </c>
      <c r="AP33" s="33">
        <f t="shared" si="141"/>
        <v>0</v>
      </c>
      <c r="AQ33" s="33">
        <f t="shared" si="141"/>
        <v>0</v>
      </c>
      <c r="AR33" s="33">
        <f t="shared" si="141"/>
        <v>0</v>
      </c>
      <c r="AS33" s="33">
        <f t="shared" si="141"/>
        <v>0</v>
      </c>
      <c r="AT33" s="33">
        <f t="shared" si="141"/>
        <v>0</v>
      </c>
      <c r="AU33" s="33">
        <f t="shared" si="141"/>
        <v>0</v>
      </c>
      <c r="AV33" s="33">
        <f t="shared" si="141"/>
        <v>0</v>
      </c>
      <c r="AW33" s="33">
        <f t="shared" si="141"/>
        <v>0</v>
      </c>
      <c r="AX33" s="33">
        <f t="shared" si="141"/>
        <v>0</v>
      </c>
      <c r="AY33" s="33">
        <f t="shared" si="141"/>
        <v>0</v>
      </c>
      <c r="AZ33" s="33">
        <f t="shared" si="141"/>
        <v>0</v>
      </c>
      <c r="BA33" s="33">
        <f t="shared" si="141"/>
        <v>0</v>
      </c>
      <c r="BB33" s="33">
        <f t="shared" si="141"/>
        <v>0</v>
      </c>
      <c r="BC33" s="33">
        <f t="shared" si="141"/>
        <v>0</v>
      </c>
      <c r="BD33" s="33">
        <f t="shared" si="141"/>
        <v>0</v>
      </c>
      <c r="BE33" s="33">
        <f t="shared" si="141"/>
        <v>0</v>
      </c>
      <c r="BF33" s="33">
        <f t="shared" si="141"/>
        <v>1</v>
      </c>
      <c r="BG33" s="33">
        <f t="shared" si="141"/>
        <v>18170.611199999999</v>
      </c>
      <c r="BH33" s="33">
        <f t="shared" si="141"/>
        <v>10</v>
      </c>
      <c r="BI33" s="33">
        <f t="shared" si="141"/>
        <v>181706.11199999999</v>
      </c>
      <c r="BJ33" s="33">
        <f t="shared" si="141"/>
        <v>0</v>
      </c>
      <c r="BK33" s="33">
        <f t="shared" si="141"/>
        <v>0</v>
      </c>
      <c r="BL33" s="33">
        <f t="shared" si="141"/>
        <v>2</v>
      </c>
      <c r="BM33" s="33">
        <f t="shared" si="141"/>
        <v>36341.222399999999</v>
      </c>
      <c r="BN33" s="33">
        <f t="shared" si="141"/>
        <v>22</v>
      </c>
      <c r="BO33" s="33">
        <f t="shared" si="141"/>
        <v>399753.44640000002</v>
      </c>
      <c r="BP33" s="33">
        <f t="shared" si="141"/>
        <v>0</v>
      </c>
      <c r="BQ33" s="33">
        <f t="shared" si="141"/>
        <v>0</v>
      </c>
      <c r="BR33" s="33">
        <f t="shared" si="141"/>
        <v>35</v>
      </c>
      <c r="BS33" s="33">
        <f t="shared" si="141"/>
        <v>635971.39199999999</v>
      </c>
      <c r="BT33" s="33">
        <f t="shared" si="141"/>
        <v>0</v>
      </c>
      <c r="BU33" s="33">
        <f t="shared" si="141"/>
        <v>0</v>
      </c>
      <c r="BV33" s="33">
        <f t="shared" si="141"/>
        <v>25</v>
      </c>
      <c r="BW33" s="33">
        <f t="shared" si="141"/>
        <v>454265.28</v>
      </c>
      <c r="BX33" s="33">
        <f t="shared" si="141"/>
        <v>0</v>
      </c>
      <c r="BY33" s="33">
        <f t="shared" ref="BY33:EJ33" si="142">SUM(BY34:BY41)</f>
        <v>0</v>
      </c>
      <c r="BZ33" s="33">
        <f t="shared" si="142"/>
        <v>0</v>
      </c>
      <c r="CA33" s="33">
        <f t="shared" si="142"/>
        <v>0</v>
      </c>
      <c r="CB33" s="33">
        <f t="shared" si="142"/>
        <v>0</v>
      </c>
      <c r="CC33" s="33">
        <f t="shared" si="142"/>
        <v>0</v>
      </c>
      <c r="CD33" s="33">
        <f t="shared" si="142"/>
        <v>0</v>
      </c>
      <c r="CE33" s="33">
        <f t="shared" si="142"/>
        <v>0</v>
      </c>
      <c r="CF33" s="33">
        <f t="shared" si="142"/>
        <v>0</v>
      </c>
      <c r="CG33" s="33">
        <f t="shared" si="142"/>
        <v>0</v>
      </c>
      <c r="CH33" s="33">
        <f t="shared" si="142"/>
        <v>0</v>
      </c>
      <c r="CI33" s="33">
        <f t="shared" si="142"/>
        <v>0</v>
      </c>
      <c r="CJ33" s="33">
        <f t="shared" si="142"/>
        <v>15</v>
      </c>
      <c r="CK33" s="33">
        <f t="shared" si="142"/>
        <v>272559.16800000001</v>
      </c>
      <c r="CL33" s="33">
        <f t="shared" si="142"/>
        <v>0</v>
      </c>
      <c r="CM33" s="33">
        <f t="shared" si="142"/>
        <v>0</v>
      </c>
      <c r="CN33" s="33">
        <f t="shared" si="142"/>
        <v>0</v>
      </c>
      <c r="CO33" s="33">
        <f t="shared" si="142"/>
        <v>0</v>
      </c>
      <c r="CP33" s="33">
        <f t="shared" si="142"/>
        <v>0</v>
      </c>
      <c r="CQ33" s="33">
        <f t="shared" si="142"/>
        <v>0</v>
      </c>
      <c r="CR33" s="33">
        <f t="shared" si="142"/>
        <v>0</v>
      </c>
      <c r="CS33" s="33">
        <f t="shared" si="142"/>
        <v>0</v>
      </c>
      <c r="CT33" s="33">
        <f t="shared" si="142"/>
        <v>0</v>
      </c>
      <c r="CU33" s="33">
        <f t="shared" si="142"/>
        <v>0</v>
      </c>
      <c r="CV33" s="33">
        <f t="shared" si="142"/>
        <v>5</v>
      </c>
      <c r="CW33" s="33">
        <f t="shared" si="142"/>
        <v>129249.28800000002</v>
      </c>
      <c r="CX33" s="33">
        <f t="shared" si="142"/>
        <v>0</v>
      </c>
      <c r="CY33" s="33">
        <f t="shared" si="142"/>
        <v>0</v>
      </c>
      <c r="CZ33" s="33">
        <f t="shared" si="142"/>
        <v>0</v>
      </c>
      <c r="DA33" s="33">
        <f t="shared" si="142"/>
        <v>0</v>
      </c>
      <c r="DB33" s="33">
        <f t="shared" si="142"/>
        <v>10</v>
      </c>
      <c r="DC33" s="33">
        <f t="shared" si="142"/>
        <v>151421.76000000001</v>
      </c>
      <c r="DD33" s="33">
        <f t="shared" si="142"/>
        <v>0</v>
      </c>
      <c r="DE33" s="33">
        <f t="shared" si="142"/>
        <v>0</v>
      </c>
      <c r="DF33" s="33">
        <f t="shared" si="142"/>
        <v>13</v>
      </c>
      <c r="DG33" s="33">
        <f t="shared" si="142"/>
        <v>196848.288</v>
      </c>
      <c r="DH33" s="33">
        <f t="shared" si="142"/>
        <v>2</v>
      </c>
      <c r="DI33" s="33">
        <f t="shared" si="142"/>
        <v>30284.351999999999</v>
      </c>
      <c r="DJ33" s="33">
        <f t="shared" si="142"/>
        <v>0</v>
      </c>
      <c r="DK33" s="33">
        <f t="shared" si="142"/>
        <v>0</v>
      </c>
      <c r="DL33" s="33">
        <f t="shared" si="142"/>
        <v>9</v>
      </c>
      <c r="DM33" s="33">
        <f t="shared" si="142"/>
        <v>136279.584</v>
      </c>
      <c r="DN33" s="33">
        <f t="shared" si="142"/>
        <v>0</v>
      </c>
      <c r="DO33" s="33">
        <f t="shared" si="142"/>
        <v>0</v>
      </c>
      <c r="DP33" s="33">
        <f t="shared" si="142"/>
        <v>0</v>
      </c>
      <c r="DQ33" s="33">
        <f t="shared" si="142"/>
        <v>0</v>
      </c>
      <c r="DR33" s="33">
        <f t="shared" si="142"/>
        <v>0</v>
      </c>
      <c r="DS33" s="33">
        <f t="shared" si="142"/>
        <v>0</v>
      </c>
      <c r="DT33" s="33">
        <f t="shared" si="142"/>
        <v>0</v>
      </c>
      <c r="DU33" s="33">
        <f t="shared" si="142"/>
        <v>0</v>
      </c>
      <c r="DV33" s="33">
        <f t="shared" si="142"/>
        <v>0</v>
      </c>
      <c r="DW33" s="33">
        <f t="shared" si="142"/>
        <v>0</v>
      </c>
      <c r="DX33" s="33">
        <f t="shared" si="142"/>
        <v>0</v>
      </c>
      <c r="DY33" s="33">
        <f t="shared" si="142"/>
        <v>0</v>
      </c>
      <c r="DZ33" s="33">
        <f t="shared" si="142"/>
        <v>0</v>
      </c>
      <c r="EA33" s="33">
        <f t="shared" si="142"/>
        <v>0</v>
      </c>
      <c r="EB33" s="33">
        <f t="shared" si="142"/>
        <v>0</v>
      </c>
      <c r="EC33" s="33">
        <f t="shared" si="142"/>
        <v>0</v>
      </c>
      <c r="ED33" s="33">
        <f t="shared" si="142"/>
        <v>0</v>
      </c>
      <c r="EE33" s="33">
        <f t="shared" si="142"/>
        <v>0</v>
      </c>
      <c r="EF33" s="33">
        <f t="shared" si="142"/>
        <v>0</v>
      </c>
      <c r="EG33" s="33">
        <f t="shared" si="142"/>
        <v>0</v>
      </c>
      <c r="EH33" s="33">
        <f t="shared" si="142"/>
        <v>0</v>
      </c>
      <c r="EI33" s="33">
        <f t="shared" si="142"/>
        <v>0</v>
      </c>
      <c r="EJ33" s="33">
        <f t="shared" si="142"/>
        <v>0</v>
      </c>
      <c r="EK33" s="33">
        <f t="shared" ref="EK33:EU33" si="143">SUM(EK34:EK41)</f>
        <v>0</v>
      </c>
      <c r="EL33" s="33">
        <f t="shared" si="143"/>
        <v>0</v>
      </c>
      <c r="EM33" s="33">
        <f t="shared" si="143"/>
        <v>0</v>
      </c>
      <c r="EN33" s="33">
        <f t="shared" si="143"/>
        <v>0</v>
      </c>
      <c r="EO33" s="33">
        <f t="shared" si="143"/>
        <v>0</v>
      </c>
      <c r="EP33" s="33">
        <f t="shared" si="143"/>
        <v>0</v>
      </c>
      <c r="EQ33" s="33">
        <f t="shared" si="143"/>
        <v>0</v>
      </c>
      <c r="ER33" s="33">
        <f t="shared" si="143"/>
        <v>0</v>
      </c>
      <c r="ES33" s="33">
        <f t="shared" si="143"/>
        <v>0</v>
      </c>
      <c r="ET33" s="33">
        <f t="shared" si="143"/>
        <v>326</v>
      </c>
      <c r="EU33" s="33">
        <f t="shared" si="143"/>
        <v>5184302.5079999994</v>
      </c>
    </row>
    <row r="34" spans="1:151" x14ac:dyDescent="0.25">
      <c r="A34" s="30">
        <v>26</v>
      </c>
      <c r="B34" s="6" t="s">
        <v>106</v>
      </c>
      <c r="C34" s="4">
        <f t="shared" si="72"/>
        <v>9657</v>
      </c>
      <c r="D34" s="7">
        <v>1.1200000000000001</v>
      </c>
      <c r="E34" s="24">
        <v>1</v>
      </c>
      <c r="F34" s="4">
        <v>1.4</v>
      </c>
      <c r="G34" s="4">
        <v>1.68</v>
      </c>
      <c r="H34" s="4">
        <v>2.23</v>
      </c>
      <c r="I34" s="4">
        <v>2.39</v>
      </c>
      <c r="J34" s="5"/>
      <c r="K34" s="31">
        <f>J34*C34*D34*E34*F34*$K$6</f>
        <v>0</v>
      </c>
      <c r="L34" s="31">
        <v>0</v>
      </c>
      <c r="M34" s="31">
        <f>L34*C34*D34*E34*F34*$M$6</f>
        <v>0</v>
      </c>
      <c r="N34" s="31">
        <v>0</v>
      </c>
      <c r="O34" s="31">
        <f>N34*C34*D34*E34*F34*$O$6</f>
        <v>0</v>
      </c>
      <c r="P34" s="31">
        <v>14</v>
      </c>
      <c r="Q34" s="31">
        <f>P34*C34*D34*E34*F34*$Q$6</f>
        <v>211990.46400000001</v>
      </c>
      <c r="R34" s="31"/>
      <c r="S34" s="31"/>
      <c r="T34" s="31">
        <v>0</v>
      </c>
      <c r="U34" s="31">
        <f>T34*C34*D34*E34*F34*$U$6</f>
        <v>0</v>
      </c>
      <c r="V34" s="31">
        <v>10</v>
      </c>
      <c r="W34" s="31">
        <f t="shared" si="66"/>
        <v>151421.76000000001</v>
      </c>
      <c r="X34" s="31">
        <v>0</v>
      </c>
      <c r="Y34" s="31">
        <f>X34*C34*D34*E34*F34*$Y$6</f>
        <v>0</v>
      </c>
      <c r="Z34" s="31"/>
      <c r="AA34" s="31">
        <f t="shared" si="67"/>
        <v>0</v>
      </c>
      <c r="AB34" s="31">
        <v>0</v>
      </c>
      <c r="AC34" s="31">
        <f>AB34*C34*D34*E34*F34*$AC$6</f>
        <v>0</v>
      </c>
      <c r="AD34" s="31">
        <v>0</v>
      </c>
      <c r="AE34" s="31">
        <f>AD34*C34*D34*E34*F34*$AE$6</f>
        <v>0</v>
      </c>
      <c r="AF34" s="31">
        <v>1</v>
      </c>
      <c r="AG34" s="31">
        <f>AF34*C34*D34*E34*F34*$AG$6</f>
        <v>15142.175999999999</v>
      </c>
      <c r="AH34" s="31"/>
      <c r="AI34" s="31">
        <f>AH34*C34*D34*E34*F34*$AI$6</f>
        <v>0</v>
      </c>
      <c r="AJ34" s="31">
        <v>2</v>
      </c>
      <c r="AK34" s="31">
        <f>SUM(AJ34*$AK$6*C34*D34*E34*F34)</f>
        <v>30284.351999999999</v>
      </c>
      <c r="AL34" s="31">
        <v>22</v>
      </c>
      <c r="AM34" s="31">
        <f>SUM(AL34*$AM$6*C34*D34*E34*F34)</f>
        <v>333127.87199999997</v>
      </c>
      <c r="AN34" s="31">
        <v>0</v>
      </c>
      <c r="AO34" s="31">
        <f>AN34*C34*D34*E34*F34*$AO$6</f>
        <v>0</v>
      </c>
      <c r="AP34" s="31">
        <v>0</v>
      </c>
      <c r="AQ34" s="31">
        <f>AP34*C34*D34*E34*F34*$AQ$6</f>
        <v>0</v>
      </c>
      <c r="AR34" s="31">
        <v>0</v>
      </c>
      <c r="AS34" s="31">
        <f>AR34*C34*D34*E34*F34*$AS$6</f>
        <v>0</v>
      </c>
      <c r="AT34" s="31"/>
      <c r="AU34" s="31">
        <f>AT34*C34*D34*E34*F34*$AU$6</f>
        <v>0</v>
      </c>
      <c r="AV34" s="31"/>
      <c r="AW34" s="31">
        <f>AV34*C34*D34*E34*F34*$AW$6</f>
        <v>0</v>
      </c>
      <c r="AX34" s="31"/>
      <c r="AY34" s="31">
        <f>AX34*C34*D34*E34*F34*$AY$6</f>
        <v>0</v>
      </c>
      <c r="AZ34" s="31">
        <v>0</v>
      </c>
      <c r="BA34" s="31">
        <f>AZ34*C34*D34*E34*F34*$BA$6</f>
        <v>0</v>
      </c>
      <c r="BB34" s="31">
        <v>0</v>
      </c>
      <c r="BC34" s="31">
        <f t="shared" si="68"/>
        <v>0</v>
      </c>
      <c r="BD34" s="31">
        <v>0</v>
      </c>
      <c r="BE34" s="31">
        <f t="shared" si="69"/>
        <v>0</v>
      </c>
      <c r="BF34" s="31">
        <v>1</v>
      </c>
      <c r="BG34" s="31">
        <f>BF34*C34*D34*E34*G34*$BG$6</f>
        <v>18170.611199999999</v>
      </c>
      <c r="BH34" s="31">
        <v>10</v>
      </c>
      <c r="BI34" s="31">
        <f>BH34*C34*D34*E34*G34*$BI$6</f>
        <v>181706.11199999999</v>
      </c>
      <c r="BJ34" s="31"/>
      <c r="BK34" s="31">
        <f>SUM(BJ34*$BK$6*C34*D34*E34*G34)</f>
        <v>0</v>
      </c>
      <c r="BL34" s="31">
        <v>2</v>
      </c>
      <c r="BM34" s="31">
        <f>SUM(BL34*$BM$6*C34*D34*E34*G34)</f>
        <v>36341.222399999999</v>
      </c>
      <c r="BN34" s="31">
        <v>22</v>
      </c>
      <c r="BO34" s="31">
        <f>BN34*C34*D34*E34*G34*$BO$6</f>
        <v>399753.44640000002</v>
      </c>
      <c r="BP34" s="31">
        <v>0</v>
      </c>
      <c r="BQ34" s="31">
        <f>BP34*C34*D34*E34*G34*$BQ$6</f>
        <v>0</v>
      </c>
      <c r="BR34" s="31">
        <v>35</v>
      </c>
      <c r="BS34" s="31">
        <f>BR34*C34*D34*E34*G34*$BS$6</f>
        <v>635971.39199999999</v>
      </c>
      <c r="BT34" s="31"/>
      <c r="BU34" s="31">
        <f>C34*D34*E34*G34*BT34*$BU$6</f>
        <v>0</v>
      </c>
      <c r="BV34" s="31">
        <v>15</v>
      </c>
      <c r="BW34" s="31">
        <f>BV34*C34*D34*E34*G34*$BW$6</f>
        <v>272559.16800000001</v>
      </c>
      <c r="BX34" s="31"/>
      <c r="BY34" s="31">
        <f>SUM(BX34*$BY$6*C34*D34*E34*G34)</f>
        <v>0</v>
      </c>
      <c r="BZ34" s="31"/>
      <c r="CA34" s="31">
        <f>SUM(BZ34*$CA$6*C34*D34*E34*G34)</f>
        <v>0</v>
      </c>
      <c r="CB34" s="31"/>
      <c r="CC34" s="31">
        <f>CB34*C34*D34*E34*G34*$CC$6</f>
        <v>0</v>
      </c>
      <c r="CD34" s="31">
        <v>0</v>
      </c>
      <c r="CE34" s="31">
        <f>CD34*C34*D34*E34*G34*$CE$6</f>
        <v>0</v>
      </c>
      <c r="CF34" s="31">
        <v>0</v>
      </c>
      <c r="CG34" s="31">
        <f>CF34*C34*D34*E34*G34*$CG$6</f>
        <v>0</v>
      </c>
      <c r="CH34" s="31">
        <v>0</v>
      </c>
      <c r="CI34" s="31">
        <f>CH34*C34*D34*E34*G34*$CI$6</f>
        <v>0</v>
      </c>
      <c r="CJ34" s="31">
        <v>0</v>
      </c>
      <c r="CK34" s="31">
        <f>CJ34*C34*D34*E34*G34*$CK$6</f>
        <v>0</v>
      </c>
      <c r="CL34" s="31">
        <v>0</v>
      </c>
      <c r="CM34" s="31">
        <f>CL34*C34*D34*E34*G34*$CM$6</f>
        <v>0</v>
      </c>
      <c r="CN34" s="31"/>
      <c r="CO34" s="31"/>
      <c r="CP34" s="31">
        <v>0</v>
      </c>
      <c r="CQ34" s="31">
        <f>CP34*C34*D34*E34*G34*$CQ$6</f>
        <v>0</v>
      </c>
      <c r="CR34" s="31"/>
      <c r="CS34" s="31">
        <f>CR34*C34*D34*E34*G34*$CS$6</f>
        <v>0</v>
      </c>
      <c r="CT34" s="31">
        <v>0</v>
      </c>
      <c r="CU34" s="31">
        <f>CT34*C34*D34*E34*H34*$CU$6</f>
        <v>0</v>
      </c>
      <c r="CV34" s="31">
        <v>5</v>
      </c>
      <c r="CW34" s="31">
        <f>CV34*C34*D34*E34*I34*$CW$6</f>
        <v>129249.28800000002</v>
      </c>
      <c r="CX34" s="31"/>
      <c r="CY34" s="31">
        <f>CX34*C34*D34*E34*G34*$CY$6</f>
        <v>0</v>
      </c>
      <c r="CZ34" s="31"/>
      <c r="DA34" s="31">
        <f>CZ34*C34*D34*E34*G34*$DA$6</f>
        <v>0</v>
      </c>
      <c r="DB34" s="31">
        <v>5</v>
      </c>
      <c r="DC34" s="31">
        <f>DB34*C34*D34*E34*F34*$DC$6</f>
        <v>75710.880000000005</v>
      </c>
      <c r="DD34" s="31"/>
      <c r="DE34" s="31">
        <f>DD34*C34*D34*E34*F34*$DE$6</f>
        <v>0</v>
      </c>
      <c r="DF34" s="31">
        <v>13</v>
      </c>
      <c r="DG34" s="31">
        <f>DF34*C34*D34*E34*F34*$DG$6</f>
        <v>196848.288</v>
      </c>
      <c r="DH34" s="31">
        <v>2</v>
      </c>
      <c r="DI34" s="31">
        <f>DH34*C34*D34*E34*F34*$DI$6</f>
        <v>30284.351999999999</v>
      </c>
      <c r="DJ34" s="31"/>
      <c r="DK34" s="31">
        <f>DJ34*C34*D34*E34*F34*$DK$6</f>
        <v>0</v>
      </c>
      <c r="DL34" s="31">
        <v>9</v>
      </c>
      <c r="DM34" s="31">
        <f>DL34*C34*D34*E34*F34*$DM$6</f>
        <v>136279.584</v>
      </c>
      <c r="DN34" s="31"/>
      <c r="DO34" s="31">
        <f>DN34*C34*D34*E34*F34*$DO$6</f>
        <v>0</v>
      </c>
      <c r="DP34" s="31"/>
      <c r="DQ34" s="31">
        <f>DP34*C34*D34*E34*F34*$DQ$6</f>
        <v>0</v>
      </c>
      <c r="DR34" s="31"/>
      <c r="DS34" s="31">
        <f>DR34*C34*D34*E34*F34*$DS$6</f>
        <v>0</v>
      </c>
      <c r="DT34" s="31"/>
      <c r="DU34" s="31">
        <f>DT34*C34*D34*E34*F34*$DU$6</f>
        <v>0</v>
      </c>
      <c r="DV34" s="31"/>
      <c r="DW34" s="31">
        <f>DV34*C34*D34*E34*F34*$DW$6</f>
        <v>0</v>
      </c>
      <c r="DX34" s="31"/>
      <c r="DY34" s="31">
        <f>DX34*C34*D34*E34*F34*$DY$6</f>
        <v>0</v>
      </c>
      <c r="DZ34" s="31"/>
      <c r="EA34" s="31">
        <f>DZ34*C34*D34*E34*F34*$EA$6</f>
        <v>0</v>
      </c>
      <c r="EB34" s="31"/>
      <c r="EC34" s="31">
        <f>EB34*C34*D34*E34*F34*$EC$6</f>
        <v>0</v>
      </c>
      <c r="ED34" s="31"/>
      <c r="EE34" s="31">
        <f>ED34*C34*D34*E34*F34*$EE$6</f>
        <v>0</v>
      </c>
      <c r="EF34" s="31"/>
      <c r="EG34" s="31">
        <f>EF34*C34*D34*E34*F34*$EG$6</f>
        <v>0</v>
      </c>
      <c r="EH34" s="31"/>
      <c r="EI34" s="31">
        <f>EH34*C34*D34*E34*F34*$EI$6</f>
        <v>0</v>
      </c>
      <c r="EJ34" s="31"/>
      <c r="EK34" s="31">
        <f>EJ34*C34*D34*E34*F34*$EK$6</f>
        <v>0</v>
      </c>
      <c r="EL34" s="31"/>
      <c r="EM34" s="31">
        <f>EL34*C34*D34*E34*F34*$EM$6</f>
        <v>0</v>
      </c>
      <c r="EN34" s="31"/>
      <c r="EO34" s="31">
        <f>EN34*C34*D34*E34*G34*$EO$6</f>
        <v>0</v>
      </c>
      <c r="EP34" s="31"/>
      <c r="EQ34" s="31">
        <f>EP34*C34*D34*E34*G34*$EQ$6</f>
        <v>0</v>
      </c>
      <c r="ER34" s="31"/>
      <c r="ES34" s="31"/>
      <c r="ET34" s="32">
        <f t="shared" ref="ET34:ET41" si="144">SUM(J34,L34,N34,P34,R34,T34,V34,X34,AB34,AD34,AF34,AH34,AJ34,AL34,AN34,AP34,AR34,AT34,AV34,AX34,AZ34,BB34,BD34,BF34,BH34,BJ34,BL34,BN34,BP34,BR34,BT34,BV34,BX34,BZ34,CB34,CD34,CF34,CH34,CJ34,CL34,CN34,CP34,CR34,CT34,CV34,CX34,CZ34,DB34,DD34,DF34,DH34,DJ34,DL34,DN34,DP34,DR34,DT34,DV34,DX34,DZ34,EB34,ED34,EF34,EH34,EJ34,EL34,EN34,EP34,ER34,Z34)</f>
        <v>168</v>
      </c>
      <c r="EU34" s="32">
        <f t="shared" ref="EU34:EU41" si="145">SUM(K34,M34,O34,Q34,S34,U34,W34,Y34,AC34,AE34,AG34,AI34,AK34,AM34,AO34,AQ34,AS34,AU34,AW34,AY34,BA34,BC34,BE34,BG34,BI34,BK34,BM34,BO34,BQ34,BS34,BU34,BW34,BY34,CA34,CC34,CE34,CG34,CI34,CK34,CM34,CO34,CQ34,CS34,CU34,CW34,CY34,DA34,DC34,DE34,DG34,DI34,DK34,DM34,DO34,DQ34,DS34,DU34,DW34,DY34,EA34,EC34,EE34,EG34,EI34,EK34,EM34,EO34,EQ34,ES34,AA34)</f>
        <v>2854840.9679999999</v>
      </c>
    </row>
    <row r="35" spans="1:151" x14ac:dyDescent="0.25">
      <c r="A35" s="30">
        <v>27</v>
      </c>
      <c r="B35" s="6" t="s">
        <v>107</v>
      </c>
      <c r="C35" s="4">
        <f t="shared" si="72"/>
        <v>9657</v>
      </c>
      <c r="D35" s="7">
        <v>1.49</v>
      </c>
      <c r="E35" s="24">
        <v>1</v>
      </c>
      <c r="F35" s="4">
        <v>1.4</v>
      </c>
      <c r="G35" s="4">
        <v>1.68</v>
      </c>
      <c r="H35" s="4">
        <v>2.23</v>
      </c>
      <c r="I35" s="4">
        <v>2.39</v>
      </c>
      <c r="J35" s="5"/>
      <c r="K35" s="31">
        <f>J35*C35*D35*E35*F35*$K$6</f>
        <v>0</v>
      </c>
      <c r="L35" s="31"/>
      <c r="M35" s="31">
        <f>L35*C35*D35*E35*F35*$M$6</f>
        <v>0</v>
      </c>
      <c r="N35" s="31"/>
      <c r="O35" s="31">
        <f>N35*C35*D35*E35*F35*$O$6</f>
        <v>0</v>
      </c>
      <c r="P35" s="31"/>
      <c r="Q35" s="31">
        <f>P35*C35*D35*E35*F35*$Q$6</f>
        <v>0</v>
      </c>
      <c r="R35" s="31"/>
      <c r="S35" s="31"/>
      <c r="T35" s="31"/>
      <c r="U35" s="31">
        <f>T35*C35*D35*E35*F35*$U$6</f>
        <v>0</v>
      </c>
      <c r="V35" s="31"/>
      <c r="W35" s="31">
        <f t="shared" si="66"/>
        <v>0</v>
      </c>
      <c r="X35" s="31"/>
      <c r="Y35" s="31">
        <f>X35*C35*D35*E35*F35*$Y$6</f>
        <v>0</v>
      </c>
      <c r="Z35" s="31"/>
      <c r="AA35" s="31">
        <f t="shared" si="67"/>
        <v>0</v>
      </c>
      <c r="AB35" s="31"/>
      <c r="AC35" s="31">
        <f>AB35*C35*D35*E35*F35*$AC$6</f>
        <v>0</v>
      </c>
      <c r="AD35" s="31"/>
      <c r="AE35" s="31">
        <f>AD35*C35*D35*E35*F35*$AE$6</f>
        <v>0</v>
      </c>
      <c r="AF35" s="31"/>
      <c r="AG35" s="31">
        <f>AF35*C35*D35*E35*F35*$AG$6</f>
        <v>0</v>
      </c>
      <c r="AH35" s="31"/>
      <c r="AI35" s="31">
        <f>AH35*C35*D35*E35*F35*$AI$6</f>
        <v>0</v>
      </c>
      <c r="AJ35" s="31"/>
      <c r="AK35" s="31">
        <f>SUM(AJ35*$AK$6*C35*D35*E35*F35)</f>
        <v>0</v>
      </c>
      <c r="AL35" s="31"/>
      <c r="AM35" s="31">
        <f>SUM(AL35*$AM$6*C35*D35*E35*F35)</f>
        <v>0</v>
      </c>
      <c r="AN35" s="31"/>
      <c r="AO35" s="31">
        <f>AN35*C35*D35*E35*F35*$AO$6</f>
        <v>0</v>
      </c>
      <c r="AP35" s="31"/>
      <c r="AQ35" s="31">
        <f>AP35*C35*D35*E35*F35*$AQ$6</f>
        <v>0</v>
      </c>
      <c r="AR35" s="31"/>
      <c r="AS35" s="31">
        <f>AR35*C35*D35*E35*F35*$AS$6</f>
        <v>0</v>
      </c>
      <c r="AT35" s="31"/>
      <c r="AU35" s="31">
        <f>AT35*C35*D35*E35*F35*$AU$6</f>
        <v>0</v>
      </c>
      <c r="AV35" s="31"/>
      <c r="AW35" s="31">
        <f>AV35*C35*D35*E35*F35*$AW$6</f>
        <v>0</v>
      </c>
      <c r="AX35" s="31"/>
      <c r="AY35" s="31">
        <f>AX35*C35*D35*E35*F35*$AY$6</f>
        <v>0</v>
      </c>
      <c r="AZ35" s="31"/>
      <c r="BA35" s="31">
        <f>AZ35*C35*D35*E35*F35*$BA$6</f>
        <v>0</v>
      </c>
      <c r="BB35" s="31"/>
      <c r="BC35" s="31">
        <f t="shared" si="68"/>
        <v>0</v>
      </c>
      <c r="BD35" s="31"/>
      <c r="BE35" s="31">
        <f t="shared" si="69"/>
        <v>0</v>
      </c>
      <c r="BF35" s="31"/>
      <c r="BG35" s="31">
        <f>BF35*C35*D35*E35*G35*$BG$6</f>
        <v>0</v>
      </c>
      <c r="BH35" s="31"/>
      <c r="BI35" s="31">
        <f>BH35*C35*D35*E35*G35*$BI$6</f>
        <v>0</v>
      </c>
      <c r="BJ35" s="31"/>
      <c r="BK35" s="31">
        <f>SUM(BJ35*$BK$6*C35*D35*E35*G35)</f>
        <v>0</v>
      </c>
      <c r="BL35" s="31"/>
      <c r="BM35" s="31">
        <f>SUM(BL35*$BM$6*C35*D35*E35*G35)</f>
        <v>0</v>
      </c>
      <c r="BN35" s="31"/>
      <c r="BO35" s="31">
        <f>BN35*C35*D35*E35*G35*$BO$6</f>
        <v>0</v>
      </c>
      <c r="BP35" s="31"/>
      <c r="BQ35" s="31">
        <f>BP35*C35*D35*E35*G35*$BQ$6</f>
        <v>0</v>
      </c>
      <c r="BR35" s="31"/>
      <c r="BS35" s="31">
        <f>BR35*C35*D35*E35*G35*$BS$6</f>
        <v>0</v>
      </c>
      <c r="BT35" s="31"/>
      <c r="BU35" s="31">
        <f>C35*D35*E35*G35*BT35*$BU$6</f>
        <v>0</v>
      </c>
      <c r="BV35" s="31"/>
      <c r="BW35" s="31">
        <f>BV35*C35*D35*E35*G35*$BW$6</f>
        <v>0</v>
      </c>
      <c r="BX35" s="31"/>
      <c r="BY35" s="31">
        <f>SUM(BX35*$BY$6*C35*D35*E35*G35)</f>
        <v>0</v>
      </c>
      <c r="BZ35" s="31"/>
      <c r="CA35" s="31">
        <f>SUM(BZ35*$CA$6*C35*D35*E35*G35)</f>
        <v>0</v>
      </c>
      <c r="CB35" s="31"/>
      <c r="CC35" s="31">
        <f>CB35*C35*D35*E35*G35*$CC$6</f>
        <v>0</v>
      </c>
      <c r="CD35" s="31"/>
      <c r="CE35" s="31">
        <f>CD35*C35*D35*E35*G35*$CE$6</f>
        <v>0</v>
      </c>
      <c r="CF35" s="31"/>
      <c r="CG35" s="31">
        <f>CF35*C35*D35*E35*G35*$CG$6</f>
        <v>0</v>
      </c>
      <c r="CH35" s="31"/>
      <c r="CI35" s="31">
        <f>CH35*C35*D35*E35*G35*$CI$6</f>
        <v>0</v>
      </c>
      <c r="CJ35" s="31"/>
      <c r="CK35" s="31">
        <f>CJ35*C35*D35*E35*G35*$CK$6</f>
        <v>0</v>
      </c>
      <c r="CL35" s="31"/>
      <c r="CM35" s="31">
        <f>CL35*C35*D35*E35*G35*$CM$6</f>
        <v>0</v>
      </c>
      <c r="CN35" s="31"/>
      <c r="CO35" s="31"/>
      <c r="CP35" s="31"/>
      <c r="CQ35" s="31">
        <f>CP35*C35*D35*E35*G35*$CQ$6</f>
        <v>0</v>
      </c>
      <c r="CR35" s="31"/>
      <c r="CS35" s="31">
        <f>CR35*C35*D35*E35*G35*$CS$6</f>
        <v>0</v>
      </c>
      <c r="CT35" s="31"/>
      <c r="CU35" s="31">
        <f>CT35*C35*D35*E35*H35*$CU$6</f>
        <v>0</v>
      </c>
      <c r="CV35" s="31"/>
      <c r="CW35" s="31">
        <f>CV35*C35*D35*E35*I35*$CW$6</f>
        <v>0</v>
      </c>
      <c r="CX35" s="31"/>
      <c r="CY35" s="31">
        <f>CX35*C35*D35*E35*G35*$CY$6</f>
        <v>0</v>
      </c>
      <c r="CZ35" s="31"/>
      <c r="DA35" s="31">
        <f>CZ35*C35*D35*E35*G35*$DA$6</f>
        <v>0</v>
      </c>
      <c r="DB35" s="31"/>
      <c r="DC35" s="31">
        <f>DB35*C35*D35*E35*F35*$DC$6</f>
        <v>0</v>
      </c>
      <c r="DD35" s="31"/>
      <c r="DE35" s="31">
        <f>DD35*C35*D35*E35*F35*$DE$6</f>
        <v>0</v>
      </c>
      <c r="DF35" s="31"/>
      <c r="DG35" s="31">
        <f>DF35*C35*D35*E35*F35*$DG$6</f>
        <v>0</v>
      </c>
      <c r="DH35" s="31"/>
      <c r="DI35" s="31">
        <f>DH35*C35*D35*E35*F35*$DI$6</f>
        <v>0</v>
      </c>
      <c r="DJ35" s="31"/>
      <c r="DK35" s="31">
        <f>DJ35*C35*D35*E35*F35*$DK$6</f>
        <v>0</v>
      </c>
      <c r="DL35" s="31"/>
      <c r="DM35" s="31">
        <f>DL35*C35*D35*E35*F35*$DM$6</f>
        <v>0</v>
      </c>
      <c r="DN35" s="31"/>
      <c r="DO35" s="31">
        <f>DN35*C35*D35*E35*F35*$DO$6</f>
        <v>0</v>
      </c>
      <c r="DP35" s="31"/>
      <c r="DQ35" s="31">
        <f>DP35*C35*D35*E35*F35*$DQ$6</f>
        <v>0</v>
      </c>
      <c r="DR35" s="31"/>
      <c r="DS35" s="31">
        <f>DR35*C35*D35*E35*F35*$DS$6</f>
        <v>0</v>
      </c>
      <c r="DT35" s="31"/>
      <c r="DU35" s="31">
        <f>DT35*C35*D35*E35*F35*$DU$6</f>
        <v>0</v>
      </c>
      <c r="DV35" s="31"/>
      <c r="DW35" s="31">
        <f>DV35*C35*D35*E35*F35*$DW$6</f>
        <v>0</v>
      </c>
      <c r="DX35" s="31"/>
      <c r="DY35" s="31">
        <f>DX35*C35*D35*E35*F35*$DY$6</f>
        <v>0</v>
      </c>
      <c r="DZ35" s="31"/>
      <c r="EA35" s="31">
        <f>DZ35*C35*D35*E35*F35*$EA$6</f>
        <v>0</v>
      </c>
      <c r="EB35" s="31"/>
      <c r="EC35" s="31">
        <f>EB35*C35*D35*E35*F35*$EC$6</f>
        <v>0</v>
      </c>
      <c r="ED35" s="31"/>
      <c r="EE35" s="31">
        <f>ED35*C35*D35*E35*F35*$EE$6</f>
        <v>0</v>
      </c>
      <c r="EF35" s="31"/>
      <c r="EG35" s="31">
        <f>EF35*C35*D35*E35*F35*$EG$6</f>
        <v>0</v>
      </c>
      <c r="EH35" s="31"/>
      <c r="EI35" s="31">
        <f>EH35*C35*D35*E35*F35*$EI$6</f>
        <v>0</v>
      </c>
      <c r="EJ35" s="31"/>
      <c r="EK35" s="31">
        <f>EJ35*C35*D35*E35*F35*$EK$6</f>
        <v>0</v>
      </c>
      <c r="EL35" s="31"/>
      <c r="EM35" s="31">
        <f>EL35*C35*D35*E35*F35*$EM$6</f>
        <v>0</v>
      </c>
      <c r="EN35" s="31"/>
      <c r="EO35" s="31">
        <f>EN35*C35*D35*E35*G35*$EO$6</f>
        <v>0</v>
      </c>
      <c r="EP35" s="31"/>
      <c r="EQ35" s="31">
        <f>EP35*C35*D35*E35*G35*$EQ$6</f>
        <v>0</v>
      </c>
      <c r="ER35" s="31"/>
      <c r="ES35" s="31"/>
      <c r="ET35" s="32">
        <f t="shared" si="144"/>
        <v>0</v>
      </c>
      <c r="EU35" s="32">
        <f t="shared" si="145"/>
        <v>0</v>
      </c>
    </row>
    <row r="36" spans="1:151" x14ac:dyDescent="0.25">
      <c r="A36" s="30">
        <v>28</v>
      </c>
      <c r="B36" s="6" t="s">
        <v>108</v>
      </c>
      <c r="C36" s="4">
        <f t="shared" si="72"/>
        <v>9657</v>
      </c>
      <c r="D36" s="7">
        <v>5.32</v>
      </c>
      <c r="E36" s="24">
        <v>1</v>
      </c>
      <c r="F36" s="4">
        <v>1.4</v>
      </c>
      <c r="G36" s="4">
        <v>1.68</v>
      </c>
      <c r="H36" s="4">
        <v>2.23</v>
      </c>
      <c r="I36" s="4">
        <v>2.39</v>
      </c>
      <c r="J36" s="5"/>
      <c r="K36" s="31">
        <f>J36*C36*D36*E36*F36*$K$6</f>
        <v>0</v>
      </c>
      <c r="L36" s="31"/>
      <c r="M36" s="31">
        <f>L36*C36*D36*E36*F36*$M$6</f>
        <v>0</v>
      </c>
      <c r="N36" s="31"/>
      <c r="O36" s="31">
        <f>N36*C36*D36*E36*F36*$O$6</f>
        <v>0</v>
      </c>
      <c r="P36" s="31"/>
      <c r="Q36" s="31">
        <f>P36*C36*D36*E36*F36*$Q$6</f>
        <v>0</v>
      </c>
      <c r="R36" s="31"/>
      <c r="S36" s="31"/>
      <c r="T36" s="31"/>
      <c r="U36" s="31">
        <f>T36*C36*D36*E36*F36*$U$6</f>
        <v>0</v>
      </c>
      <c r="V36" s="31"/>
      <c r="W36" s="31">
        <f t="shared" si="66"/>
        <v>0</v>
      </c>
      <c r="X36" s="31"/>
      <c r="Y36" s="31">
        <f>X36*C36*D36*E36*F36*$Y$6</f>
        <v>0</v>
      </c>
      <c r="Z36" s="31"/>
      <c r="AA36" s="31">
        <f t="shared" si="67"/>
        <v>0</v>
      </c>
      <c r="AB36" s="31"/>
      <c r="AC36" s="31">
        <f>AB36*C36*D36*E36*F36*$AC$6</f>
        <v>0</v>
      </c>
      <c r="AD36" s="31"/>
      <c r="AE36" s="31">
        <f>AD36*C36*D36*E36*F36*$AE$6</f>
        <v>0</v>
      </c>
      <c r="AF36" s="31"/>
      <c r="AG36" s="31">
        <f>AF36*C36*D36*E36*F36*$AG$6</f>
        <v>0</v>
      </c>
      <c r="AH36" s="31"/>
      <c r="AI36" s="31">
        <f>AH36*C36*D36*E36*F36*$AI$6</f>
        <v>0</v>
      </c>
      <c r="AJ36" s="31"/>
      <c r="AK36" s="31">
        <f>SUM(AJ36*$AK$6*C36*D36*E36*F36)</f>
        <v>0</v>
      </c>
      <c r="AL36" s="31"/>
      <c r="AM36" s="31">
        <f>SUM(AL36*$AM$6*C36*D36*E36*F36)</f>
        <v>0</v>
      </c>
      <c r="AN36" s="31"/>
      <c r="AO36" s="31">
        <f>AN36*C36*D36*E36*F36*$AO$6</f>
        <v>0</v>
      </c>
      <c r="AP36" s="31"/>
      <c r="AQ36" s="31">
        <f>AP36*C36*D36*E36*F36*$AQ$6</f>
        <v>0</v>
      </c>
      <c r="AR36" s="31"/>
      <c r="AS36" s="31">
        <f>AR36*C36*D36*E36*F36*$AS$6</f>
        <v>0</v>
      </c>
      <c r="AT36" s="31"/>
      <c r="AU36" s="31">
        <f>AT36*C36*D36*E36*F36*$AU$6</f>
        <v>0</v>
      </c>
      <c r="AV36" s="31"/>
      <c r="AW36" s="31">
        <f>AV36*C36*D36*E36*F36*$AW$6</f>
        <v>0</v>
      </c>
      <c r="AX36" s="31"/>
      <c r="AY36" s="31">
        <f>AX36*C36*D36*E36*F36*$AY$6</f>
        <v>0</v>
      </c>
      <c r="AZ36" s="31"/>
      <c r="BA36" s="31">
        <f>AZ36*C36*D36*E36*F36*$BA$6</f>
        <v>0</v>
      </c>
      <c r="BB36" s="31"/>
      <c r="BC36" s="31">
        <f t="shared" si="68"/>
        <v>0</v>
      </c>
      <c r="BD36" s="31"/>
      <c r="BE36" s="31">
        <f t="shared" si="69"/>
        <v>0</v>
      </c>
      <c r="BF36" s="31"/>
      <c r="BG36" s="31">
        <f>BF36*C36*D36*E36*G36*$BG$6</f>
        <v>0</v>
      </c>
      <c r="BH36" s="31"/>
      <c r="BI36" s="31">
        <f>BH36*C36*D36*E36*G36*$BI$6</f>
        <v>0</v>
      </c>
      <c r="BJ36" s="31"/>
      <c r="BK36" s="31">
        <f>SUM(BJ36*$BK$6*C36*D36*E36*G36)</f>
        <v>0</v>
      </c>
      <c r="BL36" s="31"/>
      <c r="BM36" s="31">
        <f>SUM(BL36*$BM$6*C36*D36*E36*G36)</f>
        <v>0</v>
      </c>
      <c r="BN36" s="31"/>
      <c r="BO36" s="31">
        <f>BN36*C36*D36*E36*G36*$BO$6</f>
        <v>0</v>
      </c>
      <c r="BP36" s="31"/>
      <c r="BQ36" s="31">
        <f>BP36*C36*D36*E36*G36*$BQ$6</f>
        <v>0</v>
      </c>
      <c r="BR36" s="31"/>
      <c r="BS36" s="31">
        <f>BR36*C36*D36*E36*G36*$BS$6</f>
        <v>0</v>
      </c>
      <c r="BT36" s="31"/>
      <c r="BU36" s="31">
        <f>C36*D36*E36*G36*BT36*$BU$6</f>
        <v>0</v>
      </c>
      <c r="BV36" s="31"/>
      <c r="BW36" s="31">
        <f>BV36*C36*D36*E36*G36*$BW$6</f>
        <v>0</v>
      </c>
      <c r="BX36" s="31"/>
      <c r="BY36" s="31">
        <f>SUM(BX36*$BY$6*C36*D36*E36*G36)</f>
        <v>0</v>
      </c>
      <c r="BZ36" s="31"/>
      <c r="CA36" s="31">
        <f>SUM(BZ36*$CA$6*C36*D36*E36*G36)</f>
        <v>0</v>
      </c>
      <c r="CB36" s="31"/>
      <c r="CC36" s="31">
        <f>CB36*C36*D36*E36*G36*$CC$6</f>
        <v>0</v>
      </c>
      <c r="CD36" s="31"/>
      <c r="CE36" s="31">
        <f>CD36*C36*D36*E36*G36*$CE$6</f>
        <v>0</v>
      </c>
      <c r="CF36" s="31"/>
      <c r="CG36" s="31">
        <f>CF36*C36*D36*E36*G36*$CG$6</f>
        <v>0</v>
      </c>
      <c r="CH36" s="31"/>
      <c r="CI36" s="31">
        <f>CH36*C36*D36*E36*G36*$CI$6</f>
        <v>0</v>
      </c>
      <c r="CJ36" s="31"/>
      <c r="CK36" s="31">
        <f>CJ36*C36*D36*E36*G36*$CK$6</f>
        <v>0</v>
      </c>
      <c r="CL36" s="31"/>
      <c r="CM36" s="31">
        <f>CL36*C36*D36*E36*G36*$CM$6</f>
        <v>0</v>
      </c>
      <c r="CN36" s="31"/>
      <c r="CO36" s="31"/>
      <c r="CP36" s="31"/>
      <c r="CQ36" s="31">
        <f>CP36*C36*D36*E36*G36*$CQ$6</f>
        <v>0</v>
      </c>
      <c r="CR36" s="31"/>
      <c r="CS36" s="31">
        <f>CR36*C36*D36*E36*G36*$CS$6</f>
        <v>0</v>
      </c>
      <c r="CT36" s="31"/>
      <c r="CU36" s="31">
        <f>CT36*C36*D36*E36*H36*$CU$6</f>
        <v>0</v>
      </c>
      <c r="CV36" s="31"/>
      <c r="CW36" s="31">
        <f>CV36*C36*D36*E36*I36*$CW$6</f>
        <v>0</v>
      </c>
      <c r="CX36" s="31"/>
      <c r="CY36" s="31">
        <f>CX36*C36*D36*E36*G36*$CY$6</f>
        <v>0</v>
      </c>
      <c r="CZ36" s="31"/>
      <c r="DA36" s="31">
        <f>CZ36*C36*D36*E36*G36*$DA$6</f>
        <v>0</v>
      </c>
      <c r="DB36" s="31"/>
      <c r="DC36" s="31">
        <f>DB36*C36*D36*E36*F36*$DC$6</f>
        <v>0</v>
      </c>
      <c r="DD36" s="31"/>
      <c r="DE36" s="31">
        <f>DD36*C36*D36*E36*F36*$DE$6</f>
        <v>0</v>
      </c>
      <c r="DF36" s="31"/>
      <c r="DG36" s="31">
        <f>DF36*C36*D36*E36*F36*$DG$6</f>
        <v>0</v>
      </c>
      <c r="DH36" s="31"/>
      <c r="DI36" s="31">
        <f>DH36*C36*D36*E36*F36*$DI$6</f>
        <v>0</v>
      </c>
      <c r="DJ36" s="31"/>
      <c r="DK36" s="31">
        <f>DJ36*C36*D36*E36*F36*$DK$6</f>
        <v>0</v>
      </c>
      <c r="DL36" s="31"/>
      <c r="DM36" s="31">
        <f>DL36*C36*D36*E36*F36*$DM$6</f>
        <v>0</v>
      </c>
      <c r="DN36" s="31"/>
      <c r="DO36" s="31">
        <f>DN36*C36*D36*E36*F36*$DO$6</f>
        <v>0</v>
      </c>
      <c r="DP36" s="31"/>
      <c r="DQ36" s="31">
        <f>DP36*C36*D36*E36*F36*$DQ$6</f>
        <v>0</v>
      </c>
      <c r="DR36" s="31"/>
      <c r="DS36" s="31">
        <f>DR36*C36*D36*E36*F36*$DS$6</f>
        <v>0</v>
      </c>
      <c r="DT36" s="31"/>
      <c r="DU36" s="31">
        <f>DT36*C36*D36*E36*F36*$DU$6</f>
        <v>0</v>
      </c>
      <c r="DV36" s="31"/>
      <c r="DW36" s="31">
        <f>DV36*C36*D36*E36*F36*$DW$6</f>
        <v>0</v>
      </c>
      <c r="DX36" s="31"/>
      <c r="DY36" s="31">
        <f>DX36*C36*D36*E36*F36*$DY$6</f>
        <v>0</v>
      </c>
      <c r="DZ36" s="31"/>
      <c r="EA36" s="31">
        <f>DZ36*C36*D36*E36*F36*$EA$6</f>
        <v>0</v>
      </c>
      <c r="EB36" s="31"/>
      <c r="EC36" s="31">
        <f>EB36*C36*D36*E36*F36*$EC$6</f>
        <v>0</v>
      </c>
      <c r="ED36" s="31"/>
      <c r="EE36" s="31">
        <f>ED36*C36*D36*E36*F36*$EE$6</f>
        <v>0</v>
      </c>
      <c r="EF36" s="31"/>
      <c r="EG36" s="31">
        <f>EF36*C36*D36*E36*F36*$EG$6</f>
        <v>0</v>
      </c>
      <c r="EH36" s="31"/>
      <c r="EI36" s="31">
        <f>EH36*C36*D36*E36*F36*$EI$6</f>
        <v>0</v>
      </c>
      <c r="EJ36" s="31"/>
      <c r="EK36" s="31">
        <f>EJ36*C36*D36*E36*F36*$EK$6</f>
        <v>0</v>
      </c>
      <c r="EL36" s="31"/>
      <c r="EM36" s="31">
        <f>EL36*C36*D36*E36*F36*$EM$6</f>
        <v>0</v>
      </c>
      <c r="EN36" s="31"/>
      <c r="EO36" s="31">
        <f>EN36*C36*D36*E36*G36*$EO$6</f>
        <v>0</v>
      </c>
      <c r="EP36" s="31"/>
      <c r="EQ36" s="31">
        <f>EP36*C36*D36*E36*G36*$EQ$6</f>
        <v>0</v>
      </c>
      <c r="ER36" s="31"/>
      <c r="ES36" s="31"/>
      <c r="ET36" s="32">
        <f t="shared" si="144"/>
        <v>0</v>
      </c>
      <c r="EU36" s="32">
        <f t="shared" si="145"/>
        <v>0</v>
      </c>
    </row>
    <row r="37" spans="1:151" x14ac:dyDescent="0.25">
      <c r="A37" s="30">
        <v>29</v>
      </c>
      <c r="B37" s="3" t="s">
        <v>109</v>
      </c>
      <c r="C37" s="4">
        <f t="shared" si="72"/>
        <v>9657</v>
      </c>
      <c r="D37" s="7">
        <v>1.04</v>
      </c>
      <c r="E37" s="24">
        <v>1</v>
      </c>
      <c r="F37" s="4">
        <v>1.4</v>
      </c>
      <c r="G37" s="4">
        <v>1.68</v>
      </c>
      <c r="H37" s="4">
        <v>2.23</v>
      </c>
      <c r="I37" s="4">
        <v>2.39</v>
      </c>
      <c r="J37" s="5"/>
      <c r="K37" s="31">
        <f>J37*C37*D37*E37*F37*$K$6</f>
        <v>0</v>
      </c>
      <c r="L37" s="31">
        <v>0</v>
      </c>
      <c r="M37" s="31">
        <f>L37*C37*D37*E37*F37*$M$6</f>
        <v>0</v>
      </c>
      <c r="N37" s="31">
        <v>0</v>
      </c>
      <c r="O37" s="31">
        <f>N37*C37*D37*E37*F37*$O$6</f>
        <v>0</v>
      </c>
      <c r="P37" s="31">
        <v>42</v>
      </c>
      <c r="Q37" s="31">
        <f>P37*C37*D37*E37*F37*$Q$6</f>
        <v>590544.86399999994</v>
      </c>
      <c r="R37" s="31"/>
      <c r="S37" s="31"/>
      <c r="T37" s="31">
        <v>0</v>
      </c>
      <c r="U37" s="31">
        <f>T37*C37*D37*E37*F37*$U$6</f>
        <v>0</v>
      </c>
      <c r="V37" s="31">
        <v>0</v>
      </c>
      <c r="W37" s="31">
        <f t="shared" si="66"/>
        <v>0</v>
      </c>
      <c r="X37" s="31">
        <v>0</v>
      </c>
      <c r="Y37" s="31">
        <f>X37*C37*D37*E37*F37*$Y$6</f>
        <v>0</v>
      </c>
      <c r="Z37" s="31"/>
      <c r="AA37" s="31">
        <f t="shared" si="67"/>
        <v>0</v>
      </c>
      <c r="AB37" s="31">
        <v>0</v>
      </c>
      <c r="AC37" s="31">
        <f>AB37*C37*D37*E37*F37*$AC$6</f>
        <v>0</v>
      </c>
      <c r="AD37" s="31">
        <v>0</v>
      </c>
      <c r="AE37" s="31">
        <f>AD37*C37*D37*E37*F37*$AE$6</f>
        <v>0</v>
      </c>
      <c r="AF37" s="31"/>
      <c r="AG37" s="31">
        <f>AF37*C37*D37*E37*F37*$AG$6</f>
        <v>0</v>
      </c>
      <c r="AH37" s="31"/>
      <c r="AI37" s="31">
        <f>AH37*C37*D37*E37*F37*$AI$6</f>
        <v>0</v>
      </c>
      <c r="AJ37" s="31"/>
      <c r="AK37" s="31">
        <f>SUM(AJ37*$AK$6*C37*D37*E37*F37)</f>
        <v>0</v>
      </c>
      <c r="AL37" s="31"/>
      <c r="AM37" s="31">
        <f>SUM(AL37*$AM$6*C37*D37*E37*F37)</f>
        <v>0</v>
      </c>
      <c r="AN37" s="31">
        <v>0</v>
      </c>
      <c r="AO37" s="31">
        <f>AN37*C37*D37*E37*F37*$AO$6</f>
        <v>0</v>
      </c>
      <c r="AP37" s="31">
        <v>0</v>
      </c>
      <c r="AQ37" s="31">
        <f>AP37*C37*D37*E37*F37*$AQ$6</f>
        <v>0</v>
      </c>
      <c r="AR37" s="31">
        <v>0</v>
      </c>
      <c r="AS37" s="31">
        <f>AR37*C37*D37*E37*F37*$AS$6</f>
        <v>0</v>
      </c>
      <c r="AT37" s="31"/>
      <c r="AU37" s="31">
        <f>AT37*C37*D37*E37*F37*$AU$6</f>
        <v>0</v>
      </c>
      <c r="AV37" s="31"/>
      <c r="AW37" s="31">
        <f>AV37*C37*D37*E37*F37*$AW$6</f>
        <v>0</v>
      </c>
      <c r="AX37" s="31"/>
      <c r="AY37" s="31">
        <f>AX37*C37*D37*E37*F37*$AY$6</f>
        <v>0</v>
      </c>
      <c r="AZ37" s="31">
        <v>0</v>
      </c>
      <c r="BA37" s="31">
        <f>AZ37*C37*D37*E37*F37*$BA$6</f>
        <v>0</v>
      </c>
      <c r="BB37" s="31">
        <v>0</v>
      </c>
      <c r="BC37" s="31">
        <f t="shared" si="68"/>
        <v>0</v>
      </c>
      <c r="BD37" s="31">
        <v>0</v>
      </c>
      <c r="BE37" s="31">
        <f t="shared" si="69"/>
        <v>0</v>
      </c>
      <c r="BF37" s="31">
        <v>0</v>
      </c>
      <c r="BG37" s="31">
        <f>BF37*C37*D37*E37*G37*$BG$6</f>
        <v>0</v>
      </c>
      <c r="BH37" s="31">
        <v>0</v>
      </c>
      <c r="BI37" s="31">
        <f>BH37*C37*D37*E37*G37*$BI$6</f>
        <v>0</v>
      </c>
      <c r="BJ37" s="31"/>
      <c r="BK37" s="31">
        <f>SUM(BJ37*$BK$6*C37*D37*E37*G37)</f>
        <v>0</v>
      </c>
      <c r="BL37" s="31"/>
      <c r="BM37" s="31">
        <f>SUM(BL37*$BM$6*C37*D37*E37*G37)</f>
        <v>0</v>
      </c>
      <c r="BN37" s="31">
        <v>0</v>
      </c>
      <c r="BO37" s="31">
        <f>BN37*C37*D37*E37*G37*$BO$6</f>
        <v>0</v>
      </c>
      <c r="BP37" s="31">
        <v>0</v>
      </c>
      <c r="BQ37" s="31">
        <f>BP37*C37*D37*E37*G37*$BQ$6</f>
        <v>0</v>
      </c>
      <c r="BR37" s="31">
        <v>0</v>
      </c>
      <c r="BS37" s="31">
        <f>BR37*C37*D37*E37*G37*$BS$6</f>
        <v>0</v>
      </c>
      <c r="BT37" s="31"/>
      <c r="BU37" s="31">
        <f>C37*D37*E37*G37*BT37*$BU$6</f>
        <v>0</v>
      </c>
      <c r="BV37" s="31">
        <v>0</v>
      </c>
      <c r="BW37" s="31">
        <f>BV37*C37*D37*E37*G37*$BW$6</f>
        <v>0</v>
      </c>
      <c r="BX37" s="31"/>
      <c r="BY37" s="31">
        <f>SUM(BX37*$BY$6*C37*D37*E37*G37)</f>
        <v>0</v>
      </c>
      <c r="BZ37" s="31"/>
      <c r="CA37" s="31">
        <f>SUM(BZ37*$CA$6*C37*D37*E37*G37)</f>
        <v>0</v>
      </c>
      <c r="CB37" s="31"/>
      <c r="CC37" s="31">
        <f>CB37*C37*D37*E37*G37*$CC$6</f>
        <v>0</v>
      </c>
      <c r="CD37" s="31">
        <v>0</v>
      </c>
      <c r="CE37" s="31">
        <f>CD37*C37*D37*E37*G37*$CE$6</f>
        <v>0</v>
      </c>
      <c r="CF37" s="31">
        <v>0</v>
      </c>
      <c r="CG37" s="31">
        <f>CF37*C37*D37*E37*G37*$CG$6</f>
        <v>0</v>
      </c>
      <c r="CH37" s="31">
        <v>0</v>
      </c>
      <c r="CI37" s="31">
        <f>CH37*C37*D37*E37*G37*$CI$6</f>
        <v>0</v>
      </c>
      <c r="CJ37" s="31">
        <v>0</v>
      </c>
      <c r="CK37" s="31">
        <f>CJ37*C37*D37*E37*G37*$CK$6</f>
        <v>0</v>
      </c>
      <c r="CL37" s="31">
        <v>0</v>
      </c>
      <c r="CM37" s="31">
        <f>CL37*C37*D37*E37*G37*$CM$6</f>
        <v>0</v>
      </c>
      <c r="CN37" s="31"/>
      <c r="CO37" s="31"/>
      <c r="CP37" s="31">
        <v>0</v>
      </c>
      <c r="CQ37" s="31">
        <f>CP37*C37*D37*E37*G37*$CQ$6</f>
        <v>0</v>
      </c>
      <c r="CR37" s="31"/>
      <c r="CS37" s="31">
        <f>CR37*C37*D37*E37*G37*$CS$6</f>
        <v>0</v>
      </c>
      <c r="CT37" s="31">
        <v>0</v>
      </c>
      <c r="CU37" s="31">
        <f>CT37*C37*D37*E37*H37*$CU$6</f>
        <v>0</v>
      </c>
      <c r="CV37" s="31">
        <v>0</v>
      </c>
      <c r="CW37" s="31">
        <f>CV37*C37*D37*E37*I37*$CW$6</f>
        <v>0</v>
      </c>
      <c r="CX37" s="31"/>
      <c r="CY37" s="31">
        <f>CX37*C37*D37*E37*G37*$CY$6</f>
        <v>0</v>
      </c>
      <c r="CZ37" s="31"/>
      <c r="DA37" s="31">
        <f>CZ37*C37*D37*E37*G37*$DA$6</f>
        <v>0</v>
      </c>
      <c r="DB37" s="31"/>
      <c r="DC37" s="31">
        <f>DB37*C37*D37*E37*F37*$DC$6</f>
        <v>0</v>
      </c>
      <c r="DD37" s="31"/>
      <c r="DE37" s="31">
        <f>DD37*C37*D37*E37*F37*$DE$6</f>
        <v>0</v>
      </c>
      <c r="DF37" s="31"/>
      <c r="DG37" s="31">
        <f>DF37*C37*D37*E37*F37*$DG$6</f>
        <v>0</v>
      </c>
      <c r="DH37" s="31"/>
      <c r="DI37" s="31">
        <f>DH37*C37*D37*E37*F37*$DI$6</f>
        <v>0</v>
      </c>
      <c r="DJ37" s="31"/>
      <c r="DK37" s="31">
        <f>DJ37*C37*D37*E37*F37*$DK$6</f>
        <v>0</v>
      </c>
      <c r="DL37" s="31"/>
      <c r="DM37" s="31">
        <f>DL37*C37*D37*E37*F37*$DM$6</f>
        <v>0</v>
      </c>
      <c r="DN37" s="31"/>
      <c r="DO37" s="31">
        <f>DN37*C37*D37*E37*F37*$DO$6</f>
        <v>0</v>
      </c>
      <c r="DP37" s="31"/>
      <c r="DQ37" s="31">
        <f>DP37*C37*D37*E37*F37*$DQ$6</f>
        <v>0</v>
      </c>
      <c r="DR37" s="31"/>
      <c r="DS37" s="31">
        <f>DR37*C37*D37*E37*F37*$DS$6</f>
        <v>0</v>
      </c>
      <c r="DT37" s="31"/>
      <c r="DU37" s="31">
        <f>DT37*C37*D37*E37*F37*$DU$6</f>
        <v>0</v>
      </c>
      <c r="DV37" s="31"/>
      <c r="DW37" s="31">
        <f>DV37*C37*D37*E37*F37*$DW$6</f>
        <v>0</v>
      </c>
      <c r="DX37" s="31"/>
      <c r="DY37" s="31">
        <f>DX37*C37*D37*E37*F37*$DY$6</f>
        <v>0</v>
      </c>
      <c r="DZ37" s="31"/>
      <c r="EA37" s="31">
        <f>DZ37*C37*D37*E37*F37*$EA$6</f>
        <v>0</v>
      </c>
      <c r="EB37" s="31"/>
      <c r="EC37" s="31">
        <f>EB37*C37*D37*E37*F37*$EC$6</f>
        <v>0</v>
      </c>
      <c r="ED37" s="31"/>
      <c r="EE37" s="31">
        <f>ED37*C37*D37*E37*F37*$EE$6</f>
        <v>0</v>
      </c>
      <c r="EF37" s="31"/>
      <c r="EG37" s="31">
        <f>EF37*C37*D37*E37*F37*$EG$6</f>
        <v>0</v>
      </c>
      <c r="EH37" s="31"/>
      <c r="EI37" s="31">
        <f>EH37*C37*D37*E37*F37*$EI$6</f>
        <v>0</v>
      </c>
      <c r="EJ37" s="31"/>
      <c r="EK37" s="31">
        <f>EJ37*C37*D37*E37*F37*$EK$6</f>
        <v>0</v>
      </c>
      <c r="EL37" s="31"/>
      <c r="EM37" s="31">
        <f>EL37*C37*D37*E37*F37*$EM$6</f>
        <v>0</v>
      </c>
      <c r="EN37" s="31"/>
      <c r="EO37" s="31">
        <f>EN37*C37*D37*E37*G37*$EO$6</f>
        <v>0</v>
      </c>
      <c r="EP37" s="31"/>
      <c r="EQ37" s="31">
        <f>EP37*C37*D37*E37*G37*$EQ$6</f>
        <v>0</v>
      </c>
      <c r="ER37" s="31"/>
      <c r="ES37" s="31"/>
      <c r="ET37" s="32">
        <f t="shared" si="144"/>
        <v>42</v>
      </c>
      <c r="EU37" s="32">
        <f t="shared" si="145"/>
        <v>590544.86399999994</v>
      </c>
    </row>
    <row r="38" spans="1:151" ht="45" x14ac:dyDescent="0.25">
      <c r="A38" s="30">
        <v>30</v>
      </c>
      <c r="B38" s="3" t="s">
        <v>110</v>
      </c>
      <c r="C38" s="4">
        <f t="shared" si="72"/>
        <v>9657</v>
      </c>
      <c r="D38" s="7">
        <v>1.1200000000000001</v>
      </c>
      <c r="E38" s="24">
        <v>1</v>
      </c>
      <c r="F38" s="4">
        <v>1.4</v>
      </c>
      <c r="G38" s="4">
        <v>1.68</v>
      </c>
      <c r="H38" s="4">
        <v>2.23</v>
      </c>
      <c r="I38" s="4">
        <v>2.39</v>
      </c>
      <c r="J38" s="5"/>
      <c r="K38" s="31">
        <f>J38*C38*D38*E38*F38*$K$6</f>
        <v>0</v>
      </c>
      <c r="L38" s="31">
        <v>0</v>
      </c>
      <c r="M38" s="31">
        <f>L38*C38*D38*E38*F38*$M$6</f>
        <v>0</v>
      </c>
      <c r="N38" s="31">
        <v>0</v>
      </c>
      <c r="O38" s="31">
        <f>N38*C38*D38*E38*F38*$O$6</f>
        <v>0</v>
      </c>
      <c r="P38" s="31">
        <v>6</v>
      </c>
      <c r="Q38" s="31">
        <f>P38*C38*D38*E38*F38*$Q$6</f>
        <v>90853.056000000011</v>
      </c>
      <c r="R38" s="31"/>
      <c r="S38" s="31"/>
      <c r="T38" s="31">
        <v>0</v>
      </c>
      <c r="U38" s="31">
        <f>T38*C38*D38*E38*F38*$U$6</f>
        <v>0</v>
      </c>
      <c r="V38" s="31">
        <v>0</v>
      </c>
      <c r="W38" s="31">
        <f t="shared" si="66"/>
        <v>0</v>
      </c>
      <c r="X38" s="31">
        <v>0</v>
      </c>
      <c r="Y38" s="31">
        <f>X38*C38*D38*E38*F38*$Y$6</f>
        <v>0</v>
      </c>
      <c r="Z38" s="31"/>
      <c r="AA38" s="31">
        <f t="shared" si="67"/>
        <v>0</v>
      </c>
      <c r="AB38" s="31">
        <v>0</v>
      </c>
      <c r="AC38" s="31">
        <f>AB38*C38*D38*E38*F38*$AC$6</f>
        <v>0</v>
      </c>
      <c r="AD38" s="31">
        <v>0</v>
      </c>
      <c r="AE38" s="31">
        <f>AD38*C38*D38*E38*F38*$AE$6</f>
        <v>0</v>
      </c>
      <c r="AF38" s="31"/>
      <c r="AG38" s="31">
        <f>AF38*C38*D38*E38*F38*$AG$6</f>
        <v>0</v>
      </c>
      <c r="AH38" s="31"/>
      <c r="AI38" s="31">
        <f>AH38*C38*D38*E38*F38*$AI$6</f>
        <v>0</v>
      </c>
      <c r="AJ38" s="33"/>
      <c r="AK38" s="31">
        <f>SUM(AJ38*$AK$6*C38*D38*E38*F38)</f>
        <v>0</v>
      </c>
      <c r="AL38" s="33"/>
      <c r="AM38" s="31">
        <f>SUM(AL38*$AM$6*C38*D38*E38*F38)</f>
        <v>0</v>
      </c>
      <c r="AN38" s="31">
        <v>0</v>
      </c>
      <c r="AO38" s="31">
        <f>AN38*C38*D38*E38*F38*$AO$6</f>
        <v>0</v>
      </c>
      <c r="AP38" s="31">
        <v>0</v>
      </c>
      <c r="AQ38" s="31">
        <f>AP38*C38*D38*E38*F38*$AQ$6</f>
        <v>0</v>
      </c>
      <c r="AR38" s="31">
        <v>0</v>
      </c>
      <c r="AS38" s="31">
        <f>AR38*C38*D38*E38*F38*$AS$6</f>
        <v>0</v>
      </c>
      <c r="AT38" s="31"/>
      <c r="AU38" s="31">
        <f>AT38*C38*D38*E38*F38*$AU$6</f>
        <v>0</v>
      </c>
      <c r="AV38" s="31"/>
      <c r="AW38" s="31">
        <f>AV38*C38*D38*E38*F38*$AW$6</f>
        <v>0</v>
      </c>
      <c r="AX38" s="31"/>
      <c r="AY38" s="31">
        <f>AX38*C38*D38*E38*F38*$AY$6</f>
        <v>0</v>
      </c>
      <c r="AZ38" s="31">
        <v>0</v>
      </c>
      <c r="BA38" s="31">
        <f>AZ38*C38*D38*E38*F38*$BA$6</f>
        <v>0</v>
      </c>
      <c r="BB38" s="31">
        <v>0</v>
      </c>
      <c r="BC38" s="31">
        <f t="shared" si="68"/>
        <v>0</v>
      </c>
      <c r="BD38" s="31">
        <v>0</v>
      </c>
      <c r="BE38" s="31">
        <f t="shared" si="69"/>
        <v>0</v>
      </c>
      <c r="BF38" s="31">
        <v>0</v>
      </c>
      <c r="BG38" s="31">
        <f>BF38*C38*D38*E38*G38*$BG$6</f>
        <v>0</v>
      </c>
      <c r="BH38" s="31">
        <v>0</v>
      </c>
      <c r="BI38" s="31">
        <f>BH38*C38*D38*E38*G38*$BI$6</f>
        <v>0</v>
      </c>
      <c r="BJ38" s="31"/>
      <c r="BK38" s="31">
        <f>SUM(BJ38*$BK$6*C38*D38*E38*G38)</f>
        <v>0</v>
      </c>
      <c r="BL38" s="31"/>
      <c r="BM38" s="31">
        <f>SUM(BL38*$BM$6*C38*D38*E38*G38)</f>
        <v>0</v>
      </c>
      <c r="BN38" s="31">
        <v>0</v>
      </c>
      <c r="BO38" s="31">
        <f>BN38*C38*D38*E38*G38*$BO$6</f>
        <v>0</v>
      </c>
      <c r="BP38" s="31">
        <v>0</v>
      </c>
      <c r="BQ38" s="31">
        <f>BP38*C38*D38*E38*G38*$BQ$6</f>
        <v>0</v>
      </c>
      <c r="BR38" s="31">
        <v>0</v>
      </c>
      <c r="BS38" s="31">
        <f>BR38*C38*D38*E38*G38*$BS$6</f>
        <v>0</v>
      </c>
      <c r="BT38" s="31"/>
      <c r="BU38" s="31">
        <f>C38*D38*E38*G38*BT38*$BU$6</f>
        <v>0</v>
      </c>
      <c r="BV38" s="31">
        <v>10</v>
      </c>
      <c r="BW38" s="31">
        <f>BV38*C38*D38*E38*G38*$BW$6</f>
        <v>181706.11199999999</v>
      </c>
      <c r="BX38" s="31"/>
      <c r="BY38" s="31">
        <f>SUM(BX38*$BY$6*C38*D38*E38*G38)</f>
        <v>0</v>
      </c>
      <c r="BZ38" s="31"/>
      <c r="CA38" s="31">
        <f>SUM(BZ38*$CA$6*C38*D38*E38*G38)</f>
        <v>0</v>
      </c>
      <c r="CB38" s="31"/>
      <c r="CC38" s="31">
        <f>CB38*C38*D38*E38*G38*$CC$6</f>
        <v>0</v>
      </c>
      <c r="CD38" s="31">
        <v>0</v>
      </c>
      <c r="CE38" s="31">
        <f>CD38*C38*D38*E38*G38*$CE$6</f>
        <v>0</v>
      </c>
      <c r="CF38" s="31">
        <v>0</v>
      </c>
      <c r="CG38" s="31">
        <f>CF38*C38*D38*E38*G38*$CG$6</f>
        <v>0</v>
      </c>
      <c r="CH38" s="31">
        <v>0</v>
      </c>
      <c r="CI38" s="31">
        <f>CH38*C38*D38*E38*G38*$CI$6</f>
        <v>0</v>
      </c>
      <c r="CJ38" s="31">
        <v>15</v>
      </c>
      <c r="CK38" s="31">
        <f>CJ38*C38*D38*E38*G38*$CK$6</f>
        <v>272559.16800000001</v>
      </c>
      <c r="CL38" s="31">
        <v>0</v>
      </c>
      <c r="CM38" s="31">
        <f>CL38*C38*D38*E38*G38*$CM$6</f>
        <v>0</v>
      </c>
      <c r="CN38" s="31"/>
      <c r="CO38" s="31"/>
      <c r="CP38" s="31">
        <v>0</v>
      </c>
      <c r="CQ38" s="31">
        <f>CP38*C38*D38*E38*G38*$CQ$6</f>
        <v>0</v>
      </c>
      <c r="CR38" s="31"/>
      <c r="CS38" s="31">
        <f>CR38*C38*D38*E38*G38*$CS$6</f>
        <v>0</v>
      </c>
      <c r="CT38" s="31">
        <v>0</v>
      </c>
      <c r="CU38" s="31">
        <f>CT38*C38*D38*E38*H38*$CU$6</f>
        <v>0</v>
      </c>
      <c r="CV38" s="31">
        <v>0</v>
      </c>
      <c r="CW38" s="31">
        <f>CV38*C38*D38*E38*I38*$CW$6</f>
        <v>0</v>
      </c>
      <c r="CX38" s="31"/>
      <c r="CY38" s="31">
        <f>CX38*C38*D38*E38*G38*$CY$6</f>
        <v>0</v>
      </c>
      <c r="CZ38" s="31"/>
      <c r="DA38" s="31">
        <f>CZ38*C38*D38*E38*G38*$DA$6</f>
        <v>0</v>
      </c>
      <c r="DB38" s="31">
        <v>5</v>
      </c>
      <c r="DC38" s="31">
        <f>DB38*C38*D38*E38*F38*$DC$6</f>
        <v>75710.880000000005</v>
      </c>
      <c r="DD38" s="31"/>
      <c r="DE38" s="31">
        <f>DD38*C38*D38*E38*F38*$DE$6</f>
        <v>0</v>
      </c>
      <c r="DF38" s="31"/>
      <c r="DG38" s="31">
        <f>DF38*C38*D38*E38*F38*$DG$6</f>
        <v>0</v>
      </c>
      <c r="DH38" s="31"/>
      <c r="DI38" s="31">
        <f>DH38*C38*D38*E38*F38*$DI$6</f>
        <v>0</v>
      </c>
      <c r="DJ38" s="31"/>
      <c r="DK38" s="31">
        <f>DJ38*C38*D38*E38*F38*$DK$6</f>
        <v>0</v>
      </c>
      <c r="DL38" s="31"/>
      <c r="DM38" s="31">
        <f>DL38*C38*D38*E38*F38*$DM$6</f>
        <v>0</v>
      </c>
      <c r="DN38" s="31"/>
      <c r="DO38" s="31">
        <f>DN38*C38*D38*E38*F38*$DO$6</f>
        <v>0</v>
      </c>
      <c r="DP38" s="31"/>
      <c r="DQ38" s="31">
        <f>DP38*C38*D38*E38*F38*$DQ$6</f>
        <v>0</v>
      </c>
      <c r="DR38" s="31"/>
      <c r="DS38" s="31">
        <f>DR38*C38*D38*E38*F38*$DS$6</f>
        <v>0</v>
      </c>
      <c r="DT38" s="31"/>
      <c r="DU38" s="31">
        <f>DT38*C38*D38*E38*F38*$DU$6</f>
        <v>0</v>
      </c>
      <c r="DV38" s="31"/>
      <c r="DW38" s="31">
        <f>DV38*C38*D38*E38*F38*$DW$6</f>
        <v>0</v>
      </c>
      <c r="DX38" s="31"/>
      <c r="DY38" s="31">
        <f>DX38*C38*D38*E38*F38*$DY$6</f>
        <v>0</v>
      </c>
      <c r="DZ38" s="31"/>
      <c r="EA38" s="31">
        <f>DZ38*C38*D38*E38*F38*$EA$6</f>
        <v>0</v>
      </c>
      <c r="EB38" s="31"/>
      <c r="EC38" s="31">
        <f>EB38*C38*D38*E38*F38*$EC$6</f>
        <v>0</v>
      </c>
      <c r="ED38" s="31"/>
      <c r="EE38" s="31">
        <f>ED38*C38*D38*E38*F38*$EE$6</f>
        <v>0</v>
      </c>
      <c r="EF38" s="31"/>
      <c r="EG38" s="31">
        <f>EF38*C38*D38*E38*F38*$EG$6</f>
        <v>0</v>
      </c>
      <c r="EH38" s="31"/>
      <c r="EI38" s="31">
        <f>EH38*C38*D38*E38*F38*$EI$6</f>
        <v>0</v>
      </c>
      <c r="EJ38" s="31"/>
      <c r="EK38" s="31">
        <f>EJ38*C38*D38*E38*F38*$EK$6</f>
        <v>0</v>
      </c>
      <c r="EL38" s="31"/>
      <c r="EM38" s="31">
        <f>EL38*C38*D38*E38*F38*$EM$6</f>
        <v>0</v>
      </c>
      <c r="EN38" s="31"/>
      <c r="EO38" s="31">
        <f>EN38*C38*D38*E38*G38*$EO$6</f>
        <v>0</v>
      </c>
      <c r="EP38" s="31"/>
      <c r="EQ38" s="31">
        <f>EP38*C38*D38*E38*G38*$EQ$6</f>
        <v>0</v>
      </c>
      <c r="ER38" s="31"/>
      <c r="ES38" s="31"/>
      <c r="ET38" s="32">
        <f t="shared" si="144"/>
        <v>36</v>
      </c>
      <c r="EU38" s="32">
        <f t="shared" si="145"/>
        <v>620829.21600000001</v>
      </c>
    </row>
    <row r="39" spans="1:151" ht="30" x14ac:dyDescent="0.25">
      <c r="A39" s="30">
        <v>37</v>
      </c>
      <c r="B39" s="6" t="s">
        <v>111</v>
      </c>
      <c r="C39" s="4">
        <f t="shared" si="72"/>
        <v>9657</v>
      </c>
      <c r="D39" s="7">
        <v>1.01</v>
      </c>
      <c r="E39" s="24">
        <v>1</v>
      </c>
      <c r="F39" s="4">
        <v>1.4</v>
      </c>
      <c r="G39" s="4">
        <v>1.68</v>
      </c>
      <c r="H39" s="4">
        <v>2.23</v>
      </c>
      <c r="I39" s="4">
        <v>2.39</v>
      </c>
      <c r="J39" s="15">
        <v>70</v>
      </c>
      <c r="K39" s="31">
        <f t="shared" ref="K39:K40" si="146">J39*C39*D39*E39*F39*$K$6</f>
        <v>955849.86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>
        <f t="shared" si="67"/>
        <v>0</v>
      </c>
      <c r="AB39" s="31"/>
      <c r="AC39" s="31"/>
      <c r="AD39" s="31"/>
      <c r="AE39" s="31"/>
      <c r="AF39" s="31"/>
      <c r="AG39" s="31"/>
      <c r="AH39" s="31"/>
      <c r="AI39" s="31"/>
      <c r="AJ39" s="33"/>
      <c r="AK39" s="31"/>
      <c r="AL39" s="33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2">
        <f t="shared" si="144"/>
        <v>70</v>
      </c>
      <c r="EU39" s="32">
        <f t="shared" si="145"/>
        <v>955849.86</v>
      </c>
    </row>
    <row r="40" spans="1:151" ht="30" x14ac:dyDescent="0.25">
      <c r="A40" s="30">
        <v>38</v>
      </c>
      <c r="B40" s="6" t="s">
        <v>112</v>
      </c>
      <c r="C40" s="4">
        <f t="shared" si="72"/>
        <v>9657</v>
      </c>
      <c r="D40" s="7">
        <v>1.2</v>
      </c>
      <c r="E40" s="24">
        <v>1</v>
      </c>
      <c r="F40" s="4">
        <v>1.4</v>
      </c>
      <c r="G40" s="4">
        <v>1.68</v>
      </c>
      <c r="H40" s="4">
        <v>2.23</v>
      </c>
      <c r="I40" s="4">
        <v>2.39</v>
      </c>
      <c r="J40" s="15">
        <v>10</v>
      </c>
      <c r="K40" s="31">
        <f t="shared" si="146"/>
        <v>162237.59999999998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>
        <f t="shared" si="67"/>
        <v>0</v>
      </c>
      <c r="AB40" s="31"/>
      <c r="AC40" s="31"/>
      <c r="AD40" s="31"/>
      <c r="AE40" s="31"/>
      <c r="AF40" s="31"/>
      <c r="AG40" s="31"/>
      <c r="AH40" s="31"/>
      <c r="AI40" s="31"/>
      <c r="AJ40" s="33"/>
      <c r="AK40" s="31"/>
      <c r="AL40" s="33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2">
        <f t="shared" si="144"/>
        <v>10</v>
      </c>
      <c r="EU40" s="32">
        <f t="shared" si="145"/>
        <v>162237.59999999998</v>
      </c>
    </row>
    <row r="41" spans="1:151" ht="30" x14ac:dyDescent="0.25">
      <c r="A41" s="30">
        <v>39</v>
      </c>
      <c r="B41" s="6" t="s">
        <v>113</v>
      </c>
      <c r="C41" s="4">
        <f t="shared" si="72"/>
        <v>9657</v>
      </c>
      <c r="D41" s="7">
        <v>1.97</v>
      </c>
      <c r="E41" s="24">
        <v>1</v>
      </c>
      <c r="F41" s="4">
        <v>1.4</v>
      </c>
      <c r="G41" s="4">
        <v>1.68</v>
      </c>
      <c r="H41" s="4">
        <v>2.23</v>
      </c>
      <c r="I41" s="4">
        <v>2.39</v>
      </c>
      <c r="J41" s="5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>
        <f t="shared" si="67"/>
        <v>0</v>
      </c>
      <c r="AB41" s="31"/>
      <c r="AC41" s="31"/>
      <c r="AD41" s="31"/>
      <c r="AE41" s="31"/>
      <c r="AF41" s="31"/>
      <c r="AG41" s="31"/>
      <c r="AH41" s="31"/>
      <c r="AI41" s="31"/>
      <c r="AJ41" s="33"/>
      <c r="AK41" s="31"/>
      <c r="AL41" s="33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2">
        <f t="shared" si="144"/>
        <v>0</v>
      </c>
      <c r="EU41" s="32">
        <f t="shared" si="145"/>
        <v>0</v>
      </c>
    </row>
    <row r="42" spans="1:151" s="35" customFormat="1" x14ac:dyDescent="0.25">
      <c r="A42" s="28">
        <v>6</v>
      </c>
      <c r="B42" s="14" t="s">
        <v>114</v>
      </c>
      <c r="C42" s="17">
        <f t="shared" si="72"/>
        <v>9657</v>
      </c>
      <c r="D42" s="34">
        <v>0.8</v>
      </c>
      <c r="E42" s="52">
        <v>1</v>
      </c>
      <c r="F42" s="17">
        <v>1.4</v>
      </c>
      <c r="G42" s="17">
        <v>1.68</v>
      </c>
      <c r="H42" s="17">
        <v>2.23</v>
      </c>
      <c r="I42" s="17">
        <v>2.39</v>
      </c>
      <c r="J42" s="33">
        <f>SUM(J43:J45)</f>
        <v>0</v>
      </c>
      <c r="K42" s="33">
        <f t="shared" ref="K42:BX42" si="147">SUM(K43:K45)</f>
        <v>0</v>
      </c>
      <c r="L42" s="33">
        <f t="shared" si="147"/>
        <v>0</v>
      </c>
      <c r="M42" s="33">
        <f t="shared" si="147"/>
        <v>0</v>
      </c>
      <c r="N42" s="33">
        <f t="shared" si="147"/>
        <v>0</v>
      </c>
      <c r="O42" s="33">
        <f t="shared" si="147"/>
        <v>0</v>
      </c>
      <c r="P42" s="33">
        <f t="shared" si="147"/>
        <v>0</v>
      </c>
      <c r="Q42" s="33">
        <f t="shared" si="147"/>
        <v>0</v>
      </c>
      <c r="R42" s="33">
        <f t="shared" si="147"/>
        <v>0</v>
      </c>
      <c r="S42" s="33">
        <f t="shared" si="147"/>
        <v>0</v>
      </c>
      <c r="T42" s="33">
        <f t="shared" si="147"/>
        <v>1</v>
      </c>
      <c r="U42" s="33">
        <f t="shared" si="147"/>
        <v>9734.2559999999994</v>
      </c>
      <c r="V42" s="33">
        <f t="shared" si="147"/>
        <v>5</v>
      </c>
      <c r="W42" s="33">
        <f t="shared" si="147"/>
        <v>91934.64</v>
      </c>
      <c r="X42" s="33">
        <f t="shared" si="147"/>
        <v>0</v>
      </c>
      <c r="Y42" s="33">
        <f t="shared" si="147"/>
        <v>0</v>
      </c>
      <c r="Z42" s="33">
        <f t="shared" si="147"/>
        <v>0</v>
      </c>
      <c r="AA42" s="33">
        <f t="shared" si="147"/>
        <v>0</v>
      </c>
      <c r="AB42" s="33">
        <f t="shared" si="147"/>
        <v>0</v>
      </c>
      <c r="AC42" s="33">
        <f t="shared" si="147"/>
        <v>0</v>
      </c>
      <c r="AD42" s="33">
        <f t="shared" si="147"/>
        <v>0</v>
      </c>
      <c r="AE42" s="33">
        <f t="shared" si="147"/>
        <v>0</v>
      </c>
      <c r="AF42" s="33">
        <f t="shared" si="147"/>
        <v>0</v>
      </c>
      <c r="AG42" s="33">
        <f t="shared" si="147"/>
        <v>0</v>
      </c>
      <c r="AH42" s="33">
        <f t="shared" si="147"/>
        <v>0</v>
      </c>
      <c r="AI42" s="33">
        <f t="shared" si="147"/>
        <v>0</v>
      </c>
      <c r="AJ42" s="33">
        <f t="shared" si="147"/>
        <v>1</v>
      </c>
      <c r="AK42" s="33">
        <f t="shared" si="147"/>
        <v>8517.4740000000002</v>
      </c>
      <c r="AL42" s="33">
        <f t="shared" si="147"/>
        <v>9</v>
      </c>
      <c r="AM42" s="33">
        <f t="shared" si="147"/>
        <v>76657.266000000003</v>
      </c>
      <c r="AN42" s="33">
        <f t="shared" si="147"/>
        <v>0</v>
      </c>
      <c r="AO42" s="33">
        <f t="shared" si="147"/>
        <v>0</v>
      </c>
      <c r="AP42" s="33">
        <f t="shared" si="147"/>
        <v>0</v>
      </c>
      <c r="AQ42" s="33">
        <f t="shared" si="147"/>
        <v>0</v>
      </c>
      <c r="AR42" s="33">
        <f t="shared" si="147"/>
        <v>0</v>
      </c>
      <c r="AS42" s="33">
        <f t="shared" si="147"/>
        <v>0</v>
      </c>
      <c r="AT42" s="33">
        <f t="shared" si="147"/>
        <v>0</v>
      </c>
      <c r="AU42" s="33">
        <f t="shared" si="147"/>
        <v>0</v>
      </c>
      <c r="AV42" s="33">
        <f t="shared" si="147"/>
        <v>0</v>
      </c>
      <c r="AW42" s="33">
        <f t="shared" si="147"/>
        <v>0</v>
      </c>
      <c r="AX42" s="33">
        <f t="shared" si="147"/>
        <v>0</v>
      </c>
      <c r="AY42" s="33">
        <f t="shared" si="147"/>
        <v>0</v>
      </c>
      <c r="AZ42" s="33">
        <f t="shared" si="147"/>
        <v>0</v>
      </c>
      <c r="BA42" s="33">
        <f t="shared" si="147"/>
        <v>0</v>
      </c>
      <c r="BB42" s="33">
        <f t="shared" si="147"/>
        <v>0</v>
      </c>
      <c r="BC42" s="33">
        <f t="shared" si="147"/>
        <v>0</v>
      </c>
      <c r="BD42" s="33">
        <f t="shared" si="147"/>
        <v>0</v>
      </c>
      <c r="BE42" s="33">
        <f t="shared" si="147"/>
        <v>0</v>
      </c>
      <c r="BF42" s="33">
        <f t="shared" si="147"/>
        <v>16</v>
      </c>
      <c r="BG42" s="33">
        <f t="shared" si="147"/>
        <v>166455.7776</v>
      </c>
      <c r="BH42" s="33">
        <f t="shared" si="147"/>
        <v>140</v>
      </c>
      <c r="BI42" s="33">
        <f t="shared" si="147"/>
        <v>1651578.7679999997</v>
      </c>
      <c r="BJ42" s="33">
        <f t="shared" si="147"/>
        <v>2</v>
      </c>
      <c r="BK42" s="33">
        <f t="shared" si="147"/>
        <v>21902.076000000001</v>
      </c>
      <c r="BL42" s="33">
        <f t="shared" si="147"/>
        <v>12</v>
      </c>
      <c r="BM42" s="33">
        <f t="shared" si="147"/>
        <v>132872.5944</v>
      </c>
      <c r="BN42" s="33">
        <f t="shared" si="147"/>
        <v>54</v>
      </c>
      <c r="BO42" s="33">
        <f t="shared" si="147"/>
        <v>914208.87599999993</v>
      </c>
      <c r="BP42" s="33">
        <f t="shared" si="147"/>
        <v>0</v>
      </c>
      <c r="BQ42" s="33">
        <f t="shared" si="147"/>
        <v>0</v>
      </c>
      <c r="BR42" s="33">
        <f t="shared" si="147"/>
        <v>3</v>
      </c>
      <c r="BS42" s="33">
        <f t="shared" si="147"/>
        <v>30662.9064</v>
      </c>
      <c r="BT42" s="33">
        <f t="shared" si="147"/>
        <v>0</v>
      </c>
      <c r="BU42" s="33">
        <f t="shared" si="147"/>
        <v>0</v>
      </c>
      <c r="BV42" s="33">
        <f t="shared" si="147"/>
        <v>25</v>
      </c>
      <c r="BW42" s="33">
        <f t="shared" si="147"/>
        <v>395859.74399999995</v>
      </c>
      <c r="BX42" s="33">
        <f t="shared" si="147"/>
        <v>0</v>
      </c>
      <c r="BY42" s="33">
        <f t="shared" ref="BY42:EJ42" si="148">SUM(BY43:BY45)</f>
        <v>0</v>
      </c>
      <c r="BZ42" s="33">
        <f t="shared" si="148"/>
        <v>0</v>
      </c>
      <c r="CA42" s="33">
        <f t="shared" si="148"/>
        <v>0</v>
      </c>
      <c r="CB42" s="33">
        <f t="shared" si="148"/>
        <v>0</v>
      </c>
      <c r="CC42" s="33">
        <f t="shared" si="148"/>
        <v>0</v>
      </c>
      <c r="CD42" s="33">
        <f t="shared" si="148"/>
        <v>2</v>
      </c>
      <c r="CE42" s="33">
        <f t="shared" si="148"/>
        <v>20441.937599999997</v>
      </c>
      <c r="CF42" s="33">
        <f t="shared" si="148"/>
        <v>0</v>
      </c>
      <c r="CG42" s="33">
        <f t="shared" si="148"/>
        <v>0</v>
      </c>
      <c r="CH42" s="33">
        <f t="shared" si="148"/>
        <v>0</v>
      </c>
      <c r="CI42" s="33">
        <f t="shared" si="148"/>
        <v>0</v>
      </c>
      <c r="CJ42" s="33">
        <f t="shared" si="148"/>
        <v>0</v>
      </c>
      <c r="CK42" s="33">
        <f t="shared" si="148"/>
        <v>0</v>
      </c>
      <c r="CL42" s="33">
        <f t="shared" si="148"/>
        <v>0</v>
      </c>
      <c r="CM42" s="33">
        <f t="shared" si="148"/>
        <v>0</v>
      </c>
      <c r="CN42" s="33">
        <f t="shared" si="148"/>
        <v>0</v>
      </c>
      <c r="CO42" s="33">
        <f t="shared" si="148"/>
        <v>0</v>
      </c>
      <c r="CP42" s="33">
        <f t="shared" si="148"/>
        <v>20</v>
      </c>
      <c r="CQ42" s="33">
        <f t="shared" si="148"/>
        <v>204419.37599999999</v>
      </c>
      <c r="CR42" s="33">
        <f t="shared" si="148"/>
        <v>0</v>
      </c>
      <c r="CS42" s="33">
        <f t="shared" si="148"/>
        <v>0</v>
      </c>
      <c r="CT42" s="33">
        <f t="shared" si="148"/>
        <v>0</v>
      </c>
      <c r="CU42" s="33">
        <f t="shared" si="148"/>
        <v>0</v>
      </c>
      <c r="CV42" s="33">
        <f t="shared" si="148"/>
        <v>10</v>
      </c>
      <c r="CW42" s="33">
        <f t="shared" si="148"/>
        <v>166177.65599999999</v>
      </c>
      <c r="CX42" s="33">
        <f t="shared" si="148"/>
        <v>0</v>
      </c>
      <c r="CY42" s="33">
        <f t="shared" si="148"/>
        <v>0</v>
      </c>
      <c r="CZ42" s="33">
        <f t="shared" si="148"/>
        <v>0</v>
      </c>
      <c r="DA42" s="33">
        <f t="shared" si="148"/>
        <v>0</v>
      </c>
      <c r="DB42" s="33">
        <f t="shared" si="148"/>
        <v>5</v>
      </c>
      <c r="DC42" s="33">
        <f t="shared" si="148"/>
        <v>46237.716</v>
      </c>
      <c r="DD42" s="33">
        <f t="shared" si="148"/>
        <v>0</v>
      </c>
      <c r="DE42" s="33">
        <f t="shared" si="148"/>
        <v>0</v>
      </c>
      <c r="DF42" s="33">
        <f t="shared" si="148"/>
        <v>3</v>
      </c>
      <c r="DG42" s="33">
        <f t="shared" si="148"/>
        <v>25552.421999999999</v>
      </c>
      <c r="DH42" s="33">
        <f t="shared" si="148"/>
        <v>0</v>
      </c>
      <c r="DI42" s="33">
        <f t="shared" si="148"/>
        <v>0</v>
      </c>
      <c r="DJ42" s="33">
        <f t="shared" si="148"/>
        <v>0</v>
      </c>
      <c r="DK42" s="33">
        <f t="shared" si="148"/>
        <v>0</v>
      </c>
      <c r="DL42" s="33">
        <f t="shared" si="148"/>
        <v>0</v>
      </c>
      <c r="DM42" s="33">
        <f t="shared" si="148"/>
        <v>0</v>
      </c>
      <c r="DN42" s="33">
        <f t="shared" si="148"/>
        <v>0</v>
      </c>
      <c r="DO42" s="33">
        <f t="shared" si="148"/>
        <v>0</v>
      </c>
      <c r="DP42" s="33">
        <f t="shared" si="148"/>
        <v>0</v>
      </c>
      <c r="DQ42" s="33">
        <f t="shared" si="148"/>
        <v>0</v>
      </c>
      <c r="DR42" s="33">
        <f t="shared" si="148"/>
        <v>0</v>
      </c>
      <c r="DS42" s="33">
        <f t="shared" si="148"/>
        <v>0</v>
      </c>
      <c r="DT42" s="33">
        <f t="shared" si="148"/>
        <v>0</v>
      </c>
      <c r="DU42" s="33">
        <f t="shared" si="148"/>
        <v>0</v>
      </c>
      <c r="DV42" s="33">
        <f t="shared" si="148"/>
        <v>0</v>
      </c>
      <c r="DW42" s="33">
        <f t="shared" si="148"/>
        <v>0</v>
      </c>
      <c r="DX42" s="33">
        <f t="shared" si="148"/>
        <v>0</v>
      </c>
      <c r="DY42" s="33">
        <f t="shared" si="148"/>
        <v>0</v>
      </c>
      <c r="DZ42" s="33">
        <f t="shared" si="148"/>
        <v>7</v>
      </c>
      <c r="EA42" s="33">
        <f t="shared" si="148"/>
        <v>59622.317999999999</v>
      </c>
      <c r="EB42" s="33">
        <f t="shared" si="148"/>
        <v>0</v>
      </c>
      <c r="EC42" s="33">
        <f t="shared" si="148"/>
        <v>0</v>
      </c>
      <c r="ED42" s="33">
        <f t="shared" si="148"/>
        <v>0</v>
      </c>
      <c r="EE42" s="33">
        <f t="shared" si="148"/>
        <v>0</v>
      </c>
      <c r="EF42" s="33">
        <f t="shared" si="148"/>
        <v>0</v>
      </c>
      <c r="EG42" s="33">
        <f t="shared" si="148"/>
        <v>0</v>
      </c>
      <c r="EH42" s="33">
        <f t="shared" si="148"/>
        <v>0</v>
      </c>
      <c r="EI42" s="33">
        <f t="shared" si="148"/>
        <v>0</v>
      </c>
      <c r="EJ42" s="33">
        <f t="shared" si="148"/>
        <v>0</v>
      </c>
      <c r="EK42" s="33">
        <f t="shared" ref="EK42:EU42" si="149">SUM(EK43:EK45)</f>
        <v>0</v>
      </c>
      <c r="EL42" s="33">
        <f t="shared" si="149"/>
        <v>0</v>
      </c>
      <c r="EM42" s="33">
        <f t="shared" si="149"/>
        <v>0</v>
      </c>
      <c r="EN42" s="33">
        <f t="shared" si="149"/>
        <v>0</v>
      </c>
      <c r="EO42" s="33">
        <f t="shared" si="149"/>
        <v>0</v>
      </c>
      <c r="EP42" s="33">
        <f t="shared" si="149"/>
        <v>0</v>
      </c>
      <c r="EQ42" s="33">
        <f t="shared" si="149"/>
        <v>0</v>
      </c>
      <c r="ER42" s="33">
        <f t="shared" si="149"/>
        <v>0</v>
      </c>
      <c r="ES42" s="33">
        <f t="shared" si="149"/>
        <v>0</v>
      </c>
      <c r="ET42" s="33">
        <f t="shared" si="149"/>
        <v>315</v>
      </c>
      <c r="EU42" s="33">
        <f t="shared" si="149"/>
        <v>4022835.8039999995</v>
      </c>
    </row>
    <row r="43" spans="1:151" x14ac:dyDescent="0.25">
      <c r="A43" s="30">
        <v>31</v>
      </c>
      <c r="B43" s="3" t="s">
        <v>115</v>
      </c>
      <c r="C43" s="4">
        <f t="shared" si="72"/>
        <v>9657</v>
      </c>
      <c r="D43" s="7">
        <v>1.36</v>
      </c>
      <c r="E43" s="24">
        <v>1</v>
      </c>
      <c r="F43" s="4">
        <v>1.4</v>
      </c>
      <c r="G43" s="4">
        <v>1.68</v>
      </c>
      <c r="H43" s="4">
        <v>2.23</v>
      </c>
      <c r="I43" s="4">
        <v>2.39</v>
      </c>
      <c r="J43" s="5"/>
      <c r="K43" s="31">
        <f>J43*C43*D43*E43*F43*$K$6</f>
        <v>0</v>
      </c>
      <c r="L43" s="31">
        <v>0</v>
      </c>
      <c r="M43" s="31">
        <f>L43*C43*D43*E43*F43*$M$6</f>
        <v>0</v>
      </c>
      <c r="N43" s="31">
        <v>0</v>
      </c>
      <c r="O43" s="31">
        <f>N43*C43*D43*E43*F43*$O$6</f>
        <v>0</v>
      </c>
      <c r="P43" s="31"/>
      <c r="Q43" s="31">
        <f>P43*C43*D43*E43*F43*$Q$6</f>
        <v>0</v>
      </c>
      <c r="R43" s="31"/>
      <c r="S43" s="31"/>
      <c r="T43" s="31">
        <v>0</v>
      </c>
      <c r="U43" s="31">
        <f>T43*C43*D43*E43*F43*$U$6</f>
        <v>0</v>
      </c>
      <c r="V43" s="31">
        <v>5</v>
      </c>
      <c r="W43" s="31">
        <f t="shared" si="66"/>
        <v>91934.64</v>
      </c>
      <c r="X43" s="31">
        <v>0</v>
      </c>
      <c r="Y43" s="31">
        <f>X43*C43*D43*E43*F43*$Y$6</f>
        <v>0</v>
      </c>
      <c r="Z43" s="31"/>
      <c r="AA43" s="31">
        <f t="shared" si="67"/>
        <v>0</v>
      </c>
      <c r="AB43" s="31">
        <v>0</v>
      </c>
      <c r="AC43" s="31">
        <f>AB43*C43*D43*E43*F43*$AC$6</f>
        <v>0</v>
      </c>
      <c r="AD43" s="31">
        <v>0</v>
      </c>
      <c r="AE43" s="31">
        <f>AD43*C43*D43*E43*F43*$AE$6</f>
        <v>0</v>
      </c>
      <c r="AF43" s="31"/>
      <c r="AG43" s="31">
        <f>AF43*C43*D43*E43*F43*$AG$6</f>
        <v>0</v>
      </c>
      <c r="AH43" s="31"/>
      <c r="AI43" s="31">
        <f>AH43*C43*D43*E43*F43*$AI$6</f>
        <v>0</v>
      </c>
      <c r="AJ43" s="31"/>
      <c r="AK43" s="31">
        <f>SUM(AJ43*$AK$6*C43*D43*E43*F43)</f>
        <v>0</v>
      </c>
      <c r="AL43" s="31"/>
      <c r="AM43" s="31">
        <f>SUM(AL43*$AM$6*C43*D43*E43*F43)</f>
        <v>0</v>
      </c>
      <c r="AN43" s="31">
        <v>0</v>
      </c>
      <c r="AO43" s="31">
        <f>AN43*C43*D43*E43*F43*$AO$6</f>
        <v>0</v>
      </c>
      <c r="AP43" s="31"/>
      <c r="AQ43" s="31">
        <f>AP43*C43*D43*E43*F43*$AQ$6</f>
        <v>0</v>
      </c>
      <c r="AR43" s="31">
        <v>0</v>
      </c>
      <c r="AS43" s="31">
        <f>AR43*C43*D43*E43*F43*$AS$6</f>
        <v>0</v>
      </c>
      <c r="AT43" s="31"/>
      <c r="AU43" s="31">
        <f>AT43*C43*D43*E43*F43*$AU$6</f>
        <v>0</v>
      </c>
      <c r="AV43" s="31"/>
      <c r="AW43" s="31">
        <f>AV43*C43*D43*E43*F43*$AW$6</f>
        <v>0</v>
      </c>
      <c r="AX43" s="31"/>
      <c r="AY43" s="31">
        <f>AX43*C43*D43*E43*F43*$AY$6</f>
        <v>0</v>
      </c>
      <c r="AZ43" s="31"/>
      <c r="BA43" s="31">
        <f>AZ43*C43*D43*E43*F43*$BA$6</f>
        <v>0</v>
      </c>
      <c r="BB43" s="31">
        <v>0</v>
      </c>
      <c r="BC43" s="31">
        <f t="shared" si="68"/>
        <v>0</v>
      </c>
      <c r="BD43" s="31">
        <v>0</v>
      </c>
      <c r="BE43" s="31">
        <f t="shared" si="69"/>
        <v>0</v>
      </c>
      <c r="BF43" s="31"/>
      <c r="BG43" s="31">
        <f>BF43*C43*D43*E43*G43*$BG$6</f>
        <v>0</v>
      </c>
      <c r="BH43" s="31">
        <v>10</v>
      </c>
      <c r="BI43" s="31">
        <f>BH43*C43*D43*E43*G43*$BI$6</f>
        <v>220643.136</v>
      </c>
      <c r="BJ43" s="31"/>
      <c r="BK43" s="31">
        <f>SUM(BJ43*$BK$6*C43*D43*E43*G43)</f>
        <v>0</v>
      </c>
      <c r="BL43" s="31"/>
      <c r="BM43" s="31">
        <f>SUM(BL43*$BM$6*C43*D43*E43*G43)</f>
        <v>0</v>
      </c>
      <c r="BN43" s="31">
        <v>28</v>
      </c>
      <c r="BO43" s="31">
        <f>BN43*C43*D43*E43*G43*$BO$6</f>
        <v>617800.78079999995</v>
      </c>
      <c r="BP43" s="31">
        <v>0</v>
      </c>
      <c r="BQ43" s="31">
        <f>BP43*C43*D43*E43*G43*$BQ$6</f>
        <v>0</v>
      </c>
      <c r="BR43" s="31">
        <v>0</v>
      </c>
      <c r="BS43" s="31">
        <f>BR43*C43*D43*E43*G43*$BS$6</f>
        <v>0</v>
      </c>
      <c r="BT43" s="31"/>
      <c r="BU43" s="31">
        <f>C43*D43*E43*G43*BT43*$BU$6</f>
        <v>0</v>
      </c>
      <c r="BV43" s="31">
        <v>10</v>
      </c>
      <c r="BW43" s="31">
        <f>BV43*C43*D43*E43*G43*$BW$6</f>
        <v>220643.136</v>
      </c>
      <c r="BX43" s="31"/>
      <c r="BY43" s="31">
        <f>SUM(BX43*$BY$6*C43*D43*E43*G43)</f>
        <v>0</v>
      </c>
      <c r="BZ43" s="31"/>
      <c r="CA43" s="31">
        <f>SUM(BZ43*$CA$6*C43*D43*E43*G43)</f>
        <v>0</v>
      </c>
      <c r="CB43" s="31"/>
      <c r="CC43" s="31">
        <f>CB43*C43*D43*E43*G43*$CC$6</f>
        <v>0</v>
      </c>
      <c r="CD43" s="31">
        <v>0</v>
      </c>
      <c r="CE43" s="31">
        <f>CD43*C43*D43*E43*G43*$CE$6</f>
        <v>0</v>
      </c>
      <c r="CF43" s="31">
        <v>0</v>
      </c>
      <c r="CG43" s="31">
        <f>CF43*C43*D43*E43*G43*$CG$6</f>
        <v>0</v>
      </c>
      <c r="CH43" s="31">
        <v>0</v>
      </c>
      <c r="CI43" s="31">
        <f>CH43*C43*D43*E43*G43*$CI$6</f>
        <v>0</v>
      </c>
      <c r="CJ43" s="31">
        <v>0</v>
      </c>
      <c r="CK43" s="31">
        <f>CJ43*C43*D43*E43*G43*$CK$6</f>
        <v>0</v>
      </c>
      <c r="CL43" s="31"/>
      <c r="CM43" s="31">
        <f>CL43*C43*D43*E43*G43*$CM$6</f>
        <v>0</v>
      </c>
      <c r="CN43" s="31"/>
      <c r="CO43" s="31"/>
      <c r="CP43" s="31">
        <v>0</v>
      </c>
      <c r="CQ43" s="31">
        <f>CP43*C43*D43*E43*G43*$CQ$6</f>
        <v>0</v>
      </c>
      <c r="CR43" s="31"/>
      <c r="CS43" s="31">
        <f>CR43*C43*D43*E43*G43*$CS$6</f>
        <v>0</v>
      </c>
      <c r="CT43" s="31"/>
      <c r="CU43" s="31">
        <f>CT43*C43*D43*E43*H43*$CU$6</f>
        <v>0</v>
      </c>
      <c r="CV43" s="31"/>
      <c r="CW43" s="31">
        <f>CV43*C43*D43*E43*I43*$CW$6</f>
        <v>0</v>
      </c>
      <c r="CX43" s="31"/>
      <c r="CY43" s="31">
        <f>CX43*C43*D43*E43*G43*$CY$6</f>
        <v>0</v>
      </c>
      <c r="CZ43" s="31"/>
      <c r="DA43" s="31">
        <f>CZ43*C43*D43*E43*G43*$DA$6</f>
        <v>0</v>
      </c>
      <c r="DB43" s="31"/>
      <c r="DC43" s="31">
        <f>DB43*C43*D43*E43*F43*$DC$6</f>
        <v>0</v>
      </c>
      <c r="DD43" s="31"/>
      <c r="DE43" s="31">
        <f>DD43*C43*D43*E43*F43*$DE$6</f>
        <v>0</v>
      </c>
      <c r="DF43" s="31"/>
      <c r="DG43" s="31">
        <f>DF43*C43*D43*E43*F43*$DG$6</f>
        <v>0</v>
      </c>
      <c r="DH43" s="31"/>
      <c r="DI43" s="31">
        <f>DH43*C43*D43*E43*F43*$DI$6</f>
        <v>0</v>
      </c>
      <c r="DJ43" s="31"/>
      <c r="DK43" s="31">
        <f>DJ43*C43*D43*E43*F43*$DK$6</f>
        <v>0</v>
      </c>
      <c r="DL43" s="31"/>
      <c r="DM43" s="31">
        <f>DL43*C43*D43*E43*F43*$DM$6</f>
        <v>0</v>
      </c>
      <c r="DN43" s="31"/>
      <c r="DO43" s="31">
        <f>DN43*C43*D43*E43*F43*$DO$6</f>
        <v>0</v>
      </c>
      <c r="DP43" s="31"/>
      <c r="DQ43" s="31">
        <f>DP43*C43*D43*E43*F43*$DQ$6</f>
        <v>0</v>
      </c>
      <c r="DR43" s="31"/>
      <c r="DS43" s="31">
        <f>DR43*C43*D43*E43*F43*$DS$6</f>
        <v>0</v>
      </c>
      <c r="DT43" s="31"/>
      <c r="DU43" s="31">
        <f>DT43*C43*D43*E43*F43*$DU$6</f>
        <v>0</v>
      </c>
      <c r="DV43" s="31"/>
      <c r="DW43" s="31">
        <f>DV43*C43*D43*E43*F43*$DW$6</f>
        <v>0</v>
      </c>
      <c r="DX43" s="31"/>
      <c r="DY43" s="31">
        <f>DX43*C43*D43*E43*F43*$DY$6</f>
        <v>0</v>
      </c>
      <c r="DZ43" s="31"/>
      <c r="EA43" s="31">
        <f>DZ43*C43*D43*E43*F43*$EA$6</f>
        <v>0</v>
      </c>
      <c r="EB43" s="31"/>
      <c r="EC43" s="31">
        <f>EB43*C43*D43*E43*F43*$EC$6</f>
        <v>0</v>
      </c>
      <c r="ED43" s="31"/>
      <c r="EE43" s="31">
        <f>ED43*C43*D43*E43*F43*$EE$6</f>
        <v>0</v>
      </c>
      <c r="EF43" s="31"/>
      <c r="EG43" s="31">
        <f>EF43*C43*D43*E43*F43*$EG$6</f>
        <v>0</v>
      </c>
      <c r="EH43" s="31"/>
      <c r="EI43" s="31">
        <f>EH43*C43*D43*E43*F43*$EI$6</f>
        <v>0</v>
      </c>
      <c r="EJ43" s="31"/>
      <c r="EK43" s="31">
        <f>EJ43*C43*D43*E43*F43*$EK$6</f>
        <v>0</v>
      </c>
      <c r="EL43" s="31"/>
      <c r="EM43" s="31">
        <f>EL43*C43*D43*E43*F43*$EM$6</f>
        <v>0</v>
      </c>
      <c r="EN43" s="31"/>
      <c r="EO43" s="31">
        <f>EN43*C43*D43*E43*G43*$EO$6</f>
        <v>0</v>
      </c>
      <c r="EP43" s="31"/>
      <c r="EQ43" s="31">
        <f>EP43*C43*D43*E43*G43*$EQ$6</f>
        <v>0</v>
      </c>
      <c r="ER43" s="31"/>
      <c r="ES43" s="31"/>
      <c r="ET43" s="32">
        <f t="shared" ref="ET43:ET45" si="150">SUM(J43,L43,N43,P43,R43,T43,V43,X43,AB43,AD43,AF43,AH43,AJ43,AL43,AN43,AP43,AR43,AT43,AV43,AX43,AZ43,BB43,BD43,BF43,BH43,BJ43,BL43,BN43,BP43,BR43,BT43,BV43,BX43,BZ43,CB43,CD43,CF43,CH43,CJ43,CL43,CN43,CP43,CR43,CT43,CV43,CX43,CZ43,DB43,DD43,DF43,DH43,DJ43,DL43,DN43,DP43,DR43,DT43,DV43,DX43,DZ43,EB43,ED43,EF43,EH43,EJ43,EL43,EN43,EP43,ER43,Z43)</f>
        <v>53</v>
      </c>
      <c r="EU43" s="32">
        <f t="shared" ref="EU43:EU45" si="151">SUM(K43,M43,O43,Q43,S43,U43,W43,Y43,AC43,AE43,AG43,AI43,AK43,AM43,AO43,AQ43,AS43,AU43,AW43,AY43,BA43,BC43,BE43,BG43,BI43,BK43,BM43,BO43,BQ43,BS43,BU43,BW43,BY43,CA43,CC43,CE43,CG43,CI43,CK43,CM43,CO43,CQ43,CS43,CU43,CW43,CY43,DA43,DC43,DE43,DG43,DI43,DK43,DM43,DO43,DQ43,DS43,DU43,DW43,DY43,EA43,EC43,EE43,EG43,EI43,EK43,EM43,EO43,EQ43,ES43,AA43)</f>
        <v>1151021.6927999998</v>
      </c>
    </row>
    <row r="44" spans="1:151" x14ac:dyDescent="0.25">
      <c r="A44" s="30">
        <v>32</v>
      </c>
      <c r="B44" s="3" t="s">
        <v>116</v>
      </c>
      <c r="C44" s="4">
        <f t="shared" si="72"/>
        <v>9657</v>
      </c>
      <c r="D44" s="7">
        <v>0.72</v>
      </c>
      <c r="E44" s="24">
        <v>1</v>
      </c>
      <c r="F44" s="4">
        <v>1.4</v>
      </c>
      <c r="G44" s="4">
        <v>1.68</v>
      </c>
      <c r="H44" s="4">
        <v>2.23</v>
      </c>
      <c r="I44" s="4">
        <v>2.39</v>
      </c>
      <c r="J44" s="5"/>
      <c r="K44" s="31">
        <f>J44*C44*D44*E44*F44*$K$6</f>
        <v>0</v>
      </c>
      <c r="L44" s="31">
        <v>0</v>
      </c>
      <c r="M44" s="31">
        <f>L44*C44*D44*E44*F44*$M$6</f>
        <v>0</v>
      </c>
      <c r="N44" s="31">
        <v>0</v>
      </c>
      <c r="O44" s="31">
        <f>N44*C44*D44*E44*F44*$O$6</f>
        <v>0</v>
      </c>
      <c r="P44" s="31">
        <v>0</v>
      </c>
      <c r="Q44" s="31">
        <f>P44*C44*D44*E44*F44*$Q$6</f>
        <v>0</v>
      </c>
      <c r="R44" s="31"/>
      <c r="S44" s="31"/>
      <c r="T44" s="31">
        <v>1</v>
      </c>
      <c r="U44" s="31">
        <f>T44*C44*D44*E44*F44*$U$6</f>
        <v>9734.2559999999994</v>
      </c>
      <c r="V44" s="31"/>
      <c r="W44" s="31">
        <f t="shared" si="66"/>
        <v>0</v>
      </c>
      <c r="X44" s="31">
        <v>0</v>
      </c>
      <c r="Y44" s="31">
        <f>X44*C44*D44*E44*F44*$Y$6</f>
        <v>0</v>
      </c>
      <c r="Z44" s="31"/>
      <c r="AA44" s="31">
        <f t="shared" si="67"/>
        <v>0</v>
      </c>
      <c r="AB44" s="31"/>
      <c r="AC44" s="31">
        <f>AB44*C44*D44*E44*F44*$AC$6</f>
        <v>0</v>
      </c>
      <c r="AD44" s="31">
        <v>0</v>
      </c>
      <c r="AE44" s="31">
        <f>AD44*C44*D44*E44*F44*$AE$6</f>
        <v>0</v>
      </c>
      <c r="AF44" s="31"/>
      <c r="AG44" s="31">
        <f>AF44*C44*D44*E44*F44*$AG$6</f>
        <v>0</v>
      </c>
      <c r="AH44" s="31"/>
      <c r="AI44" s="31">
        <f>AH44*C44*D44*E44*F44*$AI$6</f>
        <v>0</v>
      </c>
      <c r="AJ44" s="31"/>
      <c r="AK44" s="31">
        <f>SUM(AJ44*$AK$6*C44*D44*E44*F44)</f>
        <v>0</v>
      </c>
      <c r="AL44" s="31"/>
      <c r="AM44" s="31">
        <f>SUM(AL44*$AM$6*C44*D44*E44*F44)</f>
        <v>0</v>
      </c>
      <c r="AN44" s="31"/>
      <c r="AO44" s="31">
        <f>AN44*C44*D44*E44*F44*$AO$6</f>
        <v>0</v>
      </c>
      <c r="AP44" s="31">
        <v>0</v>
      </c>
      <c r="AQ44" s="31">
        <f>AP44*C44*D44*E44*F44*$AQ$6</f>
        <v>0</v>
      </c>
      <c r="AR44" s="31">
        <v>0</v>
      </c>
      <c r="AS44" s="31">
        <f>AR44*C44*D44*E44*F44*$AS$6</f>
        <v>0</v>
      </c>
      <c r="AT44" s="31"/>
      <c r="AU44" s="31">
        <f>AT44*C44*D44*E44*F44*$AU$6</f>
        <v>0</v>
      </c>
      <c r="AV44" s="31"/>
      <c r="AW44" s="31">
        <f>AV44*C44*D44*E44*F44*$AW$6</f>
        <v>0</v>
      </c>
      <c r="AX44" s="31"/>
      <c r="AY44" s="31">
        <f>AX44*C44*D44*E44*F44*$AY$6</f>
        <v>0</v>
      </c>
      <c r="AZ44" s="31">
        <v>0</v>
      </c>
      <c r="BA44" s="31">
        <f>AZ44*C44*D44*E44*F44*$BA$6</f>
        <v>0</v>
      </c>
      <c r="BB44" s="31">
        <v>0</v>
      </c>
      <c r="BC44" s="31">
        <f t="shared" si="68"/>
        <v>0</v>
      </c>
      <c r="BD44" s="31">
        <v>0</v>
      </c>
      <c r="BE44" s="31">
        <f t="shared" si="69"/>
        <v>0</v>
      </c>
      <c r="BF44" s="31">
        <v>2</v>
      </c>
      <c r="BG44" s="31">
        <f>BF44*C44*D44*E44*G44*$BG$6</f>
        <v>23362.214400000001</v>
      </c>
      <c r="BH44" s="31">
        <v>70</v>
      </c>
      <c r="BI44" s="31">
        <f>BH44*C44*D44*E44*G44*$BI$6</f>
        <v>817677.50399999996</v>
      </c>
      <c r="BJ44" s="31">
        <v>1</v>
      </c>
      <c r="BK44" s="31">
        <f>SUM(BJ44*$BK$6*C44*D44*E44*G44)</f>
        <v>11681.1072</v>
      </c>
      <c r="BL44" s="31">
        <v>7</v>
      </c>
      <c r="BM44" s="31">
        <f>SUM(BL44*$BM$6*C44*D44*E44*G44)</f>
        <v>81767.75039999999</v>
      </c>
      <c r="BN44" s="31">
        <v>21</v>
      </c>
      <c r="BO44" s="31">
        <f>BN44*C44*D44*E44*G44*$BO$6</f>
        <v>245303.2512</v>
      </c>
      <c r="BP44" s="31">
        <v>0</v>
      </c>
      <c r="BQ44" s="31">
        <f>BP44*C44*D44*E44*G44*$BQ$6</f>
        <v>0</v>
      </c>
      <c r="BR44" s="31"/>
      <c r="BS44" s="31">
        <f>BR44*C44*D44*E44*G44*$BS$6</f>
        <v>0</v>
      </c>
      <c r="BT44" s="31"/>
      <c r="BU44" s="31">
        <f>C44*D44*E44*G44*BT44*$BU$6</f>
        <v>0</v>
      </c>
      <c r="BV44" s="31">
        <v>15</v>
      </c>
      <c r="BW44" s="31">
        <f>BV44*C44*D44*E44*G44*$BW$6</f>
        <v>175216.60799999998</v>
      </c>
      <c r="BX44" s="31"/>
      <c r="BY44" s="31">
        <f>SUM(BX44*$BY$6*C44*D44*E44*G44)</f>
        <v>0</v>
      </c>
      <c r="BZ44" s="31"/>
      <c r="CA44" s="31">
        <f>SUM(BZ44*$CA$6*C44*D44*E44*G44)</f>
        <v>0</v>
      </c>
      <c r="CB44" s="31"/>
      <c r="CC44" s="31">
        <f>CB44*C44*D44*E44*G44*$CC$6</f>
        <v>0</v>
      </c>
      <c r="CD44" s="31">
        <v>0</v>
      </c>
      <c r="CE44" s="31">
        <f>CD44*C44*D44*E44*G44*$CE$6</f>
        <v>0</v>
      </c>
      <c r="CF44" s="31">
        <v>0</v>
      </c>
      <c r="CG44" s="31">
        <f>CF44*C44*D44*E44*G44*$CG$6</f>
        <v>0</v>
      </c>
      <c r="CH44" s="31">
        <v>0</v>
      </c>
      <c r="CI44" s="31">
        <f>CH44*C44*D44*E44*G44*$CI$6</f>
        <v>0</v>
      </c>
      <c r="CJ44" s="31">
        <v>0</v>
      </c>
      <c r="CK44" s="31">
        <f>CJ44*C44*D44*E44*G44*$CK$6</f>
        <v>0</v>
      </c>
      <c r="CL44" s="31">
        <v>0</v>
      </c>
      <c r="CM44" s="31">
        <f>CL44*C44*D44*E44*G44*$CM$6</f>
        <v>0</v>
      </c>
      <c r="CN44" s="31"/>
      <c r="CO44" s="31"/>
      <c r="CP44" s="31"/>
      <c r="CQ44" s="31">
        <f>CP44*C44*D44*E44*G44*$CQ$6</f>
        <v>0</v>
      </c>
      <c r="CR44" s="31"/>
      <c r="CS44" s="31">
        <f>CR44*C44*D44*E44*G44*$CS$6</f>
        <v>0</v>
      </c>
      <c r="CT44" s="31"/>
      <c r="CU44" s="31">
        <f>CT44*C44*D44*E44*H44*$CU$6</f>
        <v>0</v>
      </c>
      <c r="CV44" s="31">
        <v>10</v>
      </c>
      <c r="CW44" s="31">
        <f>CV44*C44*D44*E44*I44*$CW$6</f>
        <v>166177.65599999999</v>
      </c>
      <c r="CX44" s="31"/>
      <c r="CY44" s="31">
        <f>CX44*C44*D44*E44*G44*$CY$6</f>
        <v>0</v>
      </c>
      <c r="CZ44" s="31"/>
      <c r="DA44" s="31">
        <f>CZ44*C44*D44*E44*G44*$DA$6</f>
        <v>0</v>
      </c>
      <c r="DB44" s="31">
        <v>3</v>
      </c>
      <c r="DC44" s="31">
        <f>DB44*C44*D44*E44*F44*$DC$6</f>
        <v>29202.767999999996</v>
      </c>
      <c r="DD44" s="31"/>
      <c r="DE44" s="31">
        <f>DD44*C44*D44*E44*F44*$DE$6</f>
        <v>0</v>
      </c>
      <c r="DF44" s="31"/>
      <c r="DG44" s="31">
        <f>DF44*C44*D44*E44*F44*$DG$6</f>
        <v>0</v>
      </c>
      <c r="DH44" s="31"/>
      <c r="DI44" s="31">
        <f>DH44*C44*D44*E44*F44*$DI$6</f>
        <v>0</v>
      </c>
      <c r="DJ44" s="31"/>
      <c r="DK44" s="31">
        <f>DJ44*C44*D44*E44*F44*$DK$6</f>
        <v>0</v>
      </c>
      <c r="DL44" s="31"/>
      <c r="DM44" s="31">
        <f>DL44*C44*D44*E44*F44*$DM$6</f>
        <v>0</v>
      </c>
      <c r="DN44" s="31"/>
      <c r="DO44" s="31">
        <f>DN44*C44*D44*E44*F44*$DO$6</f>
        <v>0</v>
      </c>
      <c r="DP44" s="31"/>
      <c r="DQ44" s="31">
        <f>DP44*C44*D44*E44*F44*$DQ$6</f>
        <v>0</v>
      </c>
      <c r="DR44" s="31"/>
      <c r="DS44" s="31">
        <f>DR44*C44*D44*E44*F44*$DS$6</f>
        <v>0</v>
      </c>
      <c r="DT44" s="31"/>
      <c r="DU44" s="31">
        <f>DT44*C44*D44*E44*F44*$DU$6</f>
        <v>0</v>
      </c>
      <c r="DV44" s="31"/>
      <c r="DW44" s="31">
        <f>DV44*C44*D44*E44*F44*$DW$6</f>
        <v>0</v>
      </c>
      <c r="DX44" s="31"/>
      <c r="DY44" s="31">
        <f>DX44*C44*D44*E44*F44*$DY$6</f>
        <v>0</v>
      </c>
      <c r="DZ44" s="31"/>
      <c r="EA44" s="31">
        <f>DZ44*C44*D44*E44*F44*$EA$6</f>
        <v>0</v>
      </c>
      <c r="EB44" s="31"/>
      <c r="EC44" s="31">
        <f>EB44*C44*D44*E44*F44*$EC$6</f>
        <v>0</v>
      </c>
      <c r="ED44" s="31"/>
      <c r="EE44" s="31">
        <f>ED44*C44*D44*E44*F44*$EE$6</f>
        <v>0</v>
      </c>
      <c r="EF44" s="31"/>
      <c r="EG44" s="31">
        <f>EF44*C44*D44*E44*F44*$EG$6</f>
        <v>0</v>
      </c>
      <c r="EH44" s="31"/>
      <c r="EI44" s="31">
        <f>EH44*C44*D44*E44*F44*$EI$6</f>
        <v>0</v>
      </c>
      <c r="EJ44" s="31"/>
      <c r="EK44" s="31">
        <f>EJ44*C44*D44*E44*F44*$EK$6</f>
        <v>0</v>
      </c>
      <c r="EL44" s="31"/>
      <c r="EM44" s="31">
        <f>EL44*C44*D44*E44*F44*$EM$6</f>
        <v>0</v>
      </c>
      <c r="EN44" s="31"/>
      <c r="EO44" s="31">
        <f>EN44*C44*D44*E44*G44*$EO$6</f>
        <v>0</v>
      </c>
      <c r="EP44" s="31"/>
      <c r="EQ44" s="31">
        <f>EP44*C44*D44*E44*G44*$EQ$6</f>
        <v>0</v>
      </c>
      <c r="ER44" s="31"/>
      <c r="ES44" s="31"/>
      <c r="ET44" s="32">
        <f t="shared" si="150"/>
        <v>130</v>
      </c>
      <c r="EU44" s="32">
        <f t="shared" si="151"/>
        <v>1560123.1151999999</v>
      </c>
    </row>
    <row r="45" spans="1:151" x14ac:dyDescent="0.25">
      <c r="A45" s="30">
        <v>33</v>
      </c>
      <c r="B45" s="3" t="s">
        <v>117</v>
      </c>
      <c r="C45" s="4">
        <f t="shared" si="72"/>
        <v>9657</v>
      </c>
      <c r="D45" s="7">
        <v>0.63</v>
      </c>
      <c r="E45" s="24">
        <v>1</v>
      </c>
      <c r="F45" s="4">
        <v>1.4</v>
      </c>
      <c r="G45" s="4">
        <v>1.68</v>
      </c>
      <c r="H45" s="4">
        <v>2.23</v>
      </c>
      <c r="I45" s="4">
        <v>2.39</v>
      </c>
      <c r="J45" s="5"/>
      <c r="K45" s="31">
        <f>J45*C45*D45*E45*F45*$K$6</f>
        <v>0</v>
      </c>
      <c r="L45" s="31">
        <v>0</v>
      </c>
      <c r="M45" s="31">
        <f>L45*C45*D45*E45*F45*$M$6</f>
        <v>0</v>
      </c>
      <c r="N45" s="31">
        <v>0</v>
      </c>
      <c r="O45" s="31">
        <f>N45*C45*D45*E45*F45*$O$6</f>
        <v>0</v>
      </c>
      <c r="P45" s="31">
        <v>0</v>
      </c>
      <c r="Q45" s="31">
        <f>P45*C45*D45*E45*F45*$Q$6</f>
        <v>0</v>
      </c>
      <c r="R45" s="31"/>
      <c r="S45" s="31"/>
      <c r="T45" s="31">
        <v>0</v>
      </c>
      <c r="U45" s="31">
        <f>T45*C45*D45*E45*F45*$U$6</f>
        <v>0</v>
      </c>
      <c r="V45" s="31">
        <v>0</v>
      </c>
      <c r="W45" s="31">
        <f t="shared" si="66"/>
        <v>0</v>
      </c>
      <c r="X45" s="31">
        <v>0</v>
      </c>
      <c r="Y45" s="31">
        <f>X45*C45*D45*E45*F45*$Y$6</f>
        <v>0</v>
      </c>
      <c r="Z45" s="31"/>
      <c r="AA45" s="31">
        <f t="shared" si="67"/>
        <v>0</v>
      </c>
      <c r="AB45" s="31">
        <v>0</v>
      </c>
      <c r="AC45" s="31">
        <f>AB45*C45*D45*E45*F45*$AC$6</f>
        <v>0</v>
      </c>
      <c r="AD45" s="31">
        <v>0</v>
      </c>
      <c r="AE45" s="31">
        <f>AD45*C45*D45*E45*F45*$AE$6</f>
        <v>0</v>
      </c>
      <c r="AF45" s="31"/>
      <c r="AG45" s="31">
        <f>AF45*C45*D45*E45*F45*$AG$6</f>
        <v>0</v>
      </c>
      <c r="AH45" s="31"/>
      <c r="AI45" s="31">
        <f>AH45*C45*D45*E45*F45*$AI$6</f>
        <v>0</v>
      </c>
      <c r="AJ45" s="33">
        <v>1</v>
      </c>
      <c r="AK45" s="31">
        <f>SUM(AJ45*$AK$6*C45*D45*E45*F45)</f>
        <v>8517.4740000000002</v>
      </c>
      <c r="AL45" s="33">
        <v>9</v>
      </c>
      <c r="AM45" s="31">
        <f>SUM(AL45*$AM$6*C45*D45*E45*F45)</f>
        <v>76657.266000000003</v>
      </c>
      <c r="AN45" s="31">
        <v>0</v>
      </c>
      <c r="AO45" s="31">
        <f>AN45*C45*D45*E45*F45*$AO$6</f>
        <v>0</v>
      </c>
      <c r="AP45" s="31">
        <v>0</v>
      </c>
      <c r="AQ45" s="31">
        <f>AP45*C45*D45*E45*F45*$AQ$6</f>
        <v>0</v>
      </c>
      <c r="AR45" s="31">
        <v>0</v>
      </c>
      <c r="AS45" s="31">
        <f>AR45*C45*D45*E45*F45*$AS$6</f>
        <v>0</v>
      </c>
      <c r="AT45" s="31"/>
      <c r="AU45" s="31">
        <f>AT45*C45*D45*E45*F45*$AU$6</f>
        <v>0</v>
      </c>
      <c r="AV45" s="31"/>
      <c r="AW45" s="31">
        <f>AV45*C45*D45*E45*F45*$AW$6</f>
        <v>0</v>
      </c>
      <c r="AX45" s="31"/>
      <c r="AY45" s="31">
        <f>AX45*C45*D45*E45*F45*$AY$6</f>
        <v>0</v>
      </c>
      <c r="AZ45" s="31">
        <v>0</v>
      </c>
      <c r="BA45" s="31">
        <f>AZ45*C45*D45*E45*F45*$BA$6</f>
        <v>0</v>
      </c>
      <c r="BB45" s="31">
        <v>0</v>
      </c>
      <c r="BC45" s="31">
        <f t="shared" si="68"/>
        <v>0</v>
      </c>
      <c r="BD45" s="31">
        <v>0</v>
      </c>
      <c r="BE45" s="31">
        <f t="shared" si="69"/>
        <v>0</v>
      </c>
      <c r="BF45" s="31">
        <v>14</v>
      </c>
      <c r="BG45" s="31">
        <f>BF45*C45*D45*E45*G45*$BG$6</f>
        <v>143093.5632</v>
      </c>
      <c r="BH45" s="31">
        <v>60</v>
      </c>
      <c r="BI45" s="31">
        <f>BH45*C45*D45*E45*G45*$BI$6</f>
        <v>613258.12799999991</v>
      </c>
      <c r="BJ45" s="31">
        <v>1</v>
      </c>
      <c r="BK45" s="31">
        <f>SUM(BJ45*$BK$6*C45*D45*E45*G45)</f>
        <v>10220.968799999999</v>
      </c>
      <c r="BL45" s="31">
        <v>5</v>
      </c>
      <c r="BM45" s="31">
        <f>SUM(BL45*$BM$6*C45*D45*E45*G45)</f>
        <v>51104.843999999997</v>
      </c>
      <c r="BN45" s="31">
        <v>5</v>
      </c>
      <c r="BO45" s="31">
        <f>BN45*C45*D45*E45*G45*$BO$6</f>
        <v>51104.843999999997</v>
      </c>
      <c r="BP45" s="31">
        <v>0</v>
      </c>
      <c r="BQ45" s="31">
        <f>BP45*C45*D45*E45*G45*$BQ$6</f>
        <v>0</v>
      </c>
      <c r="BR45" s="31">
        <v>3</v>
      </c>
      <c r="BS45" s="31">
        <f>BR45*C45*D45*E45*G45*$BS$6</f>
        <v>30662.9064</v>
      </c>
      <c r="BT45" s="31"/>
      <c r="BU45" s="31">
        <f>C45*D45*E45*G45*BT45*$BU$6</f>
        <v>0</v>
      </c>
      <c r="BV45" s="31">
        <v>0</v>
      </c>
      <c r="BW45" s="31">
        <f>BV45*C45*D45*E45*G45*$BW$6</f>
        <v>0</v>
      </c>
      <c r="BX45" s="31"/>
      <c r="BY45" s="31">
        <f>SUM(BX45*$BY$6*C45*D45*E45*G45)</f>
        <v>0</v>
      </c>
      <c r="BZ45" s="31"/>
      <c r="CA45" s="31">
        <f>SUM(BZ45*$CA$6*C45*D45*E45*G45)</f>
        <v>0</v>
      </c>
      <c r="CB45" s="31"/>
      <c r="CC45" s="31">
        <f>CB45*C45*D45*E45*G45*$CC$6</f>
        <v>0</v>
      </c>
      <c r="CD45" s="31">
        <v>2</v>
      </c>
      <c r="CE45" s="31">
        <f>CD45*C45*D45*E45*G45*$CE$6</f>
        <v>20441.937599999997</v>
      </c>
      <c r="CF45" s="31">
        <v>0</v>
      </c>
      <c r="CG45" s="31">
        <f>CF45*C45*D45*E45*G45*$CG$6</f>
        <v>0</v>
      </c>
      <c r="CH45" s="31">
        <v>0</v>
      </c>
      <c r="CI45" s="31">
        <f>CH45*C45*D45*E45*G45*$CI$6</f>
        <v>0</v>
      </c>
      <c r="CJ45" s="31">
        <v>0</v>
      </c>
      <c r="CK45" s="31">
        <f>CJ45*C45*D45*E45*G45*$CK$6</f>
        <v>0</v>
      </c>
      <c r="CL45" s="31">
        <v>0</v>
      </c>
      <c r="CM45" s="31">
        <f>CL45*C45*D45*E45*G45*$CM$6</f>
        <v>0</v>
      </c>
      <c r="CN45" s="31"/>
      <c r="CO45" s="31"/>
      <c r="CP45" s="31">
        <v>20</v>
      </c>
      <c r="CQ45" s="31">
        <f>CP45*C45*D45*E45*G45*$CQ$6</f>
        <v>204419.37599999999</v>
      </c>
      <c r="CR45" s="31"/>
      <c r="CS45" s="31">
        <f>CR45*C45*D45*E45*G45*$CS$6</f>
        <v>0</v>
      </c>
      <c r="CT45" s="31">
        <v>0</v>
      </c>
      <c r="CU45" s="31">
        <f>CT45*C45*D45*E45*H45*$CU$6</f>
        <v>0</v>
      </c>
      <c r="CV45" s="31">
        <v>0</v>
      </c>
      <c r="CW45" s="31">
        <f>CV45*C45*D45*E45*I45*$CW$6</f>
        <v>0</v>
      </c>
      <c r="CX45" s="31"/>
      <c r="CY45" s="31">
        <f>CX45*C45*D45*E45*G45*$CY$6</f>
        <v>0</v>
      </c>
      <c r="CZ45" s="31"/>
      <c r="DA45" s="31">
        <f>CZ45*C45*D45*E45*G45*$DA$6</f>
        <v>0</v>
      </c>
      <c r="DB45" s="31">
        <v>2</v>
      </c>
      <c r="DC45" s="31">
        <f>DB45*C45*D45*E45*F45*$DC$6</f>
        <v>17034.948</v>
      </c>
      <c r="DD45" s="31"/>
      <c r="DE45" s="31">
        <f>DD45*C45*D45*E45*F45*$DE$6</f>
        <v>0</v>
      </c>
      <c r="DF45" s="31">
        <v>3</v>
      </c>
      <c r="DG45" s="31">
        <f>DF45*C45*D45*E45*F45*$DG$6</f>
        <v>25552.421999999999</v>
      </c>
      <c r="DH45" s="31"/>
      <c r="DI45" s="31">
        <f>DH45*C45*D45*E45*F45*$DI$6</f>
        <v>0</v>
      </c>
      <c r="DJ45" s="31"/>
      <c r="DK45" s="31">
        <f>DJ45*C45*D45*E45*F45*$DK$6</f>
        <v>0</v>
      </c>
      <c r="DL45" s="31"/>
      <c r="DM45" s="31">
        <f>DL45*C45*D45*E45*F45*$DM$6</f>
        <v>0</v>
      </c>
      <c r="DN45" s="31"/>
      <c r="DO45" s="31">
        <f>DN45*C45*D45*E45*F45*$DO$6</f>
        <v>0</v>
      </c>
      <c r="DP45" s="31"/>
      <c r="DQ45" s="31">
        <f>DP45*C45*D45*E45*F45*$DQ$6</f>
        <v>0</v>
      </c>
      <c r="DR45" s="31"/>
      <c r="DS45" s="31">
        <f>DR45*C45*D45*E45*F45*$DS$6</f>
        <v>0</v>
      </c>
      <c r="DT45" s="31"/>
      <c r="DU45" s="31">
        <f>DT45*C45*D45*E45*F45*$DU$6</f>
        <v>0</v>
      </c>
      <c r="DV45" s="31"/>
      <c r="DW45" s="31">
        <f>DV45*C45*D45*E45*F45*$DW$6</f>
        <v>0</v>
      </c>
      <c r="DX45" s="31"/>
      <c r="DY45" s="31">
        <f>DX45*C45*D45*E45*F45*$DY$6</f>
        <v>0</v>
      </c>
      <c r="DZ45" s="31">
        <v>7</v>
      </c>
      <c r="EA45" s="31">
        <f>DZ45*C45*D45*E45*F45*$EA$6</f>
        <v>59622.317999999999</v>
      </c>
      <c r="EB45" s="31"/>
      <c r="EC45" s="31">
        <f>EB45*C45*D45*E45*F45*$EC$6</f>
        <v>0</v>
      </c>
      <c r="ED45" s="31"/>
      <c r="EE45" s="31">
        <f>ED45*C45*D45*E45*F45*$EE$6</f>
        <v>0</v>
      </c>
      <c r="EF45" s="31"/>
      <c r="EG45" s="31">
        <f>EF45*C45*D45*E45*F45*$EG$6</f>
        <v>0</v>
      </c>
      <c r="EH45" s="31"/>
      <c r="EI45" s="31">
        <f>EH45*C45*D45*E45*F45*$EI$6</f>
        <v>0</v>
      </c>
      <c r="EJ45" s="31"/>
      <c r="EK45" s="31">
        <f>EJ45*C45*D45*E45*F45*$EK$6</f>
        <v>0</v>
      </c>
      <c r="EL45" s="31"/>
      <c r="EM45" s="31">
        <f>EL45*C45*D45*E45*F45*$EM$6</f>
        <v>0</v>
      </c>
      <c r="EN45" s="31"/>
      <c r="EO45" s="31">
        <f>EN45*C45*D45*E45*G45*$EO$6</f>
        <v>0</v>
      </c>
      <c r="EP45" s="31"/>
      <c r="EQ45" s="31">
        <f>EP45*C45*D45*E45*G45*$EQ$6</f>
        <v>0</v>
      </c>
      <c r="ER45" s="31"/>
      <c r="ES45" s="31"/>
      <c r="ET45" s="32">
        <f t="shared" si="150"/>
        <v>132</v>
      </c>
      <c r="EU45" s="32">
        <f t="shared" si="151"/>
        <v>1311690.996</v>
      </c>
    </row>
    <row r="46" spans="1:151" s="35" customFormat="1" x14ac:dyDescent="0.25">
      <c r="A46" s="28">
        <v>10</v>
      </c>
      <c r="B46" s="14" t="s">
        <v>118</v>
      </c>
      <c r="C46" s="4">
        <f t="shared" si="72"/>
        <v>9657</v>
      </c>
      <c r="D46" s="34">
        <v>1.1000000000000001</v>
      </c>
      <c r="E46" s="24">
        <v>1</v>
      </c>
      <c r="F46" s="4">
        <v>1.4</v>
      </c>
      <c r="G46" s="4">
        <v>1.68</v>
      </c>
      <c r="H46" s="4">
        <v>2.23</v>
      </c>
      <c r="I46" s="4">
        <v>2.39</v>
      </c>
      <c r="J46" s="16">
        <f>SUM(J47:J49)</f>
        <v>130</v>
      </c>
      <c r="K46" s="16">
        <f t="shared" ref="K46:BX46" si="152">SUM(K47:K49)</f>
        <v>1546665.1199999999</v>
      </c>
      <c r="L46" s="16">
        <f t="shared" si="152"/>
        <v>0</v>
      </c>
      <c r="M46" s="16">
        <f t="shared" si="152"/>
        <v>0</v>
      </c>
      <c r="N46" s="16">
        <f t="shared" si="152"/>
        <v>0</v>
      </c>
      <c r="O46" s="16">
        <f t="shared" si="152"/>
        <v>0</v>
      </c>
      <c r="P46" s="16">
        <f t="shared" si="152"/>
        <v>0</v>
      </c>
      <c r="Q46" s="16">
        <f t="shared" si="152"/>
        <v>0</v>
      </c>
      <c r="R46" s="16">
        <f t="shared" si="152"/>
        <v>0</v>
      </c>
      <c r="S46" s="16">
        <f t="shared" si="152"/>
        <v>0</v>
      </c>
      <c r="T46" s="16">
        <f t="shared" si="152"/>
        <v>0</v>
      </c>
      <c r="U46" s="16">
        <f t="shared" si="152"/>
        <v>0</v>
      </c>
      <c r="V46" s="16">
        <f t="shared" si="152"/>
        <v>0</v>
      </c>
      <c r="W46" s="16">
        <f t="shared" si="152"/>
        <v>0</v>
      </c>
      <c r="X46" s="16">
        <f t="shared" si="152"/>
        <v>0</v>
      </c>
      <c r="Y46" s="16">
        <f t="shared" si="152"/>
        <v>0</v>
      </c>
      <c r="Z46" s="16">
        <f t="shared" si="152"/>
        <v>0</v>
      </c>
      <c r="AA46" s="16">
        <f t="shared" si="152"/>
        <v>0</v>
      </c>
      <c r="AB46" s="16">
        <f t="shared" si="152"/>
        <v>0</v>
      </c>
      <c r="AC46" s="16">
        <f t="shared" si="152"/>
        <v>0</v>
      </c>
      <c r="AD46" s="16">
        <f t="shared" si="152"/>
        <v>0</v>
      </c>
      <c r="AE46" s="16">
        <f t="shared" si="152"/>
        <v>0</v>
      </c>
      <c r="AF46" s="16">
        <f t="shared" si="152"/>
        <v>0</v>
      </c>
      <c r="AG46" s="16">
        <f t="shared" si="152"/>
        <v>0</v>
      </c>
      <c r="AH46" s="16">
        <f t="shared" si="152"/>
        <v>0</v>
      </c>
      <c r="AI46" s="16">
        <f t="shared" si="152"/>
        <v>0</v>
      </c>
      <c r="AJ46" s="16">
        <f t="shared" si="152"/>
        <v>0</v>
      </c>
      <c r="AK46" s="16">
        <f t="shared" si="152"/>
        <v>0</v>
      </c>
      <c r="AL46" s="16">
        <f t="shared" si="152"/>
        <v>0</v>
      </c>
      <c r="AM46" s="16">
        <f t="shared" si="152"/>
        <v>0</v>
      </c>
      <c r="AN46" s="16">
        <f t="shared" si="152"/>
        <v>0</v>
      </c>
      <c r="AO46" s="16">
        <f t="shared" si="152"/>
        <v>0</v>
      </c>
      <c r="AP46" s="16">
        <f t="shared" si="152"/>
        <v>0</v>
      </c>
      <c r="AQ46" s="16">
        <f t="shared" si="152"/>
        <v>0</v>
      </c>
      <c r="AR46" s="16">
        <f t="shared" si="152"/>
        <v>0</v>
      </c>
      <c r="AS46" s="16">
        <f t="shared" si="152"/>
        <v>0</v>
      </c>
      <c r="AT46" s="16">
        <f t="shared" si="152"/>
        <v>0</v>
      </c>
      <c r="AU46" s="16">
        <f t="shared" si="152"/>
        <v>0</v>
      </c>
      <c r="AV46" s="16">
        <f t="shared" si="152"/>
        <v>0</v>
      </c>
      <c r="AW46" s="16">
        <f t="shared" si="152"/>
        <v>0</v>
      </c>
      <c r="AX46" s="16">
        <f t="shared" si="152"/>
        <v>0</v>
      </c>
      <c r="AY46" s="16">
        <f t="shared" si="152"/>
        <v>0</v>
      </c>
      <c r="AZ46" s="16">
        <f t="shared" si="152"/>
        <v>0</v>
      </c>
      <c r="BA46" s="16">
        <f t="shared" si="152"/>
        <v>0</v>
      </c>
      <c r="BB46" s="16">
        <f t="shared" si="152"/>
        <v>0</v>
      </c>
      <c r="BC46" s="16">
        <f t="shared" si="152"/>
        <v>0</v>
      </c>
      <c r="BD46" s="16">
        <f t="shared" si="152"/>
        <v>0</v>
      </c>
      <c r="BE46" s="16">
        <f t="shared" si="152"/>
        <v>0</v>
      </c>
      <c r="BF46" s="16">
        <f t="shared" si="152"/>
        <v>0</v>
      </c>
      <c r="BG46" s="16">
        <f t="shared" si="152"/>
        <v>0</v>
      </c>
      <c r="BH46" s="16">
        <f t="shared" si="152"/>
        <v>0</v>
      </c>
      <c r="BI46" s="16">
        <f t="shared" si="152"/>
        <v>0</v>
      </c>
      <c r="BJ46" s="16">
        <f t="shared" si="152"/>
        <v>0</v>
      </c>
      <c r="BK46" s="16">
        <f t="shared" si="152"/>
        <v>0</v>
      </c>
      <c r="BL46" s="16">
        <f t="shared" si="152"/>
        <v>0</v>
      </c>
      <c r="BM46" s="16">
        <f t="shared" si="152"/>
        <v>0</v>
      </c>
      <c r="BN46" s="16">
        <f t="shared" si="152"/>
        <v>0</v>
      </c>
      <c r="BO46" s="16">
        <f t="shared" si="152"/>
        <v>0</v>
      </c>
      <c r="BP46" s="16">
        <f t="shared" si="152"/>
        <v>0</v>
      </c>
      <c r="BQ46" s="16">
        <f t="shared" si="152"/>
        <v>0</v>
      </c>
      <c r="BR46" s="16">
        <f t="shared" si="152"/>
        <v>0</v>
      </c>
      <c r="BS46" s="16">
        <f t="shared" si="152"/>
        <v>0</v>
      </c>
      <c r="BT46" s="16">
        <f t="shared" si="152"/>
        <v>0</v>
      </c>
      <c r="BU46" s="16">
        <f t="shared" si="152"/>
        <v>0</v>
      </c>
      <c r="BV46" s="16">
        <f t="shared" si="152"/>
        <v>0</v>
      </c>
      <c r="BW46" s="16">
        <f t="shared" si="152"/>
        <v>0</v>
      </c>
      <c r="BX46" s="16">
        <f t="shared" si="152"/>
        <v>0</v>
      </c>
      <c r="BY46" s="16">
        <f t="shared" ref="BY46:EJ46" si="153">SUM(BY47:BY49)</f>
        <v>0</v>
      </c>
      <c r="BZ46" s="16">
        <f t="shared" si="153"/>
        <v>0</v>
      </c>
      <c r="CA46" s="16">
        <f t="shared" si="153"/>
        <v>0</v>
      </c>
      <c r="CB46" s="16">
        <f t="shared" si="153"/>
        <v>0</v>
      </c>
      <c r="CC46" s="16">
        <f t="shared" si="153"/>
        <v>0</v>
      </c>
      <c r="CD46" s="16">
        <f t="shared" si="153"/>
        <v>0</v>
      </c>
      <c r="CE46" s="16">
        <f t="shared" si="153"/>
        <v>0</v>
      </c>
      <c r="CF46" s="16">
        <f t="shared" si="153"/>
        <v>0</v>
      </c>
      <c r="CG46" s="16">
        <f t="shared" si="153"/>
        <v>0</v>
      </c>
      <c r="CH46" s="16">
        <f t="shared" si="153"/>
        <v>0</v>
      </c>
      <c r="CI46" s="16">
        <f t="shared" si="153"/>
        <v>0</v>
      </c>
      <c r="CJ46" s="16">
        <f t="shared" si="153"/>
        <v>0</v>
      </c>
      <c r="CK46" s="16">
        <f t="shared" si="153"/>
        <v>0</v>
      </c>
      <c r="CL46" s="16">
        <f t="shared" si="153"/>
        <v>0</v>
      </c>
      <c r="CM46" s="16">
        <f t="shared" si="153"/>
        <v>0</v>
      </c>
      <c r="CN46" s="16">
        <f t="shared" si="153"/>
        <v>0</v>
      </c>
      <c r="CO46" s="16">
        <f t="shared" si="153"/>
        <v>0</v>
      </c>
      <c r="CP46" s="16">
        <f t="shared" si="153"/>
        <v>0</v>
      </c>
      <c r="CQ46" s="16">
        <f t="shared" si="153"/>
        <v>0</v>
      </c>
      <c r="CR46" s="16">
        <f t="shared" si="153"/>
        <v>0</v>
      </c>
      <c r="CS46" s="16">
        <f t="shared" si="153"/>
        <v>0</v>
      </c>
      <c r="CT46" s="16">
        <f t="shared" si="153"/>
        <v>0</v>
      </c>
      <c r="CU46" s="16">
        <f t="shared" si="153"/>
        <v>0</v>
      </c>
      <c r="CV46" s="16">
        <f t="shared" si="153"/>
        <v>0</v>
      </c>
      <c r="CW46" s="16">
        <f t="shared" si="153"/>
        <v>0</v>
      </c>
      <c r="CX46" s="16">
        <f t="shared" si="153"/>
        <v>0</v>
      </c>
      <c r="CY46" s="16">
        <f t="shared" si="153"/>
        <v>0</v>
      </c>
      <c r="CZ46" s="16">
        <f t="shared" si="153"/>
        <v>0</v>
      </c>
      <c r="DA46" s="16">
        <f t="shared" si="153"/>
        <v>0</v>
      </c>
      <c r="DB46" s="16">
        <f t="shared" si="153"/>
        <v>0</v>
      </c>
      <c r="DC46" s="16">
        <f t="shared" si="153"/>
        <v>0</v>
      </c>
      <c r="DD46" s="16">
        <f t="shared" si="153"/>
        <v>0</v>
      </c>
      <c r="DE46" s="16">
        <f t="shared" si="153"/>
        <v>0</v>
      </c>
      <c r="DF46" s="16">
        <f t="shared" si="153"/>
        <v>0</v>
      </c>
      <c r="DG46" s="16">
        <f t="shared" si="153"/>
        <v>0</v>
      </c>
      <c r="DH46" s="16">
        <f t="shared" si="153"/>
        <v>0</v>
      </c>
      <c r="DI46" s="16">
        <f t="shared" si="153"/>
        <v>0</v>
      </c>
      <c r="DJ46" s="16">
        <f t="shared" si="153"/>
        <v>0</v>
      </c>
      <c r="DK46" s="16">
        <f t="shared" si="153"/>
        <v>0</v>
      </c>
      <c r="DL46" s="16">
        <f t="shared" si="153"/>
        <v>0</v>
      </c>
      <c r="DM46" s="16">
        <f t="shared" si="153"/>
        <v>0</v>
      </c>
      <c r="DN46" s="16">
        <f t="shared" si="153"/>
        <v>0</v>
      </c>
      <c r="DO46" s="16">
        <f t="shared" si="153"/>
        <v>0</v>
      </c>
      <c r="DP46" s="16">
        <f t="shared" si="153"/>
        <v>0</v>
      </c>
      <c r="DQ46" s="16">
        <f t="shared" si="153"/>
        <v>0</v>
      </c>
      <c r="DR46" s="16">
        <f t="shared" si="153"/>
        <v>0</v>
      </c>
      <c r="DS46" s="16">
        <f t="shared" si="153"/>
        <v>0</v>
      </c>
      <c r="DT46" s="16">
        <f t="shared" si="153"/>
        <v>0</v>
      </c>
      <c r="DU46" s="16">
        <f t="shared" si="153"/>
        <v>0</v>
      </c>
      <c r="DV46" s="16">
        <f t="shared" si="153"/>
        <v>0</v>
      </c>
      <c r="DW46" s="16">
        <f t="shared" si="153"/>
        <v>0</v>
      </c>
      <c r="DX46" s="16">
        <f t="shared" si="153"/>
        <v>0</v>
      </c>
      <c r="DY46" s="16">
        <f t="shared" si="153"/>
        <v>0</v>
      </c>
      <c r="DZ46" s="16">
        <f t="shared" si="153"/>
        <v>0</v>
      </c>
      <c r="EA46" s="16">
        <f t="shared" si="153"/>
        <v>0</v>
      </c>
      <c r="EB46" s="16">
        <f t="shared" si="153"/>
        <v>0</v>
      </c>
      <c r="EC46" s="16">
        <f t="shared" si="153"/>
        <v>0</v>
      </c>
      <c r="ED46" s="16">
        <f t="shared" si="153"/>
        <v>0</v>
      </c>
      <c r="EE46" s="16">
        <f t="shared" si="153"/>
        <v>0</v>
      </c>
      <c r="EF46" s="16">
        <f t="shared" si="153"/>
        <v>0</v>
      </c>
      <c r="EG46" s="16">
        <f t="shared" si="153"/>
        <v>0</v>
      </c>
      <c r="EH46" s="16">
        <f t="shared" si="153"/>
        <v>0</v>
      </c>
      <c r="EI46" s="16">
        <f t="shared" si="153"/>
        <v>0</v>
      </c>
      <c r="EJ46" s="16">
        <f t="shared" si="153"/>
        <v>0</v>
      </c>
      <c r="EK46" s="16">
        <f t="shared" ref="EK46:EU46" si="154">SUM(EK47:EK49)</f>
        <v>0</v>
      </c>
      <c r="EL46" s="16">
        <f t="shared" si="154"/>
        <v>0</v>
      </c>
      <c r="EM46" s="16">
        <f t="shared" si="154"/>
        <v>0</v>
      </c>
      <c r="EN46" s="16">
        <f t="shared" si="154"/>
        <v>0</v>
      </c>
      <c r="EO46" s="16">
        <f t="shared" si="154"/>
        <v>0</v>
      </c>
      <c r="EP46" s="16">
        <f t="shared" si="154"/>
        <v>0</v>
      </c>
      <c r="EQ46" s="16">
        <f t="shared" si="154"/>
        <v>0</v>
      </c>
      <c r="ER46" s="16">
        <f t="shared" si="154"/>
        <v>0</v>
      </c>
      <c r="ES46" s="16">
        <f t="shared" si="154"/>
        <v>0</v>
      </c>
      <c r="ET46" s="16">
        <f t="shared" si="154"/>
        <v>130</v>
      </c>
      <c r="EU46" s="16">
        <f t="shared" si="154"/>
        <v>1546665.1199999999</v>
      </c>
    </row>
    <row r="47" spans="1:151" x14ac:dyDescent="0.25">
      <c r="A47" s="30">
        <v>45</v>
      </c>
      <c r="B47" s="6" t="s">
        <v>119</v>
      </c>
      <c r="C47" s="4">
        <f t="shared" si="72"/>
        <v>9657</v>
      </c>
      <c r="D47" s="7">
        <v>0.87</v>
      </c>
      <c r="E47" s="24">
        <v>1</v>
      </c>
      <c r="F47" s="4">
        <v>1.4</v>
      </c>
      <c r="G47" s="4">
        <v>1.68</v>
      </c>
      <c r="H47" s="4">
        <v>2.23</v>
      </c>
      <c r="I47" s="4">
        <v>2.39</v>
      </c>
      <c r="J47" s="5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>
        <f t="shared" si="67"/>
        <v>0</v>
      </c>
      <c r="AB47" s="31"/>
      <c r="AC47" s="31"/>
      <c r="AD47" s="31"/>
      <c r="AE47" s="31"/>
      <c r="AF47" s="31"/>
      <c r="AG47" s="31"/>
      <c r="AH47" s="31"/>
      <c r="AI47" s="31"/>
      <c r="AJ47" s="33"/>
      <c r="AK47" s="31"/>
      <c r="AL47" s="33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  <c r="DZ47" s="31"/>
      <c r="EA47" s="31"/>
      <c r="EB47" s="31"/>
      <c r="EC47" s="31"/>
      <c r="ED47" s="31"/>
      <c r="EE47" s="31"/>
      <c r="EF47" s="31"/>
      <c r="EG47" s="31"/>
      <c r="EH47" s="31"/>
      <c r="EI47" s="31"/>
      <c r="EJ47" s="31"/>
      <c r="EK47" s="31"/>
      <c r="EL47" s="31"/>
      <c r="EM47" s="31"/>
      <c r="EN47" s="31"/>
      <c r="EO47" s="31"/>
      <c r="EP47" s="31"/>
      <c r="EQ47" s="31"/>
      <c r="ER47" s="31"/>
      <c r="ES47" s="31"/>
      <c r="ET47" s="32">
        <f t="shared" ref="ET47:ET49" si="155">SUM(J47,L47,N47,P47,R47,T47,V47,X47,AB47,AD47,AF47,AH47,AJ47,AL47,AN47,AP47,AR47,AT47,AV47,AX47,AZ47,BB47,BD47,BF47,BH47,BJ47,BL47,BN47,BP47,BR47,BT47,BV47,BX47,BZ47,CB47,CD47,CF47,CH47,CJ47,CL47,CN47,CP47,CR47,CT47,CV47,CX47,CZ47,DB47,DD47,DF47,DH47,DJ47,DL47,DN47,DP47,DR47,DT47,DV47,DX47,DZ47,EB47,ED47,EF47,EH47,EJ47,EL47,EN47,EP47,ER47,Z47)</f>
        <v>0</v>
      </c>
      <c r="EU47" s="32">
        <f t="shared" ref="EU47:EU49" si="156">SUM(K47,M47,O47,Q47,S47,U47,W47,Y47,AC47,AE47,AG47,AI47,AK47,AM47,AO47,AQ47,AS47,AU47,AW47,AY47,BA47,BC47,BE47,BG47,BI47,BK47,BM47,BO47,BQ47,BS47,BU47,BW47,BY47,CA47,CC47,CE47,CG47,CI47,CK47,CM47,CO47,CQ47,CS47,CU47,CW47,CY47,DA47,DC47,DE47,DG47,DI47,DK47,DM47,DO47,DQ47,DS47,DU47,DW47,DY47,EA47,EC47,EE47,EG47,EI47,EK47,EM47,EO47,EQ47,ES47,AA47)</f>
        <v>0</v>
      </c>
    </row>
    <row r="48" spans="1:151" ht="30" x14ac:dyDescent="0.25">
      <c r="A48" s="30">
        <v>46</v>
      </c>
      <c r="B48" s="6" t="s">
        <v>120</v>
      </c>
      <c r="C48" s="4">
        <f t="shared" si="72"/>
        <v>9657</v>
      </c>
      <c r="D48" s="7">
        <v>0.88</v>
      </c>
      <c r="E48" s="24">
        <v>1</v>
      </c>
      <c r="F48" s="4">
        <v>1.4</v>
      </c>
      <c r="G48" s="4">
        <v>1.68</v>
      </c>
      <c r="H48" s="4">
        <v>2.23</v>
      </c>
      <c r="I48" s="4">
        <v>2.39</v>
      </c>
      <c r="J48" s="15">
        <v>130</v>
      </c>
      <c r="K48" s="31">
        <f>J48*C48*D48*E48*F48*$K$6</f>
        <v>1546665.1199999999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>
        <f t="shared" si="67"/>
        <v>0</v>
      </c>
      <c r="AB48" s="31"/>
      <c r="AC48" s="31"/>
      <c r="AD48" s="31"/>
      <c r="AE48" s="31"/>
      <c r="AF48" s="31"/>
      <c r="AG48" s="31"/>
      <c r="AH48" s="31"/>
      <c r="AI48" s="31"/>
      <c r="AJ48" s="33"/>
      <c r="AK48" s="31"/>
      <c r="AL48" s="33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2">
        <f t="shared" si="155"/>
        <v>130</v>
      </c>
      <c r="EU48" s="32">
        <f t="shared" si="156"/>
        <v>1546665.1199999999</v>
      </c>
    </row>
    <row r="49" spans="1:151" ht="30" x14ac:dyDescent="0.25">
      <c r="A49" s="30">
        <v>47</v>
      </c>
      <c r="B49" s="6" t="s">
        <v>121</v>
      </c>
      <c r="C49" s="4">
        <f t="shared" si="72"/>
        <v>9657</v>
      </c>
      <c r="D49" s="7">
        <v>1.27</v>
      </c>
      <c r="E49" s="24">
        <v>1</v>
      </c>
      <c r="F49" s="4">
        <v>1.4</v>
      </c>
      <c r="G49" s="4">
        <v>1.68</v>
      </c>
      <c r="H49" s="4">
        <v>2.23</v>
      </c>
      <c r="I49" s="4">
        <v>2.39</v>
      </c>
      <c r="J49" s="5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>
        <f t="shared" si="67"/>
        <v>0</v>
      </c>
      <c r="AB49" s="31"/>
      <c r="AC49" s="31"/>
      <c r="AD49" s="31"/>
      <c r="AE49" s="31"/>
      <c r="AF49" s="31"/>
      <c r="AG49" s="31"/>
      <c r="AH49" s="31"/>
      <c r="AI49" s="31"/>
      <c r="AJ49" s="33"/>
      <c r="AK49" s="31"/>
      <c r="AL49" s="33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  <c r="DZ49" s="31"/>
      <c r="EA49" s="31"/>
      <c r="EB49" s="31"/>
      <c r="EC49" s="31"/>
      <c r="ED49" s="31"/>
      <c r="EE49" s="31"/>
      <c r="EF49" s="31"/>
      <c r="EG49" s="31"/>
      <c r="EH49" s="31"/>
      <c r="EI49" s="31"/>
      <c r="EJ49" s="31"/>
      <c r="EK49" s="31"/>
      <c r="EL49" s="31"/>
      <c r="EM49" s="31"/>
      <c r="EN49" s="31"/>
      <c r="EO49" s="31"/>
      <c r="EP49" s="31"/>
      <c r="EQ49" s="31"/>
      <c r="ER49" s="31"/>
      <c r="ES49" s="31"/>
      <c r="ET49" s="32">
        <f t="shared" si="155"/>
        <v>0</v>
      </c>
      <c r="EU49" s="32">
        <f t="shared" si="156"/>
        <v>0</v>
      </c>
    </row>
    <row r="50" spans="1:151" s="35" customFormat="1" x14ac:dyDescent="0.25">
      <c r="A50" s="28">
        <v>12</v>
      </c>
      <c r="B50" s="14" t="s">
        <v>122</v>
      </c>
      <c r="C50" s="17">
        <f>C45</f>
        <v>9657</v>
      </c>
      <c r="D50" s="34">
        <v>0.65</v>
      </c>
      <c r="E50" s="52">
        <v>1</v>
      </c>
      <c r="F50" s="17">
        <v>1.4</v>
      </c>
      <c r="G50" s="17">
        <v>1.68</v>
      </c>
      <c r="H50" s="17">
        <v>2.23</v>
      </c>
      <c r="I50" s="17">
        <v>2.39</v>
      </c>
      <c r="J50" s="33">
        <f>SUM(J51:J59)</f>
        <v>0</v>
      </c>
      <c r="K50" s="33">
        <f t="shared" ref="K50:BX50" si="157">SUM(K51:K59)</f>
        <v>0</v>
      </c>
      <c r="L50" s="33">
        <f t="shared" si="157"/>
        <v>0</v>
      </c>
      <c r="M50" s="33">
        <f t="shared" si="157"/>
        <v>0</v>
      </c>
      <c r="N50" s="33">
        <f t="shared" si="157"/>
        <v>0</v>
      </c>
      <c r="O50" s="33">
        <f t="shared" si="157"/>
        <v>0</v>
      </c>
      <c r="P50" s="33">
        <f t="shared" si="157"/>
        <v>0</v>
      </c>
      <c r="Q50" s="33">
        <f t="shared" si="157"/>
        <v>0</v>
      </c>
      <c r="R50" s="33">
        <f t="shared" si="157"/>
        <v>0</v>
      </c>
      <c r="S50" s="33">
        <f t="shared" si="157"/>
        <v>0</v>
      </c>
      <c r="T50" s="33">
        <f t="shared" si="157"/>
        <v>6</v>
      </c>
      <c r="U50" s="33">
        <f t="shared" si="157"/>
        <v>73006.92</v>
      </c>
      <c r="V50" s="33">
        <f t="shared" si="157"/>
        <v>5</v>
      </c>
      <c r="W50" s="33">
        <f t="shared" si="157"/>
        <v>85850.73</v>
      </c>
      <c r="X50" s="33">
        <f t="shared" si="157"/>
        <v>10</v>
      </c>
      <c r="Y50" s="33">
        <f t="shared" si="157"/>
        <v>171701.46</v>
      </c>
      <c r="Z50" s="33">
        <f t="shared" si="157"/>
        <v>0</v>
      </c>
      <c r="AA50" s="33">
        <f t="shared" si="157"/>
        <v>0</v>
      </c>
      <c r="AB50" s="33">
        <f t="shared" si="157"/>
        <v>0</v>
      </c>
      <c r="AC50" s="33">
        <f t="shared" si="157"/>
        <v>0</v>
      </c>
      <c r="AD50" s="33">
        <f t="shared" si="157"/>
        <v>5</v>
      </c>
      <c r="AE50" s="33">
        <f t="shared" si="157"/>
        <v>94638.599999999991</v>
      </c>
      <c r="AF50" s="33">
        <f t="shared" si="157"/>
        <v>4</v>
      </c>
      <c r="AG50" s="33">
        <f t="shared" si="157"/>
        <v>28661.975999999999</v>
      </c>
      <c r="AH50" s="33">
        <f t="shared" si="157"/>
        <v>0</v>
      </c>
      <c r="AI50" s="33">
        <f t="shared" si="157"/>
        <v>0</v>
      </c>
      <c r="AJ50" s="33">
        <f t="shared" si="157"/>
        <v>7</v>
      </c>
      <c r="AK50" s="33">
        <f t="shared" si="157"/>
        <v>78955.631999999998</v>
      </c>
      <c r="AL50" s="33">
        <f t="shared" si="157"/>
        <v>63</v>
      </c>
      <c r="AM50" s="33">
        <f t="shared" si="157"/>
        <v>685183.46399999992</v>
      </c>
      <c r="AN50" s="33">
        <f t="shared" si="157"/>
        <v>20</v>
      </c>
      <c r="AO50" s="33">
        <f t="shared" si="157"/>
        <v>343402.92</v>
      </c>
      <c r="AP50" s="33">
        <f t="shared" si="157"/>
        <v>0</v>
      </c>
      <c r="AQ50" s="33">
        <f t="shared" si="157"/>
        <v>0</v>
      </c>
      <c r="AR50" s="33">
        <f t="shared" si="157"/>
        <v>0</v>
      </c>
      <c r="AS50" s="33">
        <f t="shared" si="157"/>
        <v>0</v>
      </c>
      <c r="AT50" s="33">
        <f t="shared" si="157"/>
        <v>0</v>
      </c>
      <c r="AU50" s="33">
        <f t="shared" si="157"/>
        <v>0</v>
      </c>
      <c r="AV50" s="33">
        <f t="shared" si="157"/>
        <v>0</v>
      </c>
      <c r="AW50" s="33">
        <f t="shared" si="157"/>
        <v>0</v>
      </c>
      <c r="AX50" s="33">
        <f t="shared" si="157"/>
        <v>377</v>
      </c>
      <c r="AY50" s="33">
        <f t="shared" si="157"/>
        <v>4370816.1419999991</v>
      </c>
      <c r="AZ50" s="33">
        <f t="shared" si="157"/>
        <v>0</v>
      </c>
      <c r="BA50" s="33">
        <f t="shared" si="157"/>
        <v>0</v>
      </c>
      <c r="BB50" s="33">
        <f t="shared" si="157"/>
        <v>0</v>
      </c>
      <c r="BC50" s="33">
        <f t="shared" si="157"/>
        <v>0</v>
      </c>
      <c r="BD50" s="33">
        <f t="shared" si="157"/>
        <v>0</v>
      </c>
      <c r="BE50" s="33">
        <f t="shared" si="157"/>
        <v>0</v>
      </c>
      <c r="BF50" s="33">
        <f t="shared" si="157"/>
        <v>50</v>
      </c>
      <c r="BG50" s="33">
        <f t="shared" si="157"/>
        <v>429929.63999999996</v>
      </c>
      <c r="BH50" s="33">
        <f t="shared" si="157"/>
        <v>60</v>
      </c>
      <c r="BI50" s="33">
        <f t="shared" si="157"/>
        <v>515915.56800000003</v>
      </c>
      <c r="BJ50" s="33">
        <f t="shared" si="157"/>
        <v>4</v>
      </c>
      <c r="BK50" s="33">
        <f t="shared" si="157"/>
        <v>34394.371200000001</v>
      </c>
      <c r="BL50" s="33">
        <f t="shared" si="157"/>
        <v>51</v>
      </c>
      <c r="BM50" s="33">
        <f t="shared" si="157"/>
        <v>445342.21199999994</v>
      </c>
      <c r="BN50" s="33">
        <f t="shared" si="157"/>
        <v>40</v>
      </c>
      <c r="BO50" s="33">
        <f t="shared" si="157"/>
        <v>427982.78880000004</v>
      </c>
      <c r="BP50" s="33">
        <f t="shared" si="157"/>
        <v>0</v>
      </c>
      <c r="BQ50" s="33">
        <f t="shared" si="157"/>
        <v>0</v>
      </c>
      <c r="BR50" s="33">
        <f t="shared" si="157"/>
        <v>108</v>
      </c>
      <c r="BS50" s="33">
        <f t="shared" si="157"/>
        <v>1006197.5951999999</v>
      </c>
      <c r="BT50" s="33">
        <f t="shared" si="157"/>
        <v>0</v>
      </c>
      <c r="BU50" s="33">
        <f t="shared" si="157"/>
        <v>0</v>
      </c>
      <c r="BV50" s="33">
        <f t="shared" si="157"/>
        <v>0</v>
      </c>
      <c r="BW50" s="33">
        <f t="shared" si="157"/>
        <v>0</v>
      </c>
      <c r="BX50" s="33">
        <f t="shared" si="157"/>
        <v>0</v>
      </c>
      <c r="BY50" s="33">
        <f t="shared" ref="BY50:EJ50" si="158">SUM(BY51:BY59)</f>
        <v>0</v>
      </c>
      <c r="BZ50" s="33">
        <f t="shared" si="158"/>
        <v>0</v>
      </c>
      <c r="CA50" s="33">
        <f t="shared" si="158"/>
        <v>0</v>
      </c>
      <c r="CB50" s="33">
        <f t="shared" si="158"/>
        <v>2</v>
      </c>
      <c r="CC50" s="33">
        <f t="shared" si="158"/>
        <v>17197.185600000001</v>
      </c>
      <c r="CD50" s="33">
        <f t="shared" si="158"/>
        <v>12</v>
      </c>
      <c r="CE50" s="33">
        <f t="shared" si="158"/>
        <v>247250.10239999997</v>
      </c>
      <c r="CF50" s="33">
        <f t="shared" si="158"/>
        <v>10</v>
      </c>
      <c r="CG50" s="33">
        <f t="shared" si="158"/>
        <v>206041.75200000001</v>
      </c>
      <c r="CH50" s="33">
        <f t="shared" si="158"/>
        <v>10</v>
      </c>
      <c r="CI50" s="33">
        <f t="shared" si="158"/>
        <v>191440.36799999999</v>
      </c>
      <c r="CJ50" s="33">
        <f t="shared" si="158"/>
        <v>18</v>
      </c>
      <c r="CK50" s="33">
        <f t="shared" si="158"/>
        <v>370875.15359999996</v>
      </c>
      <c r="CL50" s="33">
        <f t="shared" si="158"/>
        <v>0</v>
      </c>
      <c r="CM50" s="33">
        <f t="shared" si="158"/>
        <v>0</v>
      </c>
      <c r="CN50" s="33">
        <f t="shared" si="158"/>
        <v>0</v>
      </c>
      <c r="CO50" s="33">
        <f t="shared" si="158"/>
        <v>0</v>
      </c>
      <c r="CP50" s="33">
        <f t="shared" si="158"/>
        <v>40</v>
      </c>
      <c r="CQ50" s="33">
        <f t="shared" si="158"/>
        <v>343943.712</v>
      </c>
      <c r="CR50" s="33">
        <f t="shared" si="158"/>
        <v>0</v>
      </c>
      <c r="CS50" s="33">
        <f t="shared" si="158"/>
        <v>0</v>
      </c>
      <c r="CT50" s="33">
        <f t="shared" si="158"/>
        <v>0</v>
      </c>
      <c r="CU50" s="33">
        <f t="shared" si="158"/>
        <v>0</v>
      </c>
      <c r="CV50" s="33">
        <f t="shared" si="158"/>
        <v>0</v>
      </c>
      <c r="CW50" s="33">
        <f t="shared" si="158"/>
        <v>0</v>
      </c>
      <c r="CX50" s="33">
        <f t="shared" si="158"/>
        <v>0</v>
      </c>
      <c r="CY50" s="33">
        <f t="shared" si="158"/>
        <v>0</v>
      </c>
      <c r="CZ50" s="33">
        <f t="shared" si="158"/>
        <v>0</v>
      </c>
      <c r="DA50" s="33">
        <f t="shared" si="158"/>
        <v>0</v>
      </c>
      <c r="DB50" s="33">
        <f t="shared" si="158"/>
        <v>230</v>
      </c>
      <c r="DC50" s="33">
        <f t="shared" si="158"/>
        <v>3949133.58</v>
      </c>
      <c r="DD50" s="33">
        <f t="shared" si="158"/>
        <v>669</v>
      </c>
      <c r="DE50" s="33">
        <f t="shared" si="158"/>
        <v>5213505.2759999996</v>
      </c>
      <c r="DF50" s="33">
        <f t="shared" si="158"/>
        <v>491</v>
      </c>
      <c r="DG50" s="33">
        <f t="shared" si="158"/>
        <v>3566928.8339999998</v>
      </c>
      <c r="DH50" s="33">
        <f t="shared" si="158"/>
        <v>60</v>
      </c>
      <c r="DI50" s="33">
        <f t="shared" si="158"/>
        <v>918264.81599999988</v>
      </c>
      <c r="DJ50" s="33">
        <f t="shared" si="158"/>
        <v>351</v>
      </c>
      <c r="DK50" s="33">
        <f t="shared" si="158"/>
        <v>2995311.69</v>
      </c>
      <c r="DL50" s="33">
        <f t="shared" si="158"/>
        <v>16</v>
      </c>
      <c r="DM50" s="33">
        <f t="shared" si="158"/>
        <v>274722.33599999995</v>
      </c>
      <c r="DN50" s="33">
        <f t="shared" si="158"/>
        <v>0</v>
      </c>
      <c r="DO50" s="33">
        <f t="shared" si="158"/>
        <v>0</v>
      </c>
      <c r="DP50" s="33">
        <f t="shared" si="158"/>
        <v>0</v>
      </c>
      <c r="DQ50" s="33">
        <f t="shared" si="158"/>
        <v>0</v>
      </c>
      <c r="DR50" s="33">
        <f t="shared" si="158"/>
        <v>38</v>
      </c>
      <c r="DS50" s="33">
        <f t="shared" si="158"/>
        <v>652465.54799999995</v>
      </c>
      <c r="DT50" s="33">
        <f t="shared" si="158"/>
        <v>648</v>
      </c>
      <c r="DU50" s="33">
        <f t="shared" si="158"/>
        <v>4738149.108</v>
      </c>
      <c r="DV50" s="33">
        <f t="shared" si="158"/>
        <v>370</v>
      </c>
      <c r="DW50" s="33">
        <f t="shared" si="158"/>
        <v>2772910.98</v>
      </c>
      <c r="DX50" s="33">
        <f t="shared" si="158"/>
        <v>0</v>
      </c>
      <c r="DY50" s="33">
        <f t="shared" si="158"/>
        <v>0</v>
      </c>
      <c r="DZ50" s="33">
        <f t="shared" si="158"/>
        <v>15</v>
      </c>
      <c r="EA50" s="33">
        <f t="shared" si="158"/>
        <v>257552.19</v>
      </c>
      <c r="EB50" s="33">
        <f t="shared" si="158"/>
        <v>0</v>
      </c>
      <c r="EC50" s="33">
        <f t="shared" si="158"/>
        <v>0</v>
      </c>
      <c r="ED50" s="33">
        <f t="shared" si="158"/>
        <v>0</v>
      </c>
      <c r="EE50" s="33">
        <f t="shared" si="158"/>
        <v>0</v>
      </c>
      <c r="EF50" s="33">
        <f t="shared" si="158"/>
        <v>0</v>
      </c>
      <c r="EG50" s="33">
        <f t="shared" si="158"/>
        <v>0</v>
      </c>
      <c r="EH50" s="33">
        <f t="shared" si="158"/>
        <v>0</v>
      </c>
      <c r="EI50" s="33">
        <f t="shared" si="158"/>
        <v>0</v>
      </c>
      <c r="EJ50" s="33">
        <f t="shared" si="158"/>
        <v>0</v>
      </c>
      <c r="EK50" s="33">
        <f t="shared" ref="EK50:EU50" si="159">SUM(EK51:EK59)</f>
        <v>0</v>
      </c>
      <c r="EL50" s="33">
        <f t="shared" si="159"/>
        <v>250</v>
      </c>
      <c r="EM50" s="33">
        <f t="shared" si="159"/>
        <v>4292536.5</v>
      </c>
      <c r="EN50" s="33">
        <f t="shared" si="159"/>
        <v>0</v>
      </c>
      <c r="EO50" s="33">
        <f t="shared" si="159"/>
        <v>0</v>
      </c>
      <c r="EP50" s="33">
        <f t="shared" si="159"/>
        <v>25</v>
      </c>
      <c r="EQ50" s="33">
        <f t="shared" si="159"/>
        <v>274992.73200000002</v>
      </c>
      <c r="ER50" s="33">
        <f t="shared" si="159"/>
        <v>0</v>
      </c>
      <c r="ES50" s="33">
        <f t="shared" si="159"/>
        <v>0</v>
      </c>
      <c r="ET50" s="33">
        <f t="shared" si="159"/>
        <v>4065</v>
      </c>
      <c r="EU50" s="33">
        <f t="shared" si="159"/>
        <v>40075201.882799998</v>
      </c>
    </row>
    <row r="51" spans="1:151" x14ac:dyDescent="0.25">
      <c r="A51" s="30">
        <v>50</v>
      </c>
      <c r="B51" s="6" t="s">
        <v>123</v>
      </c>
      <c r="C51" s="4">
        <f t="shared" si="72"/>
        <v>9657</v>
      </c>
      <c r="D51" s="7">
        <v>0.57999999999999996</v>
      </c>
      <c r="E51" s="24">
        <v>1</v>
      </c>
      <c r="F51" s="4">
        <v>1.4</v>
      </c>
      <c r="G51" s="4">
        <v>1.68</v>
      </c>
      <c r="H51" s="4">
        <v>2.23</v>
      </c>
      <c r="I51" s="4">
        <v>2.39</v>
      </c>
      <c r="J51" s="5"/>
      <c r="K51" s="31">
        <f t="shared" ref="K51:K59" si="160">J51*C51*D51*E51*F51*$K$6</f>
        <v>0</v>
      </c>
      <c r="L51" s="31">
        <v>0</v>
      </c>
      <c r="M51" s="31">
        <f t="shared" ref="M51:M59" si="161">L51*C51*D51*E51*F51*$M$6</f>
        <v>0</v>
      </c>
      <c r="N51" s="31">
        <v>0</v>
      </c>
      <c r="O51" s="31">
        <f t="shared" ref="O51:O59" si="162">N51*C51*D51*E51*F51*$O$6</f>
        <v>0</v>
      </c>
      <c r="P51" s="31">
        <v>0</v>
      </c>
      <c r="Q51" s="31">
        <f t="shared" ref="Q51:Q59" si="163">P51*C51*D51*E51*F51*$Q$6</f>
        <v>0</v>
      </c>
      <c r="R51" s="31"/>
      <c r="S51" s="31"/>
      <c r="T51" s="31">
        <v>0</v>
      </c>
      <c r="U51" s="31">
        <f t="shared" ref="U51:U59" si="164">T51*C51*D51*E51*F51*$U$6</f>
        <v>0</v>
      </c>
      <c r="V51" s="31">
        <v>0</v>
      </c>
      <c r="W51" s="31">
        <f t="shared" si="66"/>
        <v>0</v>
      </c>
      <c r="X51" s="31">
        <v>0</v>
      </c>
      <c r="Y51" s="31">
        <f t="shared" ref="Y51:Y59" si="165">X51*C51*D51*E51*F51*$Y$6</f>
        <v>0</v>
      </c>
      <c r="Z51" s="31"/>
      <c r="AA51" s="31">
        <f t="shared" si="67"/>
        <v>0</v>
      </c>
      <c r="AB51" s="31">
        <v>0</v>
      </c>
      <c r="AC51" s="31">
        <f t="shared" ref="AC51:AC59" si="166">AB51*C51*D51*E51*F51*$AC$6</f>
        <v>0</v>
      </c>
      <c r="AD51" s="31">
        <v>0</v>
      </c>
      <c r="AE51" s="31">
        <f t="shared" ref="AE51:AE59" si="167">AD51*C51*D51*E51*F51*$AE$6</f>
        <v>0</v>
      </c>
      <c r="AF51" s="31"/>
      <c r="AG51" s="31">
        <f t="shared" ref="AG51:AG59" si="168">AF51*C51*D51*E51*F51*$AG$6</f>
        <v>0</v>
      </c>
      <c r="AH51" s="31"/>
      <c r="AI51" s="31">
        <f t="shared" ref="AI51:AI59" si="169">AH51*C51*D51*E51*F51*$AI$6</f>
        <v>0</v>
      </c>
      <c r="AJ51" s="31"/>
      <c r="AK51" s="31">
        <f t="shared" ref="AK51:AK59" si="170">SUM(AJ51*$AK$6*C51*D51*E51*F51)</f>
        <v>0</v>
      </c>
      <c r="AL51" s="31"/>
      <c r="AM51" s="31">
        <f t="shared" ref="AM51:AM59" si="171">SUM(AL51*$AM$6*C51*D51*E51*F51)</f>
        <v>0</v>
      </c>
      <c r="AN51" s="31">
        <v>0</v>
      </c>
      <c r="AO51" s="31">
        <f t="shared" ref="AO51:AO59" si="172">AN51*C51*D51*E51*F51*$AO$6</f>
        <v>0</v>
      </c>
      <c r="AP51" s="31">
        <v>0</v>
      </c>
      <c r="AQ51" s="31">
        <f t="shared" ref="AQ51:AQ59" si="173">AP51*C51*D51*E51*F51*$AQ$6</f>
        <v>0</v>
      </c>
      <c r="AR51" s="31">
        <v>0</v>
      </c>
      <c r="AS51" s="31">
        <f t="shared" ref="AS51:AS59" si="174">AR51*C51*D51*E51*F51*$AS$6</f>
        <v>0</v>
      </c>
      <c r="AT51" s="31"/>
      <c r="AU51" s="31">
        <f t="shared" ref="AU51:AU59" si="175">AT51*C51*D51*E51*F51*$AU$6</f>
        <v>0</v>
      </c>
      <c r="AV51" s="31"/>
      <c r="AW51" s="31">
        <f t="shared" ref="AW51:AW59" si="176">AV51*C51*D51*E51*F51*$AW$6</f>
        <v>0</v>
      </c>
      <c r="AX51" s="31"/>
      <c r="AY51" s="31">
        <f t="shared" ref="AY51:AY59" si="177">AX51*C51*D51*E51*F51*$AY$6</f>
        <v>0</v>
      </c>
      <c r="AZ51" s="31">
        <v>0</v>
      </c>
      <c r="BA51" s="31">
        <f t="shared" ref="BA51:BA59" si="178">AZ51*C51*D51*E51*F51*$BA$6</f>
        <v>0</v>
      </c>
      <c r="BB51" s="31">
        <v>0</v>
      </c>
      <c r="BC51" s="31">
        <f t="shared" si="68"/>
        <v>0</v>
      </c>
      <c r="BD51" s="31">
        <v>0</v>
      </c>
      <c r="BE51" s="31">
        <f t="shared" si="69"/>
        <v>0</v>
      </c>
      <c r="BF51" s="31">
        <v>0</v>
      </c>
      <c r="BG51" s="31">
        <f t="shared" ref="BG51:BG59" si="179">BF51*C51*D51*E51*G51*$BG$6</f>
        <v>0</v>
      </c>
      <c r="BH51" s="31">
        <v>0</v>
      </c>
      <c r="BI51" s="31">
        <f t="shared" ref="BI51:BI59" si="180">BH51*C51*D51*E51*G51*$BI$6</f>
        <v>0</v>
      </c>
      <c r="BJ51" s="31"/>
      <c r="BK51" s="31">
        <f t="shared" ref="BK51:BK59" si="181">SUM(BJ51*$BK$6*C51*D51*E51*G51)</f>
        <v>0</v>
      </c>
      <c r="BL51" s="31">
        <v>3</v>
      </c>
      <c r="BM51" s="31">
        <f t="shared" ref="BM51:BM59" si="182">SUM(BL51*$BM$6*C51*D51*E51*G51)</f>
        <v>28229.342399999998</v>
      </c>
      <c r="BN51" s="31">
        <v>0</v>
      </c>
      <c r="BO51" s="31">
        <f t="shared" ref="BO51:BO59" si="183">BN51*C51*D51*E51*G51*$BO$6</f>
        <v>0</v>
      </c>
      <c r="BP51" s="31">
        <v>0</v>
      </c>
      <c r="BQ51" s="31">
        <f t="shared" ref="BQ51:BQ59" si="184">BP51*C51*D51*E51*G51*$BQ$6</f>
        <v>0</v>
      </c>
      <c r="BR51" s="31">
        <v>0</v>
      </c>
      <c r="BS51" s="31">
        <f t="shared" ref="BS51:BS59" si="185">BR51*C51*D51*E51*G51*$BS$6</f>
        <v>0</v>
      </c>
      <c r="BT51" s="31"/>
      <c r="BU51" s="31">
        <f t="shared" ref="BU51:BU59" si="186">C51*D51*E51*G51*BT51*$BU$6</f>
        <v>0</v>
      </c>
      <c r="BV51" s="31">
        <v>0</v>
      </c>
      <c r="BW51" s="31">
        <f t="shared" ref="BW51:BW59" si="187">BV51*C51*D51*E51*G51*$BW$6</f>
        <v>0</v>
      </c>
      <c r="BX51" s="31"/>
      <c r="BY51" s="31">
        <f t="shared" ref="BY51:BY59" si="188">SUM(BX51*$BY$6*C51*D51*E51*G51)</f>
        <v>0</v>
      </c>
      <c r="BZ51" s="31"/>
      <c r="CA51" s="31">
        <f t="shared" ref="CA51:CA59" si="189">SUM(BZ51*$CA$6*C51*D51*E51*G51)</f>
        <v>0</v>
      </c>
      <c r="CB51" s="31"/>
      <c r="CC51" s="31">
        <f t="shared" ref="CC51:CC59" si="190">CB51*C51*D51*E51*G51*$CC$6</f>
        <v>0</v>
      </c>
      <c r="CD51" s="31">
        <v>0</v>
      </c>
      <c r="CE51" s="31">
        <f t="shared" ref="CE51:CE59" si="191">CD51*C51*D51*E51*G51*$CE$6</f>
        <v>0</v>
      </c>
      <c r="CF51" s="31">
        <v>0</v>
      </c>
      <c r="CG51" s="31">
        <f t="shared" ref="CG51:CG59" si="192">CF51*C51*D51*E51*G51*$CG$6</f>
        <v>0</v>
      </c>
      <c r="CH51" s="31">
        <v>0</v>
      </c>
      <c r="CI51" s="31">
        <f t="shared" ref="CI51:CI59" si="193">CH51*C51*D51*E51*G51*$CI$6</f>
        <v>0</v>
      </c>
      <c r="CJ51" s="31">
        <v>0</v>
      </c>
      <c r="CK51" s="31">
        <f t="shared" ref="CK51:CK59" si="194">CJ51*C51*D51*E51*G51*$CK$6</f>
        <v>0</v>
      </c>
      <c r="CL51" s="31">
        <v>0</v>
      </c>
      <c r="CM51" s="31">
        <f t="shared" ref="CM51:CM59" si="195">CL51*C51*D51*E51*G51*$CM$6</f>
        <v>0</v>
      </c>
      <c r="CN51" s="31"/>
      <c r="CO51" s="31"/>
      <c r="CP51" s="31">
        <v>0</v>
      </c>
      <c r="CQ51" s="31">
        <f t="shared" ref="CQ51:CQ59" si="196">CP51*C51*D51*E51*G51*$CQ$6</f>
        <v>0</v>
      </c>
      <c r="CR51" s="31"/>
      <c r="CS51" s="31">
        <f t="shared" ref="CS51:CS59" si="197">CR51*C51*D51*E51*G51*$CS$6</f>
        <v>0</v>
      </c>
      <c r="CT51" s="31">
        <v>0</v>
      </c>
      <c r="CU51" s="31">
        <f t="shared" ref="CU51:CU59" si="198">CT51*C51*D51*E51*H51*$CU$6</f>
        <v>0</v>
      </c>
      <c r="CV51" s="31">
        <v>0</v>
      </c>
      <c r="CW51" s="31">
        <f t="shared" ref="CW51:CW59" si="199">CV51*C51*D51*E51*I51*$CW$6</f>
        <v>0</v>
      </c>
      <c r="CX51" s="31"/>
      <c r="CY51" s="31">
        <f t="shared" ref="CY51:CY59" si="200">CX51*C51*D51*E51*G51*$CY$6</f>
        <v>0</v>
      </c>
      <c r="CZ51" s="31"/>
      <c r="DA51" s="31">
        <f t="shared" ref="DA51:DA59" si="201">CZ51*C51*D51*E51*G51*$DA$6</f>
        <v>0</v>
      </c>
      <c r="DB51" s="31"/>
      <c r="DC51" s="31">
        <f t="shared" ref="DC51:DC59" si="202">DB51*C51*D51*E51*F51*$DC$6</f>
        <v>0</v>
      </c>
      <c r="DD51" s="31"/>
      <c r="DE51" s="31">
        <f t="shared" ref="DE51:DE59" si="203">DD51*C51*D51*E51*F51*$DE$6</f>
        <v>0</v>
      </c>
      <c r="DF51" s="31"/>
      <c r="DG51" s="31">
        <f t="shared" ref="DG51:DG59" si="204">DF51*C51*D51*E51*F51*$DG$6</f>
        <v>0</v>
      </c>
      <c r="DH51" s="31">
        <v>12</v>
      </c>
      <c r="DI51" s="31">
        <f t="shared" ref="DI51:DI59" si="205">DH51*C51*D51*E51*F51*$DI$6</f>
        <v>94097.80799999999</v>
      </c>
      <c r="DJ51" s="31"/>
      <c r="DK51" s="31">
        <f t="shared" ref="DK51:DK59" si="206">DJ51*C51*D51*E51*F51*$DK$6</f>
        <v>0</v>
      </c>
      <c r="DL51" s="31"/>
      <c r="DM51" s="31">
        <f t="shared" ref="DM51:DM59" si="207">DL51*C51*D51*E51*F51*$DM$6</f>
        <v>0</v>
      </c>
      <c r="DN51" s="31"/>
      <c r="DO51" s="31">
        <f t="shared" ref="DO51:DO59" si="208">DN51*C51*D51*E51*F51*$DO$6</f>
        <v>0</v>
      </c>
      <c r="DP51" s="31"/>
      <c r="DQ51" s="31">
        <f t="shared" ref="DQ51:DQ59" si="209">DP51*C51*D51*E51*F51*$DQ$6</f>
        <v>0</v>
      </c>
      <c r="DR51" s="31"/>
      <c r="DS51" s="31">
        <f t="shared" ref="DS51:DS59" si="210">DR51*C51*D51*E51*F51*$DS$6</f>
        <v>0</v>
      </c>
      <c r="DT51" s="31"/>
      <c r="DU51" s="31">
        <f t="shared" ref="DU51:DU59" si="211">DT51*C51*D51*E51*F51*$DU$6</f>
        <v>0</v>
      </c>
      <c r="DV51" s="31"/>
      <c r="DW51" s="31">
        <f t="shared" ref="DW51:DW59" si="212">DV51*C51*D51*E51*F51*$DW$6</f>
        <v>0</v>
      </c>
      <c r="DX51" s="31"/>
      <c r="DY51" s="31">
        <f t="shared" ref="DY51:DY59" si="213">DX51*C51*D51*E51*F51*$DY$6</f>
        <v>0</v>
      </c>
      <c r="DZ51" s="31"/>
      <c r="EA51" s="31">
        <f t="shared" ref="EA51:EA59" si="214">DZ51*C51*D51*E51*F51*$EA$6</f>
        <v>0</v>
      </c>
      <c r="EB51" s="31"/>
      <c r="EC51" s="31">
        <f t="shared" ref="EC51:EC59" si="215">EB51*C51*D51*E51*F51*$EC$6</f>
        <v>0</v>
      </c>
      <c r="ED51" s="31"/>
      <c r="EE51" s="31">
        <f t="shared" ref="EE51:EE59" si="216">ED51*C51*D51*E51*F51*$EE$6</f>
        <v>0</v>
      </c>
      <c r="EF51" s="31"/>
      <c r="EG51" s="31">
        <f t="shared" ref="EG51:EG59" si="217">EF51*C51*D51*E51*F51*$EG$6</f>
        <v>0</v>
      </c>
      <c r="EH51" s="31"/>
      <c r="EI51" s="31">
        <f t="shared" ref="EI51:EI59" si="218">EH51*C51*D51*E51*F51*$EI$6</f>
        <v>0</v>
      </c>
      <c r="EJ51" s="31"/>
      <c r="EK51" s="31">
        <f t="shared" ref="EK51:EK59" si="219">EJ51*C51*D51*E51*F51*$EK$6</f>
        <v>0</v>
      </c>
      <c r="EL51" s="31"/>
      <c r="EM51" s="31">
        <f t="shared" ref="EM51:EM59" si="220">EL51*C51*D51*E51*F51*$EM$6</f>
        <v>0</v>
      </c>
      <c r="EN51" s="31">
        <v>0</v>
      </c>
      <c r="EO51" s="31">
        <f t="shared" ref="EO51:EO59" si="221">EN51*C51*D51*E51*G51*$EO$6</f>
        <v>0</v>
      </c>
      <c r="EP51" s="31"/>
      <c r="EQ51" s="31">
        <f t="shared" ref="EQ51:EQ59" si="222">EP51*C51*D51*E51*G51*$EQ$6</f>
        <v>0</v>
      </c>
      <c r="ER51" s="31"/>
      <c r="ES51" s="31"/>
      <c r="ET51" s="32">
        <f t="shared" ref="ET51:ET59" si="223">SUM(J51,L51,N51,P51,R51,T51,V51,X51,AB51,AD51,AF51,AH51,AJ51,AL51,AN51,AP51,AR51,AT51,AV51,AX51,AZ51,BB51,BD51,BF51,BH51,BJ51,BL51,BN51,BP51,BR51,BT51,BV51,BX51,BZ51,CB51,CD51,CF51,CH51,CJ51,CL51,CN51,CP51,CR51,CT51,CV51,CX51,CZ51,DB51,DD51,DF51,DH51,DJ51,DL51,DN51,DP51,DR51,DT51,DV51,DX51,DZ51,EB51,ED51,EF51,EH51,EJ51,EL51,EN51,EP51,ER51,Z51)</f>
        <v>15</v>
      </c>
      <c r="EU51" s="32">
        <f t="shared" ref="EU51:EU59" si="224">SUM(K51,M51,O51,Q51,S51,U51,W51,Y51,AC51,AE51,AG51,AI51,AK51,AM51,AO51,AQ51,AS51,AU51,AW51,AY51,BA51,BC51,BE51,BG51,BI51,BK51,BM51,BO51,BQ51,BS51,BU51,BW51,BY51,CA51,CC51,CE51,CG51,CI51,CK51,CM51,CO51,CQ51,CS51,CU51,CW51,CY51,DA51,DC51,DE51,DG51,DI51,DK51,DM51,DO51,DQ51,DS51,DU51,DW51,DY51,EA51,EC51,EE51,EG51,EI51,EK51,EM51,EO51,EQ51,ES51,AA51)</f>
        <v>122327.15039999998</v>
      </c>
    </row>
    <row r="52" spans="1:151" x14ac:dyDescent="0.25">
      <c r="A52" s="30">
        <v>51</v>
      </c>
      <c r="B52" s="6" t="s">
        <v>124</v>
      </c>
      <c r="C52" s="4">
        <f t="shared" si="72"/>
        <v>9657</v>
      </c>
      <c r="D52" s="7">
        <v>0.62</v>
      </c>
      <c r="E52" s="24">
        <v>1</v>
      </c>
      <c r="F52" s="4">
        <v>1.4</v>
      </c>
      <c r="G52" s="4">
        <v>1.68</v>
      </c>
      <c r="H52" s="4">
        <v>2.23</v>
      </c>
      <c r="I52" s="4">
        <v>2.39</v>
      </c>
      <c r="J52" s="5"/>
      <c r="K52" s="31">
        <f t="shared" si="160"/>
        <v>0</v>
      </c>
      <c r="L52" s="31"/>
      <c r="M52" s="31">
        <f t="shared" si="161"/>
        <v>0</v>
      </c>
      <c r="N52" s="31"/>
      <c r="O52" s="31">
        <f t="shared" si="162"/>
        <v>0</v>
      </c>
      <c r="P52" s="31"/>
      <c r="Q52" s="31">
        <f t="shared" si="163"/>
        <v>0</v>
      </c>
      <c r="R52" s="31"/>
      <c r="S52" s="31"/>
      <c r="T52" s="31"/>
      <c r="U52" s="31">
        <f t="shared" si="164"/>
        <v>0</v>
      </c>
      <c r="V52" s="31"/>
      <c r="W52" s="31">
        <f t="shared" si="66"/>
        <v>0</v>
      </c>
      <c r="X52" s="31"/>
      <c r="Y52" s="31">
        <f t="shared" si="165"/>
        <v>0</v>
      </c>
      <c r="Z52" s="31"/>
      <c r="AA52" s="31">
        <f t="shared" si="67"/>
        <v>0</v>
      </c>
      <c r="AB52" s="31"/>
      <c r="AC52" s="31">
        <f t="shared" si="166"/>
        <v>0</v>
      </c>
      <c r="AD52" s="31"/>
      <c r="AE52" s="31">
        <f t="shared" si="167"/>
        <v>0</v>
      </c>
      <c r="AF52" s="31"/>
      <c r="AG52" s="31">
        <f t="shared" si="168"/>
        <v>0</v>
      </c>
      <c r="AH52" s="31"/>
      <c r="AI52" s="31">
        <f t="shared" si="169"/>
        <v>0</v>
      </c>
      <c r="AJ52" s="31"/>
      <c r="AK52" s="31">
        <f t="shared" si="170"/>
        <v>0</v>
      </c>
      <c r="AL52" s="31"/>
      <c r="AM52" s="31">
        <f t="shared" si="171"/>
        <v>0</v>
      </c>
      <c r="AN52" s="31"/>
      <c r="AO52" s="31">
        <f t="shared" si="172"/>
        <v>0</v>
      </c>
      <c r="AP52" s="31"/>
      <c r="AQ52" s="31">
        <f t="shared" si="173"/>
        <v>0</v>
      </c>
      <c r="AR52" s="31"/>
      <c r="AS52" s="31">
        <f t="shared" si="174"/>
        <v>0</v>
      </c>
      <c r="AT52" s="31"/>
      <c r="AU52" s="31">
        <f t="shared" si="175"/>
        <v>0</v>
      </c>
      <c r="AV52" s="31"/>
      <c r="AW52" s="31">
        <f t="shared" si="176"/>
        <v>0</v>
      </c>
      <c r="AX52" s="31">
        <v>7</v>
      </c>
      <c r="AY52" s="31">
        <f t="shared" si="177"/>
        <v>58675.931999999993</v>
      </c>
      <c r="AZ52" s="31"/>
      <c r="BA52" s="31">
        <f t="shared" si="178"/>
        <v>0</v>
      </c>
      <c r="BB52" s="31"/>
      <c r="BC52" s="31">
        <f t="shared" si="68"/>
        <v>0</v>
      </c>
      <c r="BD52" s="31"/>
      <c r="BE52" s="31">
        <f t="shared" si="69"/>
        <v>0</v>
      </c>
      <c r="BF52" s="31"/>
      <c r="BG52" s="31">
        <f t="shared" si="179"/>
        <v>0</v>
      </c>
      <c r="BH52" s="31"/>
      <c r="BI52" s="31">
        <f t="shared" si="180"/>
        <v>0</v>
      </c>
      <c r="BJ52" s="31"/>
      <c r="BK52" s="31">
        <f t="shared" si="181"/>
        <v>0</v>
      </c>
      <c r="BL52" s="31">
        <v>3</v>
      </c>
      <c r="BM52" s="31">
        <f t="shared" si="182"/>
        <v>30176.193599999999</v>
      </c>
      <c r="BN52" s="31"/>
      <c r="BO52" s="31">
        <f t="shared" si="183"/>
        <v>0</v>
      </c>
      <c r="BP52" s="31"/>
      <c r="BQ52" s="31">
        <f t="shared" si="184"/>
        <v>0</v>
      </c>
      <c r="BR52" s="31"/>
      <c r="BS52" s="31">
        <f t="shared" si="185"/>
        <v>0</v>
      </c>
      <c r="BT52" s="31"/>
      <c r="BU52" s="31">
        <f t="shared" si="186"/>
        <v>0</v>
      </c>
      <c r="BV52" s="31"/>
      <c r="BW52" s="31">
        <f t="shared" si="187"/>
        <v>0</v>
      </c>
      <c r="BX52" s="31"/>
      <c r="BY52" s="31">
        <f t="shared" si="188"/>
        <v>0</v>
      </c>
      <c r="BZ52" s="31"/>
      <c r="CA52" s="31">
        <f t="shared" si="189"/>
        <v>0</v>
      </c>
      <c r="CB52" s="31"/>
      <c r="CC52" s="31">
        <f t="shared" si="190"/>
        <v>0</v>
      </c>
      <c r="CD52" s="31"/>
      <c r="CE52" s="31">
        <f t="shared" si="191"/>
        <v>0</v>
      </c>
      <c r="CF52" s="31"/>
      <c r="CG52" s="31">
        <f t="shared" si="192"/>
        <v>0</v>
      </c>
      <c r="CH52" s="31"/>
      <c r="CI52" s="31">
        <f t="shared" si="193"/>
        <v>0</v>
      </c>
      <c r="CJ52" s="31"/>
      <c r="CK52" s="31">
        <f t="shared" si="194"/>
        <v>0</v>
      </c>
      <c r="CL52" s="31"/>
      <c r="CM52" s="31">
        <f t="shared" si="195"/>
        <v>0</v>
      </c>
      <c r="CN52" s="31"/>
      <c r="CO52" s="31"/>
      <c r="CP52" s="31"/>
      <c r="CQ52" s="31">
        <f t="shared" si="196"/>
        <v>0</v>
      </c>
      <c r="CR52" s="31"/>
      <c r="CS52" s="31">
        <f t="shared" si="197"/>
        <v>0</v>
      </c>
      <c r="CT52" s="31"/>
      <c r="CU52" s="31">
        <f t="shared" si="198"/>
        <v>0</v>
      </c>
      <c r="CV52" s="31"/>
      <c r="CW52" s="31">
        <f t="shared" si="199"/>
        <v>0</v>
      </c>
      <c r="CX52" s="31"/>
      <c r="CY52" s="31">
        <f t="shared" si="200"/>
        <v>0</v>
      </c>
      <c r="CZ52" s="31"/>
      <c r="DA52" s="31">
        <f t="shared" si="201"/>
        <v>0</v>
      </c>
      <c r="DB52" s="31"/>
      <c r="DC52" s="31">
        <f t="shared" si="202"/>
        <v>0</v>
      </c>
      <c r="DD52" s="31"/>
      <c r="DE52" s="31">
        <f t="shared" si="203"/>
        <v>0</v>
      </c>
      <c r="DF52" s="31"/>
      <c r="DG52" s="31">
        <f t="shared" si="204"/>
        <v>0</v>
      </c>
      <c r="DH52" s="31"/>
      <c r="DI52" s="31">
        <f t="shared" si="205"/>
        <v>0</v>
      </c>
      <c r="DJ52" s="31"/>
      <c r="DK52" s="31">
        <f t="shared" si="206"/>
        <v>0</v>
      </c>
      <c r="DL52" s="31"/>
      <c r="DM52" s="31">
        <f t="shared" si="207"/>
        <v>0</v>
      </c>
      <c r="DN52" s="31"/>
      <c r="DO52" s="31">
        <f t="shared" si="208"/>
        <v>0</v>
      </c>
      <c r="DP52" s="31"/>
      <c r="DQ52" s="31">
        <f t="shared" si="209"/>
        <v>0</v>
      </c>
      <c r="DR52" s="31"/>
      <c r="DS52" s="31">
        <f t="shared" si="210"/>
        <v>0</v>
      </c>
      <c r="DT52" s="31">
        <v>28</v>
      </c>
      <c r="DU52" s="31">
        <f t="shared" si="211"/>
        <v>234703.72799999997</v>
      </c>
      <c r="DV52" s="31"/>
      <c r="DW52" s="31">
        <f t="shared" si="212"/>
        <v>0</v>
      </c>
      <c r="DX52" s="31"/>
      <c r="DY52" s="31">
        <f t="shared" si="213"/>
        <v>0</v>
      </c>
      <c r="DZ52" s="31"/>
      <c r="EA52" s="31">
        <f t="shared" si="214"/>
        <v>0</v>
      </c>
      <c r="EB52" s="31"/>
      <c r="EC52" s="31">
        <f t="shared" si="215"/>
        <v>0</v>
      </c>
      <c r="ED52" s="31"/>
      <c r="EE52" s="31">
        <f t="shared" si="216"/>
        <v>0</v>
      </c>
      <c r="EF52" s="31"/>
      <c r="EG52" s="31">
        <f t="shared" si="217"/>
        <v>0</v>
      </c>
      <c r="EH52" s="31"/>
      <c r="EI52" s="31">
        <f t="shared" si="218"/>
        <v>0</v>
      </c>
      <c r="EJ52" s="31"/>
      <c r="EK52" s="31">
        <f t="shared" si="219"/>
        <v>0</v>
      </c>
      <c r="EL52" s="31"/>
      <c r="EM52" s="31">
        <f t="shared" si="220"/>
        <v>0</v>
      </c>
      <c r="EN52" s="31"/>
      <c r="EO52" s="31">
        <f t="shared" si="221"/>
        <v>0</v>
      </c>
      <c r="EP52" s="31"/>
      <c r="EQ52" s="31">
        <f t="shared" si="222"/>
        <v>0</v>
      </c>
      <c r="ER52" s="31"/>
      <c r="ES52" s="31"/>
      <c r="ET52" s="32">
        <f t="shared" si="223"/>
        <v>38</v>
      </c>
      <c r="EU52" s="32">
        <f t="shared" si="224"/>
        <v>323555.85359999997</v>
      </c>
    </row>
    <row r="53" spans="1:151" x14ac:dyDescent="0.25">
      <c r="A53" s="30">
        <v>52</v>
      </c>
      <c r="B53" s="6" t="s">
        <v>125</v>
      </c>
      <c r="C53" s="4">
        <f t="shared" si="72"/>
        <v>9657</v>
      </c>
      <c r="D53" s="7">
        <v>1.4</v>
      </c>
      <c r="E53" s="24">
        <v>1</v>
      </c>
      <c r="F53" s="4">
        <v>1.4</v>
      </c>
      <c r="G53" s="4">
        <v>1.68</v>
      </c>
      <c r="H53" s="4">
        <v>2.23</v>
      </c>
      <c r="I53" s="4">
        <v>2.39</v>
      </c>
      <c r="J53" s="5"/>
      <c r="K53" s="31">
        <f t="shared" si="160"/>
        <v>0</v>
      </c>
      <c r="L53" s="31">
        <v>0</v>
      </c>
      <c r="M53" s="31">
        <f t="shared" si="161"/>
        <v>0</v>
      </c>
      <c r="N53" s="31">
        <v>0</v>
      </c>
      <c r="O53" s="31">
        <f t="shared" si="162"/>
        <v>0</v>
      </c>
      <c r="P53" s="31"/>
      <c r="Q53" s="31">
        <f t="shared" si="163"/>
        <v>0</v>
      </c>
      <c r="R53" s="31"/>
      <c r="S53" s="31"/>
      <c r="T53" s="31"/>
      <c r="U53" s="31">
        <f t="shared" si="164"/>
        <v>0</v>
      </c>
      <c r="V53" s="31"/>
      <c r="W53" s="31">
        <f t="shared" si="66"/>
        <v>0</v>
      </c>
      <c r="X53" s="31"/>
      <c r="Y53" s="31">
        <f t="shared" si="165"/>
        <v>0</v>
      </c>
      <c r="Z53" s="31"/>
      <c r="AA53" s="31">
        <f t="shared" si="67"/>
        <v>0</v>
      </c>
      <c r="AB53" s="31">
        <v>0</v>
      </c>
      <c r="AC53" s="31">
        <f t="shared" si="166"/>
        <v>0</v>
      </c>
      <c r="AD53" s="31">
        <v>5</v>
      </c>
      <c r="AE53" s="31">
        <f t="shared" si="167"/>
        <v>94638.599999999991</v>
      </c>
      <c r="AF53" s="31"/>
      <c r="AG53" s="31">
        <f t="shared" si="168"/>
        <v>0</v>
      </c>
      <c r="AH53" s="31"/>
      <c r="AI53" s="31">
        <f t="shared" si="169"/>
        <v>0</v>
      </c>
      <c r="AJ53" s="31"/>
      <c r="AK53" s="31">
        <f t="shared" si="170"/>
        <v>0</v>
      </c>
      <c r="AL53" s="31"/>
      <c r="AM53" s="31">
        <f t="shared" si="171"/>
        <v>0</v>
      </c>
      <c r="AN53" s="31"/>
      <c r="AO53" s="31">
        <f t="shared" si="172"/>
        <v>0</v>
      </c>
      <c r="AP53" s="31"/>
      <c r="AQ53" s="31">
        <f t="shared" si="173"/>
        <v>0</v>
      </c>
      <c r="AR53" s="31">
        <v>0</v>
      </c>
      <c r="AS53" s="31">
        <f t="shared" si="174"/>
        <v>0</v>
      </c>
      <c r="AT53" s="31"/>
      <c r="AU53" s="31">
        <f t="shared" si="175"/>
        <v>0</v>
      </c>
      <c r="AV53" s="31"/>
      <c r="AW53" s="31">
        <f t="shared" si="176"/>
        <v>0</v>
      </c>
      <c r="AX53" s="31"/>
      <c r="AY53" s="31">
        <f t="shared" si="177"/>
        <v>0</v>
      </c>
      <c r="AZ53" s="31">
        <v>0</v>
      </c>
      <c r="BA53" s="31">
        <f t="shared" si="178"/>
        <v>0</v>
      </c>
      <c r="BB53" s="31">
        <v>0</v>
      </c>
      <c r="BC53" s="31">
        <f t="shared" si="68"/>
        <v>0</v>
      </c>
      <c r="BD53" s="31">
        <v>0</v>
      </c>
      <c r="BE53" s="31">
        <f t="shared" si="69"/>
        <v>0</v>
      </c>
      <c r="BF53" s="31">
        <v>0</v>
      </c>
      <c r="BG53" s="31">
        <f t="shared" si="179"/>
        <v>0</v>
      </c>
      <c r="BH53" s="31">
        <v>0</v>
      </c>
      <c r="BI53" s="31">
        <f t="shared" si="180"/>
        <v>0</v>
      </c>
      <c r="BJ53" s="31"/>
      <c r="BK53" s="31">
        <f t="shared" si="181"/>
        <v>0</v>
      </c>
      <c r="BL53" s="31"/>
      <c r="BM53" s="31">
        <f t="shared" si="182"/>
        <v>0</v>
      </c>
      <c r="BN53" s="31"/>
      <c r="BO53" s="31">
        <f t="shared" si="183"/>
        <v>0</v>
      </c>
      <c r="BP53" s="31">
        <v>0</v>
      </c>
      <c r="BQ53" s="31">
        <f t="shared" si="184"/>
        <v>0</v>
      </c>
      <c r="BR53" s="31"/>
      <c r="BS53" s="31">
        <f t="shared" si="185"/>
        <v>0</v>
      </c>
      <c r="BT53" s="31"/>
      <c r="BU53" s="31">
        <f t="shared" si="186"/>
        <v>0</v>
      </c>
      <c r="BV53" s="31">
        <v>0</v>
      </c>
      <c r="BW53" s="31">
        <f t="shared" si="187"/>
        <v>0</v>
      </c>
      <c r="BX53" s="31"/>
      <c r="BY53" s="31">
        <f t="shared" si="188"/>
        <v>0</v>
      </c>
      <c r="BZ53" s="31"/>
      <c r="CA53" s="31">
        <f t="shared" si="189"/>
        <v>0</v>
      </c>
      <c r="CB53" s="31"/>
      <c r="CC53" s="31">
        <f t="shared" si="190"/>
        <v>0</v>
      </c>
      <c r="CD53" s="31"/>
      <c r="CE53" s="31">
        <f t="shared" si="191"/>
        <v>0</v>
      </c>
      <c r="CF53" s="31"/>
      <c r="CG53" s="31">
        <f t="shared" si="192"/>
        <v>0</v>
      </c>
      <c r="CH53" s="31">
        <v>0</v>
      </c>
      <c r="CI53" s="31">
        <f t="shared" si="193"/>
        <v>0</v>
      </c>
      <c r="CJ53" s="31"/>
      <c r="CK53" s="31">
        <f t="shared" si="194"/>
        <v>0</v>
      </c>
      <c r="CL53" s="31">
        <v>0</v>
      </c>
      <c r="CM53" s="31">
        <f t="shared" si="195"/>
        <v>0</v>
      </c>
      <c r="CN53" s="31"/>
      <c r="CO53" s="31"/>
      <c r="CP53" s="31">
        <v>0</v>
      </c>
      <c r="CQ53" s="31">
        <f t="shared" si="196"/>
        <v>0</v>
      </c>
      <c r="CR53" s="31"/>
      <c r="CS53" s="31">
        <f t="shared" si="197"/>
        <v>0</v>
      </c>
      <c r="CT53" s="31">
        <v>0</v>
      </c>
      <c r="CU53" s="31">
        <f t="shared" si="198"/>
        <v>0</v>
      </c>
      <c r="CV53" s="31">
        <v>0</v>
      </c>
      <c r="CW53" s="31">
        <f t="shared" si="199"/>
        <v>0</v>
      </c>
      <c r="CX53" s="31"/>
      <c r="CY53" s="31">
        <f t="shared" si="200"/>
        <v>0</v>
      </c>
      <c r="CZ53" s="31"/>
      <c r="DA53" s="31">
        <f t="shared" si="201"/>
        <v>0</v>
      </c>
      <c r="DB53" s="31"/>
      <c r="DC53" s="31">
        <f t="shared" si="202"/>
        <v>0</v>
      </c>
      <c r="DD53" s="31"/>
      <c r="DE53" s="31">
        <f t="shared" si="203"/>
        <v>0</v>
      </c>
      <c r="DF53" s="31"/>
      <c r="DG53" s="31">
        <f t="shared" si="204"/>
        <v>0</v>
      </c>
      <c r="DH53" s="31"/>
      <c r="DI53" s="31">
        <f t="shared" si="205"/>
        <v>0</v>
      </c>
      <c r="DJ53" s="31"/>
      <c r="DK53" s="31">
        <f t="shared" si="206"/>
        <v>0</v>
      </c>
      <c r="DL53" s="31"/>
      <c r="DM53" s="31">
        <f t="shared" si="207"/>
        <v>0</v>
      </c>
      <c r="DN53" s="31"/>
      <c r="DO53" s="31">
        <f t="shared" si="208"/>
        <v>0</v>
      </c>
      <c r="DP53" s="31"/>
      <c r="DQ53" s="31">
        <f t="shared" si="209"/>
        <v>0</v>
      </c>
      <c r="DR53" s="31"/>
      <c r="DS53" s="31">
        <f t="shared" si="210"/>
        <v>0</v>
      </c>
      <c r="DT53" s="31"/>
      <c r="DU53" s="31">
        <f t="shared" si="211"/>
        <v>0</v>
      </c>
      <c r="DV53" s="31"/>
      <c r="DW53" s="31">
        <f t="shared" si="212"/>
        <v>0</v>
      </c>
      <c r="DX53" s="31"/>
      <c r="DY53" s="31">
        <f t="shared" si="213"/>
        <v>0</v>
      </c>
      <c r="DZ53" s="31"/>
      <c r="EA53" s="31">
        <f t="shared" si="214"/>
        <v>0</v>
      </c>
      <c r="EB53" s="31"/>
      <c r="EC53" s="31">
        <f t="shared" si="215"/>
        <v>0</v>
      </c>
      <c r="ED53" s="31"/>
      <c r="EE53" s="31">
        <f t="shared" si="216"/>
        <v>0</v>
      </c>
      <c r="EF53" s="31"/>
      <c r="EG53" s="31">
        <f t="shared" si="217"/>
        <v>0</v>
      </c>
      <c r="EH53" s="31"/>
      <c r="EI53" s="31">
        <f t="shared" si="218"/>
        <v>0</v>
      </c>
      <c r="EJ53" s="31"/>
      <c r="EK53" s="31">
        <f t="shared" si="219"/>
        <v>0</v>
      </c>
      <c r="EL53" s="31"/>
      <c r="EM53" s="31">
        <f t="shared" si="220"/>
        <v>0</v>
      </c>
      <c r="EN53" s="31">
        <v>0</v>
      </c>
      <c r="EO53" s="31">
        <f t="shared" si="221"/>
        <v>0</v>
      </c>
      <c r="EP53" s="31"/>
      <c r="EQ53" s="31">
        <f t="shared" si="222"/>
        <v>0</v>
      </c>
      <c r="ER53" s="31"/>
      <c r="ES53" s="31"/>
      <c r="ET53" s="32">
        <f t="shared" si="223"/>
        <v>5</v>
      </c>
      <c r="EU53" s="32">
        <f t="shared" si="224"/>
        <v>94638.599999999991</v>
      </c>
    </row>
    <row r="54" spans="1:151" x14ac:dyDescent="0.25">
      <c r="A54" s="30">
        <v>53</v>
      </c>
      <c r="B54" s="6" t="s">
        <v>126</v>
      </c>
      <c r="C54" s="4">
        <f t="shared" si="72"/>
        <v>9657</v>
      </c>
      <c r="D54" s="7">
        <v>1.27</v>
      </c>
      <c r="E54" s="24">
        <v>1</v>
      </c>
      <c r="F54" s="4">
        <v>1.4</v>
      </c>
      <c r="G54" s="4">
        <v>1.68</v>
      </c>
      <c r="H54" s="4">
        <v>2.23</v>
      </c>
      <c r="I54" s="4">
        <v>2.39</v>
      </c>
      <c r="J54" s="5"/>
      <c r="K54" s="31">
        <f t="shared" si="160"/>
        <v>0</v>
      </c>
      <c r="L54" s="31"/>
      <c r="M54" s="31">
        <f t="shared" si="161"/>
        <v>0</v>
      </c>
      <c r="N54" s="31"/>
      <c r="O54" s="31">
        <f t="shared" si="162"/>
        <v>0</v>
      </c>
      <c r="P54" s="31"/>
      <c r="Q54" s="31">
        <f t="shared" si="163"/>
        <v>0</v>
      </c>
      <c r="R54" s="31"/>
      <c r="S54" s="31"/>
      <c r="T54" s="31">
        <v>3</v>
      </c>
      <c r="U54" s="31">
        <f t="shared" si="164"/>
        <v>51510.437999999995</v>
      </c>
      <c r="V54" s="31">
        <v>5</v>
      </c>
      <c r="W54" s="31">
        <f t="shared" si="66"/>
        <v>85850.73</v>
      </c>
      <c r="X54" s="31">
        <v>10</v>
      </c>
      <c r="Y54" s="31">
        <f t="shared" si="165"/>
        <v>171701.46</v>
      </c>
      <c r="Z54" s="31"/>
      <c r="AA54" s="31">
        <f t="shared" si="67"/>
        <v>0</v>
      </c>
      <c r="AB54" s="31"/>
      <c r="AC54" s="31">
        <f t="shared" si="166"/>
        <v>0</v>
      </c>
      <c r="AD54" s="31"/>
      <c r="AE54" s="31">
        <f t="shared" si="167"/>
        <v>0</v>
      </c>
      <c r="AF54" s="31"/>
      <c r="AG54" s="31">
        <f t="shared" si="168"/>
        <v>0</v>
      </c>
      <c r="AH54" s="31"/>
      <c r="AI54" s="31">
        <f t="shared" si="169"/>
        <v>0</v>
      </c>
      <c r="AJ54" s="31">
        <v>2</v>
      </c>
      <c r="AK54" s="31">
        <f t="shared" si="170"/>
        <v>34340.291999999994</v>
      </c>
      <c r="AL54" s="31">
        <v>16</v>
      </c>
      <c r="AM54" s="31">
        <f t="shared" si="171"/>
        <v>274722.33599999995</v>
      </c>
      <c r="AN54" s="31">
        <v>20</v>
      </c>
      <c r="AO54" s="31">
        <f t="shared" si="172"/>
        <v>343402.92</v>
      </c>
      <c r="AP54" s="31"/>
      <c r="AQ54" s="31">
        <f t="shared" si="173"/>
        <v>0</v>
      </c>
      <c r="AR54" s="31"/>
      <c r="AS54" s="31">
        <f t="shared" si="174"/>
        <v>0</v>
      </c>
      <c r="AT54" s="31"/>
      <c r="AU54" s="31">
        <f t="shared" si="175"/>
        <v>0</v>
      </c>
      <c r="AV54" s="31"/>
      <c r="AW54" s="31">
        <f t="shared" si="176"/>
        <v>0</v>
      </c>
      <c r="AX54" s="31"/>
      <c r="AY54" s="31">
        <f t="shared" si="177"/>
        <v>0</v>
      </c>
      <c r="AZ54" s="31"/>
      <c r="BA54" s="31">
        <f t="shared" si="178"/>
        <v>0</v>
      </c>
      <c r="BB54" s="31"/>
      <c r="BC54" s="31">
        <f t="shared" si="68"/>
        <v>0</v>
      </c>
      <c r="BD54" s="31"/>
      <c r="BE54" s="31">
        <f t="shared" si="69"/>
        <v>0</v>
      </c>
      <c r="BF54" s="31"/>
      <c r="BG54" s="31">
        <f t="shared" si="179"/>
        <v>0</v>
      </c>
      <c r="BH54" s="31"/>
      <c r="BI54" s="31">
        <f t="shared" si="180"/>
        <v>0</v>
      </c>
      <c r="BJ54" s="31"/>
      <c r="BK54" s="31">
        <f t="shared" si="181"/>
        <v>0</v>
      </c>
      <c r="BL54" s="31"/>
      <c r="BM54" s="31">
        <f t="shared" si="182"/>
        <v>0</v>
      </c>
      <c r="BN54" s="31">
        <v>7</v>
      </c>
      <c r="BO54" s="31">
        <f t="shared" si="183"/>
        <v>144229.22639999999</v>
      </c>
      <c r="BP54" s="31"/>
      <c r="BQ54" s="31">
        <f t="shared" si="184"/>
        <v>0</v>
      </c>
      <c r="BR54" s="31">
        <v>2</v>
      </c>
      <c r="BS54" s="31">
        <f t="shared" si="185"/>
        <v>41208.350399999996</v>
      </c>
      <c r="BT54" s="31"/>
      <c r="BU54" s="31">
        <f t="shared" si="186"/>
        <v>0</v>
      </c>
      <c r="BV54" s="31"/>
      <c r="BW54" s="31">
        <f t="shared" si="187"/>
        <v>0</v>
      </c>
      <c r="BX54" s="31"/>
      <c r="BY54" s="31">
        <f t="shared" si="188"/>
        <v>0</v>
      </c>
      <c r="BZ54" s="31"/>
      <c r="CA54" s="31">
        <f t="shared" si="189"/>
        <v>0</v>
      </c>
      <c r="CB54" s="31"/>
      <c r="CC54" s="31">
        <f t="shared" si="190"/>
        <v>0</v>
      </c>
      <c r="CD54" s="31">
        <v>12</v>
      </c>
      <c r="CE54" s="31">
        <f t="shared" si="191"/>
        <v>247250.10239999997</v>
      </c>
      <c r="CF54" s="31">
        <v>10</v>
      </c>
      <c r="CG54" s="31">
        <f t="shared" si="192"/>
        <v>206041.75200000001</v>
      </c>
      <c r="CH54" s="31"/>
      <c r="CI54" s="31">
        <f t="shared" si="193"/>
        <v>0</v>
      </c>
      <c r="CJ54" s="31">
        <v>18</v>
      </c>
      <c r="CK54" s="31">
        <f t="shared" si="194"/>
        <v>370875.15359999996</v>
      </c>
      <c r="CL54" s="31"/>
      <c r="CM54" s="31">
        <f t="shared" si="195"/>
        <v>0</v>
      </c>
      <c r="CN54" s="31"/>
      <c r="CO54" s="31"/>
      <c r="CP54" s="31"/>
      <c r="CQ54" s="31">
        <f t="shared" si="196"/>
        <v>0</v>
      </c>
      <c r="CR54" s="31"/>
      <c r="CS54" s="31">
        <f t="shared" si="197"/>
        <v>0</v>
      </c>
      <c r="CT54" s="31"/>
      <c r="CU54" s="31">
        <f t="shared" si="198"/>
        <v>0</v>
      </c>
      <c r="CV54" s="31"/>
      <c r="CW54" s="31">
        <f t="shared" si="199"/>
        <v>0</v>
      </c>
      <c r="CX54" s="31"/>
      <c r="CY54" s="31">
        <f t="shared" si="200"/>
        <v>0</v>
      </c>
      <c r="CZ54" s="31"/>
      <c r="DA54" s="31">
        <f t="shared" si="201"/>
        <v>0</v>
      </c>
      <c r="DB54" s="31">
        <v>230</v>
      </c>
      <c r="DC54" s="31">
        <f t="shared" si="202"/>
        <v>3949133.58</v>
      </c>
      <c r="DD54" s="31"/>
      <c r="DE54" s="31">
        <f t="shared" si="203"/>
        <v>0</v>
      </c>
      <c r="DF54" s="31"/>
      <c r="DG54" s="31">
        <f t="shared" si="204"/>
        <v>0</v>
      </c>
      <c r="DH54" s="31">
        <v>48</v>
      </c>
      <c r="DI54" s="31">
        <f t="shared" si="205"/>
        <v>824167.00799999991</v>
      </c>
      <c r="DJ54" s="31">
        <v>48</v>
      </c>
      <c r="DK54" s="31">
        <f t="shared" si="206"/>
        <v>824167.00799999991</v>
      </c>
      <c r="DL54" s="31">
        <v>16</v>
      </c>
      <c r="DM54" s="31">
        <f t="shared" si="207"/>
        <v>274722.33599999995</v>
      </c>
      <c r="DN54" s="31"/>
      <c r="DO54" s="31">
        <f t="shared" si="208"/>
        <v>0</v>
      </c>
      <c r="DP54" s="31"/>
      <c r="DQ54" s="31">
        <f t="shared" si="209"/>
        <v>0</v>
      </c>
      <c r="DR54" s="31">
        <v>38</v>
      </c>
      <c r="DS54" s="31">
        <f t="shared" si="210"/>
        <v>652465.54799999995</v>
      </c>
      <c r="DT54" s="31"/>
      <c r="DU54" s="31">
        <f t="shared" si="211"/>
        <v>0</v>
      </c>
      <c r="DV54" s="31"/>
      <c r="DW54" s="31">
        <f t="shared" si="212"/>
        <v>0</v>
      </c>
      <c r="DX54" s="31"/>
      <c r="DY54" s="31">
        <f t="shared" si="213"/>
        <v>0</v>
      </c>
      <c r="DZ54" s="31">
        <v>15</v>
      </c>
      <c r="EA54" s="31">
        <f t="shared" si="214"/>
        <v>257552.19</v>
      </c>
      <c r="EB54" s="31"/>
      <c r="EC54" s="31">
        <f t="shared" si="215"/>
        <v>0</v>
      </c>
      <c r="ED54" s="31"/>
      <c r="EE54" s="31">
        <f t="shared" si="216"/>
        <v>0</v>
      </c>
      <c r="EF54" s="31"/>
      <c r="EG54" s="31">
        <f t="shared" si="217"/>
        <v>0</v>
      </c>
      <c r="EH54" s="31"/>
      <c r="EI54" s="31">
        <f t="shared" si="218"/>
        <v>0</v>
      </c>
      <c r="EJ54" s="31"/>
      <c r="EK54" s="31">
        <f t="shared" si="219"/>
        <v>0</v>
      </c>
      <c r="EL54" s="31">
        <v>250</v>
      </c>
      <c r="EM54" s="31">
        <f t="shared" si="220"/>
        <v>4292536.5</v>
      </c>
      <c r="EN54" s="31"/>
      <c r="EO54" s="31">
        <f t="shared" si="221"/>
        <v>0</v>
      </c>
      <c r="EP54" s="31">
        <v>5</v>
      </c>
      <c r="EQ54" s="31">
        <f t="shared" si="222"/>
        <v>103020.876</v>
      </c>
      <c r="ER54" s="31"/>
      <c r="ES54" s="31"/>
      <c r="ET54" s="32">
        <f t="shared" si="223"/>
        <v>755</v>
      </c>
      <c r="EU54" s="32">
        <f t="shared" si="224"/>
        <v>13148897.806799999</v>
      </c>
    </row>
    <row r="55" spans="1:151" x14ac:dyDescent="0.25">
      <c r="A55" s="30">
        <v>54</v>
      </c>
      <c r="B55" s="6" t="s">
        <v>127</v>
      </c>
      <c r="C55" s="4">
        <f t="shared" si="72"/>
        <v>9657</v>
      </c>
      <c r="D55" s="7">
        <v>2.82</v>
      </c>
      <c r="E55" s="24">
        <v>1</v>
      </c>
      <c r="F55" s="4">
        <v>1.4</v>
      </c>
      <c r="G55" s="4">
        <v>1.68</v>
      </c>
      <c r="H55" s="4">
        <v>2.23</v>
      </c>
      <c r="I55" s="4">
        <v>2.39</v>
      </c>
      <c r="J55" s="5"/>
      <c r="K55" s="31">
        <f t="shared" si="160"/>
        <v>0</v>
      </c>
      <c r="L55" s="31"/>
      <c r="M55" s="31">
        <f t="shared" si="161"/>
        <v>0</v>
      </c>
      <c r="N55" s="31"/>
      <c r="O55" s="31">
        <f t="shared" si="162"/>
        <v>0</v>
      </c>
      <c r="P55" s="31"/>
      <c r="Q55" s="31">
        <f t="shared" si="163"/>
        <v>0</v>
      </c>
      <c r="R55" s="31"/>
      <c r="S55" s="31"/>
      <c r="T55" s="31"/>
      <c r="U55" s="31">
        <f t="shared" si="164"/>
        <v>0</v>
      </c>
      <c r="V55" s="31"/>
      <c r="W55" s="31">
        <f t="shared" si="66"/>
        <v>0</v>
      </c>
      <c r="X55" s="31"/>
      <c r="Y55" s="31">
        <f t="shared" si="165"/>
        <v>0</v>
      </c>
      <c r="Z55" s="31"/>
      <c r="AA55" s="31">
        <f t="shared" si="67"/>
        <v>0</v>
      </c>
      <c r="AB55" s="31"/>
      <c r="AC55" s="31">
        <f t="shared" si="166"/>
        <v>0</v>
      </c>
      <c r="AD55" s="31"/>
      <c r="AE55" s="31">
        <f t="shared" si="167"/>
        <v>0</v>
      </c>
      <c r="AF55" s="31"/>
      <c r="AG55" s="31">
        <f t="shared" si="168"/>
        <v>0</v>
      </c>
      <c r="AH55" s="31"/>
      <c r="AI55" s="31">
        <f t="shared" si="169"/>
        <v>0</v>
      </c>
      <c r="AJ55" s="31"/>
      <c r="AK55" s="31">
        <f t="shared" si="170"/>
        <v>0</v>
      </c>
      <c r="AL55" s="31"/>
      <c r="AM55" s="31">
        <f t="shared" si="171"/>
        <v>0</v>
      </c>
      <c r="AN55" s="31"/>
      <c r="AO55" s="31">
        <f t="shared" si="172"/>
        <v>0</v>
      </c>
      <c r="AP55" s="31"/>
      <c r="AQ55" s="31">
        <f t="shared" si="173"/>
        <v>0</v>
      </c>
      <c r="AR55" s="31"/>
      <c r="AS55" s="31">
        <f t="shared" si="174"/>
        <v>0</v>
      </c>
      <c r="AT55" s="31"/>
      <c r="AU55" s="31">
        <f t="shared" si="175"/>
        <v>0</v>
      </c>
      <c r="AV55" s="31"/>
      <c r="AW55" s="31">
        <f t="shared" si="176"/>
        <v>0</v>
      </c>
      <c r="AX55" s="31"/>
      <c r="AY55" s="31">
        <f t="shared" si="177"/>
        <v>0</v>
      </c>
      <c r="AZ55" s="31"/>
      <c r="BA55" s="31">
        <f t="shared" si="178"/>
        <v>0</v>
      </c>
      <c r="BB55" s="31"/>
      <c r="BC55" s="31">
        <f t="shared" si="68"/>
        <v>0</v>
      </c>
      <c r="BD55" s="31"/>
      <c r="BE55" s="31">
        <f t="shared" si="69"/>
        <v>0</v>
      </c>
      <c r="BF55" s="31"/>
      <c r="BG55" s="31">
        <f t="shared" si="179"/>
        <v>0</v>
      </c>
      <c r="BH55" s="31"/>
      <c r="BI55" s="31">
        <f t="shared" si="180"/>
        <v>0</v>
      </c>
      <c r="BJ55" s="31"/>
      <c r="BK55" s="31">
        <f t="shared" si="181"/>
        <v>0</v>
      </c>
      <c r="BL55" s="31"/>
      <c r="BM55" s="31">
        <f t="shared" si="182"/>
        <v>0</v>
      </c>
      <c r="BN55" s="31"/>
      <c r="BO55" s="31">
        <f t="shared" si="183"/>
        <v>0</v>
      </c>
      <c r="BP55" s="31"/>
      <c r="BQ55" s="31">
        <f t="shared" si="184"/>
        <v>0</v>
      </c>
      <c r="BR55" s="31"/>
      <c r="BS55" s="31">
        <f t="shared" si="185"/>
        <v>0</v>
      </c>
      <c r="BT55" s="31"/>
      <c r="BU55" s="31">
        <f t="shared" si="186"/>
        <v>0</v>
      </c>
      <c r="BV55" s="31"/>
      <c r="BW55" s="31">
        <f t="shared" si="187"/>
        <v>0</v>
      </c>
      <c r="BX55" s="31"/>
      <c r="BY55" s="31">
        <f t="shared" si="188"/>
        <v>0</v>
      </c>
      <c r="BZ55" s="31"/>
      <c r="CA55" s="31">
        <f t="shared" si="189"/>
        <v>0</v>
      </c>
      <c r="CB55" s="31"/>
      <c r="CC55" s="31">
        <f t="shared" si="190"/>
        <v>0</v>
      </c>
      <c r="CD55" s="31"/>
      <c r="CE55" s="31">
        <f t="shared" si="191"/>
        <v>0</v>
      </c>
      <c r="CF55" s="31"/>
      <c r="CG55" s="31">
        <f t="shared" si="192"/>
        <v>0</v>
      </c>
      <c r="CH55" s="31"/>
      <c r="CI55" s="31">
        <f t="shared" si="193"/>
        <v>0</v>
      </c>
      <c r="CJ55" s="31"/>
      <c r="CK55" s="31">
        <f t="shared" si="194"/>
        <v>0</v>
      </c>
      <c r="CL55" s="31"/>
      <c r="CM55" s="31">
        <f t="shared" si="195"/>
        <v>0</v>
      </c>
      <c r="CN55" s="31"/>
      <c r="CO55" s="31"/>
      <c r="CP55" s="31"/>
      <c r="CQ55" s="31">
        <f t="shared" si="196"/>
        <v>0</v>
      </c>
      <c r="CR55" s="31"/>
      <c r="CS55" s="31">
        <f t="shared" si="197"/>
        <v>0</v>
      </c>
      <c r="CT55" s="31"/>
      <c r="CU55" s="31">
        <f t="shared" si="198"/>
        <v>0</v>
      </c>
      <c r="CV55" s="31"/>
      <c r="CW55" s="31">
        <f t="shared" si="199"/>
        <v>0</v>
      </c>
      <c r="CX55" s="31"/>
      <c r="CY55" s="31">
        <f t="shared" si="200"/>
        <v>0</v>
      </c>
      <c r="CZ55" s="31"/>
      <c r="DA55" s="31">
        <f t="shared" si="201"/>
        <v>0</v>
      </c>
      <c r="DB55" s="31"/>
      <c r="DC55" s="31">
        <f t="shared" si="202"/>
        <v>0</v>
      </c>
      <c r="DD55" s="31"/>
      <c r="DE55" s="31">
        <f t="shared" si="203"/>
        <v>0</v>
      </c>
      <c r="DF55" s="31"/>
      <c r="DG55" s="31">
        <f t="shared" si="204"/>
        <v>0</v>
      </c>
      <c r="DH55" s="31"/>
      <c r="DI55" s="31">
        <f t="shared" si="205"/>
        <v>0</v>
      </c>
      <c r="DJ55" s="31"/>
      <c r="DK55" s="31">
        <f t="shared" si="206"/>
        <v>0</v>
      </c>
      <c r="DL55" s="31"/>
      <c r="DM55" s="31">
        <f t="shared" si="207"/>
        <v>0</v>
      </c>
      <c r="DN55" s="31"/>
      <c r="DO55" s="31">
        <f t="shared" si="208"/>
        <v>0</v>
      </c>
      <c r="DP55" s="31"/>
      <c r="DQ55" s="31">
        <f t="shared" si="209"/>
        <v>0</v>
      </c>
      <c r="DR55" s="31"/>
      <c r="DS55" s="31">
        <f t="shared" si="210"/>
        <v>0</v>
      </c>
      <c r="DT55" s="31"/>
      <c r="DU55" s="31">
        <f t="shared" si="211"/>
        <v>0</v>
      </c>
      <c r="DV55" s="31"/>
      <c r="DW55" s="31">
        <f t="shared" si="212"/>
        <v>0</v>
      </c>
      <c r="DX55" s="31"/>
      <c r="DY55" s="31">
        <f t="shared" si="213"/>
        <v>0</v>
      </c>
      <c r="DZ55" s="31"/>
      <c r="EA55" s="31">
        <f t="shared" si="214"/>
        <v>0</v>
      </c>
      <c r="EB55" s="31"/>
      <c r="EC55" s="31">
        <f t="shared" si="215"/>
        <v>0</v>
      </c>
      <c r="ED55" s="31"/>
      <c r="EE55" s="31">
        <f t="shared" si="216"/>
        <v>0</v>
      </c>
      <c r="EF55" s="31"/>
      <c r="EG55" s="31">
        <f t="shared" si="217"/>
        <v>0</v>
      </c>
      <c r="EH55" s="31"/>
      <c r="EI55" s="31">
        <f t="shared" si="218"/>
        <v>0</v>
      </c>
      <c r="EJ55" s="31"/>
      <c r="EK55" s="31">
        <f t="shared" si="219"/>
        <v>0</v>
      </c>
      <c r="EL55" s="31"/>
      <c r="EM55" s="31">
        <f t="shared" si="220"/>
        <v>0</v>
      </c>
      <c r="EN55" s="31"/>
      <c r="EO55" s="31">
        <f t="shared" si="221"/>
        <v>0</v>
      </c>
      <c r="EP55" s="31"/>
      <c r="EQ55" s="31">
        <f t="shared" si="222"/>
        <v>0</v>
      </c>
      <c r="ER55" s="31"/>
      <c r="ES55" s="31"/>
      <c r="ET55" s="32">
        <f t="shared" si="223"/>
        <v>0</v>
      </c>
      <c r="EU55" s="32">
        <f t="shared" si="224"/>
        <v>0</v>
      </c>
    </row>
    <row r="56" spans="1:151" x14ac:dyDescent="0.25">
      <c r="A56" s="30">
        <v>55</v>
      </c>
      <c r="B56" s="6" t="s">
        <v>128</v>
      </c>
      <c r="C56" s="4">
        <f t="shared" si="72"/>
        <v>9657</v>
      </c>
      <c r="D56" s="7">
        <v>3.51</v>
      </c>
      <c r="E56" s="24">
        <v>1</v>
      </c>
      <c r="F56" s="4">
        <v>1.4</v>
      </c>
      <c r="G56" s="4">
        <v>1.68</v>
      </c>
      <c r="H56" s="4">
        <v>2.23</v>
      </c>
      <c r="I56" s="4">
        <v>2.39</v>
      </c>
      <c r="J56" s="5"/>
      <c r="K56" s="31">
        <f t="shared" si="160"/>
        <v>0</v>
      </c>
      <c r="L56" s="31"/>
      <c r="M56" s="31">
        <f t="shared" si="161"/>
        <v>0</v>
      </c>
      <c r="N56" s="31"/>
      <c r="O56" s="31">
        <f t="shared" si="162"/>
        <v>0</v>
      </c>
      <c r="P56" s="31"/>
      <c r="Q56" s="31">
        <f t="shared" si="163"/>
        <v>0</v>
      </c>
      <c r="R56" s="31"/>
      <c r="S56" s="31"/>
      <c r="T56" s="31"/>
      <c r="U56" s="31">
        <f t="shared" si="164"/>
        <v>0</v>
      </c>
      <c r="V56" s="31"/>
      <c r="W56" s="31">
        <f t="shared" si="66"/>
        <v>0</v>
      </c>
      <c r="X56" s="31"/>
      <c r="Y56" s="31">
        <f t="shared" si="165"/>
        <v>0</v>
      </c>
      <c r="Z56" s="31"/>
      <c r="AA56" s="31">
        <f t="shared" si="67"/>
        <v>0</v>
      </c>
      <c r="AB56" s="31"/>
      <c r="AC56" s="31">
        <f t="shared" si="166"/>
        <v>0</v>
      </c>
      <c r="AD56" s="31"/>
      <c r="AE56" s="31">
        <f t="shared" si="167"/>
        <v>0</v>
      </c>
      <c r="AF56" s="31"/>
      <c r="AG56" s="31">
        <f t="shared" si="168"/>
        <v>0</v>
      </c>
      <c r="AH56" s="31"/>
      <c r="AI56" s="31">
        <f t="shared" si="169"/>
        <v>0</v>
      </c>
      <c r="AJ56" s="31"/>
      <c r="AK56" s="31">
        <f t="shared" si="170"/>
        <v>0</v>
      </c>
      <c r="AL56" s="31"/>
      <c r="AM56" s="31">
        <f t="shared" si="171"/>
        <v>0</v>
      </c>
      <c r="AN56" s="31"/>
      <c r="AO56" s="31">
        <f t="shared" si="172"/>
        <v>0</v>
      </c>
      <c r="AP56" s="31"/>
      <c r="AQ56" s="31">
        <f t="shared" si="173"/>
        <v>0</v>
      </c>
      <c r="AR56" s="31"/>
      <c r="AS56" s="31">
        <f t="shared" si="174"/>
        <v>0</v>
      </c>
      <c r="AT56" s="31"/>
      <c r="AU56" s="31">
        <f t="shared" si="175"/>
        <v>0</v>
      </c>
      <c r="AV56" s="31"/>
      <c r="AW56" s="31">
        <f t="shared" si="176"/>
        <v>0</v>
      </c>
      <c r="AX56" s="31"/>
      <c r="AY56" s="31">
        <f t="shared" si="177"/>
        <v>0</v>
      </c>
      <c r="AZ56" s="31"/>
      <c r="BA56" s="31">
        <f t="shared" si="178"/>
        <v>0</v>
      </c>
      <c r="BB56" s="31"/>
      <c r="BC56" s="31">
        <f t="shared" si="68"/>
        <v>0</v>
      </c>
      <c r="BD56" s="31"/>
      <c r="BE56" s="31">
        <f t="shared" si="69"/>
        <v>0</v>
      </c>
      <c r="BF56" s="31"/>
      <c r="BG56" s="31">
        <f t="shared" si="179"/>
        <v>0</v>
      </c>
      <c r="BH56" s="31"/>
      <c r="BI56" s="31">
        <f t="shared" si="180"/>
        <v>0</v>
      </c>
      <c r="BJ56" s="31"/>
      <c r="BK56" s="31">
        <f t="shared" si="181"/>
        <v>0</v>
      </c>
      <c r="BL56" s="31"/>
      <c r="BM56" s="31">
        <f t="shared" si="182"/>
        <v>0</v>
      </c>
      <c r="BN56" s="31"/>
      <c r="BO56" s="31">
        <f t="shared" si="183"/>
        <v>0</v>
      </c>
      <c r="BP56" s="31"/>
      <c r="BQ56" s="31">
        <f t="shared" si="184"/>
        <v>0</v>
      </c>
      <c r="BR56" s="31"/>
      <c r="BS56" s="31">
        <f t="shared" si="185"/>
        <v>0</v>
      </c>
      <c r="BT56" s="31"/>
      <c r="BU56" s="31">
        <f t="shared" si="186"/>
        <v>0</v>
      </c>
      <c r="BV56" s="31"/>
      <c r="BW56" s="31">
        <f t="shared" si="187"/>
        <v>0</v>
      </c>
      <c r="BX56" s="31"/>
      <c r="BY56" s="31">
        <f t="shared" si="188"/>
        <v>0</v>
      </c>
      <c r="BZ56" s="31"/>
      <c r="CA56" s="31">
        <f t="shared" si="189"/>
        <v>0</v>
      </c>
      <c r="CB56" s="31"/>
      <c r="CC56" s="31">
        <f t="shared" si="190"/>
        <v>0</v>
      </c>
      <c r="CD56" s="31"/>
      <c r="CE56" s="31">
        <f t="shared" si="191"/>
        <v>0</v>
      </c>
      <c r="CF56" s="31"/>
      <c r="CG56" s="31">
        <f t="shared" si="192"/>
        <v>0</v>
      </c>
      <c r="CH56" s="31"/>
      <c r="CI56" s="31">
        <f t="shared" si="193"/>
        <v>0</v>
      </c>
      <c r="CJ56" s="31"/>
      <c r="CK56" s="31">
        <f t="shared" si="194"/>
        <v>0</v>
      </c>
      <c r="CL56" s="31"/>
      <c r="CM56" s="31">
        <f t="shared" si="195"/>
        <v>0</v>
      </c>
      <c r="CN56" s="31"/>
      <c r="CO56" s="31"/>
      <c r="CP56" s="31"/>
      <c r="CQ56" s="31">
        <f t="shared" si="196"/>
        <v>0</v>
      </c>
      <c r="CR56" s="31"/>
      <c r="CS56" s="31">
        <f t="shared" si="197"/>
        <v>0</v>
      </c>
      <c r="CT56" s="31"/>
      <c r="CU56" s="31">
        <f t="shared" si="198"/>
        <v>0</v>
      </c>
      <c r="CV56" s="31"/>
      <c r="CW56" s="31">
        <f t="shared" si="199"/>
        <v>0</v>
      </c>
      <c r="CX56" s="31"/>
      <c r="CY56" s="31">
        <f t="shared" si="200"/>
        <v>0</v>
      </c>
      <c r="CZ56" s="31"/>
      <c r="DA56" s="31">
        <f t="shared" si="201"/>
        <v>0</v>
      </c>
      <c r="DB56" s="31"/>
      <c r="DC56" s="31">
        <f t="shared" si="202"/>
        <v>0</v>
      </c>
      <c r="DD56" s="31"/>
      <c r="DE56" s="31">
        <f t="shared" si="203"/>
        <v>0</v>
      </c>
      <c r="DF56" s="31"/>
      <c r="DG56" s="31">
        <f t="shared" si="204"/>
        <v>0</v>
      </c>
      <c r="DH56" s="31"/>
      <c r="DI56" s="31">
        <f t="shared" si="205"/>
        <v>0</v>
      </c>
      <c r="DJ56" s="31"/>
      <c r="DK56" s="31">
        <f t="shared" si="206"/>
        <v>0</v>
      </c>
      <c r="DL56" s="31"/>
      <c r="DM56" s="31">
        <f t="shared" si="207"/>
        <v>0</v>
      </c>
      <c r="DN56" s="31"/>
      <c r="DO56" s="31">
        <f t="shared" si="208"/>
        <v>0</v>
      </c>
      <c r="DP56" s="31"/>
      <c r="DQ56" s="31">
        <f t="shared" si="209"/>
        <v>0</v>
      </c>
      <c r="DR56" s="31"/>
      <c r="DS56" s="31">
        <f t="shared" si="210"/>
        <v>0</v>
      </c>
      <c r="DT56" s="31"/>
      <c r="DU56" s="31">
        <f t="shared" si="211"/>
        <v>0</v>
      </c>
      <c r="DV56" s="31"/>
      <c r="DW56" s="31">
        <f t="shared" si="212"/>
        <v>0</v>
      </c>
      <c r="DX56" s="31"/>
      <c r="DY56" s="31">
        <f t="shared" si="213"/>
        <v>0</v>
      </c>
      <c r="DZ56" s="31"/>
      <c r="EA56" s="31">
        <f t="shared" si="214"/>
        <v>0</v>
      </c>
      <c r="EB56" s="31"/>
      <c r="EC56" s="31">
        <f t="shared" si="215"/>
        <v>0</v>
      </c>
      <c r="ED56" s="31"/>
      <c r="EE56" s="31">
        <f t="shared" si="216"/>
        <v>0</v>
      </c>
      <c r="EF56" s="31"/>
      <c r="EG56" s="31">
        <f t="shared" si="217"/>
        <v>0</v>
      </c>
      <c r="EH56" s="31"/>
      <c r="EI56" s="31">
        <f t="shared" si="218"/>
        <v>0</v>
      </c>
      <c r="EJ56" s="31"/>
      <c r="EK56" s="31">
        <f t="shared" si="219"/>
        <v>0</v>
      </c>
      <c r="EL56" s="31"/>
      <c r="EM56" s="31">
        <f t="shared" si="220"/>
        <v>0</v>
      </c>
      <c r="EN56" s="31"/>
      <c r="EO56" s="31">
        <f t="shared" si="221"/>
        <v>0</v>
      </c>
      <c r="EP56" s="31"/>
      <c r="EQ56" s="31">
        <f t="shared" si="222"/>
        <v>0</v>
      </c>
      <c r="ER56" s="31"/>
      <c r="ES56" s="31"/>
      <c r="ET56" s="32">
        <f t="shared" si="223"/>
        <v>0</v>
      </c>
      <c r="EU56" s="32">
        <f t="shared" si="224"/>
        <v>0</v>
      </c>
    </row>
    <row r="57" spans="1:151" ht="30" x14ac:dyDescent="0.25">
      <c r="A57" s="30">
        <v>56</v>
      </c>
      <c r="B57" s="6" t="s">
        <v>129</v>
      </c>
      <c r="C57" s="4">
        <f t="shared" si="72"/>
        <v>9657</v>
      </c>
      <c r="D57" s="7">
        <v>1.18</v>
      </c>
      <c r="E57" s="24">
        <v>1</v>
      </c>
      <c r="F57" s="4">
        <v>1.4</v>
      </c>
      <c r="G57" s="4">
        <v>1.68</v>
      </c>
      <c r="H57" s="4">
        <v>2.23</v>
      </c>
      <c r="I57" s="4">
        <v>2.39</v>
      </c>
      <c r="J57" s="5"/>
      <c r="K57" s="31">
        <f t="shared" si="160"/>
        <v>0</v>
      </c>
      <c r="L57" s="31">
        <v>0</v>
      </c>
      <c r="M57" s="31">
        <f t="shared" si="161"/>
        <v>0</v>
      </c>
      <c r="N57" s="31">
        <v>0</v>
      </c>
      <c r="O57" s="31">
        <f t="shared" si="162"/>
        <v>0</v>
      </c>
      <c r="P57" s="31">
        <v>0</v>
      </c>
      <c r="Q57" s="31">
        <f t="shared" si="163"/>
        <v>0</v>
      </c>
      <c r="R57" s="31"/>
      <c r="S57" s="31"/>
      <c r="T57" s="31">
        <v>0</v>
      </c>
      <c r="U57" s="31">
        <f t="shared" si="164"/>
        <v>0</v>
      </c>
      <c r="V57" s="31">
        <v>0</v>
      </c>
      <c r="W57" s="31">
        <f t="shared" si="66"/>
        <v>0</v>
      </c>
      <c r="X57" s="31">
        <v>0</v>
      </c>
      <c r="Y57" s="31">
        <f t="shared" si="165"/>
        <v>0</v>
      </c>
      <c r="Z57" s="31"/>
      <c r="AA57" s="31">
        <f t="shared" si="67"/>
        <v>0</v>
      </c>
      <c r="AB57" s="31">
        <v>0</v>
      </c>
      <c r="AC57" s="31">
        <f t="shared" si="166"/>
        <v>0</v>
      </c>
      <c r="AD57" s="31">
        <v>0</v>
      </c>
      <c r="AE57" s="31">
        <f t="shared" si="167"/>
        <v>0</v>
      </c>
      <c r="AF57" s="31"/>
      <c r="AG57" s="31">
        <f t="shared" si="168"/>
        <v>0</v>
      </c>
      <c r="AH57" s="31"/>
      <c r="AI57" s="31">
        <f t="shared" si="169"/>
        <v>0</v>
      </c>
      <c r="AJ57" s="31">
        <v>1</v>
      </c>
      <c r="AK57" s="31">
        <f t="shared" si="170"/>
        <v>15953.364</v>
      </c>
      <c r="AL57" s="31">
        <v>7</v>
      </c>
      <c r="AM57" s="31">
        <f t="shared" si="171"/>
        <v>111673.54799999998</v>
      </c>
      <c r="AN57" s="31">
        <v>0</v>
      </c>
      <c r="AO57" s="31">
        <f t="shared" si="172"/>
        <v>0</v>
      </c>
      <c r="AP57" s="31"/>
      <c r="AQ57" s="31">
        <f t="shared" si="173"/>
        <v>0</v>
      </c>
      <c r="AR57" s="31">
        <v>0</v>
      </c>
      <c r="AS57" s="31">
        <f t="shared" si="174"/>
        <v>0</v>
      </c>
      <c r="AT57" s="31"/>
      <c r="AU57" s="31">
        <f t="shared" si="175"/>
        <v>0</v>
      </c>
      <c r="AV57" s="31"/>
      <c r="AW57" s="31">
        <f t="shared" si="176"/>
        <v>0</v>
      </c>
      <c r="AX57" s="31"/>
      <c r="AY57" s="31">
        <f t="shared" si="177"/>
        <v>0</v>
      </c>
      <c r="AZ57" s="31">
        <v>0</v>
      </c>
      <c r="BA57" s="31">
        <f t="shared" si="178"/>
        <v>0</v>
      </c>
      <c r="BB57" s="31">
        <v>0</v>
      </c>
      <c r="BC57" s="31">
        <f t="shared" si="68"/>
        <v>0</v>
      </c>
      <c r="BD57" s="31">
        <v>0</v>
      </c>
      <c r="BE57" s="31">
        <f t="shared" si="69"/>
        <v>0</v>
      </c>
      <c r="BF57" s="31">
        <v>0</v>
      </c>
      <c r="BG57" s="31">
        <f t="shared" si="179"/>
        <v>0</v>
      </c>
      <c r="BH57" s="31">
        <v>0</v>
      </c>
      <c r="BI57" s="31">
        <f t="shared" si="180"/>
        <v>0</v>
      </c>
      <c r="BJ57" s="31"/>
      <c r="BK57" s="31">
        <f t="shared" si="181"/>
        <v>0</v>
      </c>
      <c r="BL57" s="31"/>
      <c r="BM57" s="31">
        <f t="shared" si="182"/>
        <v>0</v>
      </c>
      <c r="BN57" s="31">
        <v>0</v>
      </c>
      <c r="BO57" s="31">
        <f t="shared" si="183"/>
        <v>0</v>
      </c>
      <c r="BP57" s="31">
        <v>0</v>
      </c>
      <c r="BQ57" s="31">
        <f t="shared" si="184"/>
        <v>0</v>
      </c>
      <c r="BR57" s="31">
        <v>3</v>
      </c>
      <c r="BS57" s="31">
        <f t="shared" si="185"/>
        <v>57432.110399999998</v>
      </c>
      <c r="BT57" s="31"/>
      <c r="BU57" s="31">
        <f t="shared" si="186"/>
        <v>0</v>
      </c>
      <c r="BV57" s="31">
        <v>0</v>
      </c>
      <c r="BW57" s="31">
        <f t="shared" si="187"/>
        <v>0</v>
      </c>
      <c r="BX57" s="31"/>
      <c r="BY57" s="31">
        <f t="shared" si="188"/>
        <v>0</v>
      </c>
      <c r="BZ57" s="31"/>
      <c r="CA57" s="31">
        <f t="shared" si="189"/>
        <v>0</v>
      </c>
      <c r="CB57" s="31"/>
      <c r="CC57" s="31">
        <f t="shared" si="190"/>
        <v>0</v>
      </c>
      <c r="CD57" s="31">
        <v>0</v>
      </c>
      <c r="CE57" s="31">
        <f t="shared" si="191"/>
        <v>0</v>
      </c>
      <c r="CF57" s="31">
        <v>0</v>
      </c>
      <c r="CG57" s="31">
        <f t="shared" si="192"/>
        <v>0</v>
      </c>
      <c r="CH57" s="31">
        <v>10</v>
      </c>
      <c r="CI57" s="31">
        <f t="shared" si="193"/>
        <v>191440.36799999999</v>
      </c>
      <c r="CJ57" s="31">
        <v>0</v>
      </c>
      <c r="CK57" s="31">
        <f t="shared" si="194"/>
        <v>0</v>
      </c>
      <c r="CL57" s="31">
        <v>0</v>
      </c>
      <c r="CM57" s="31">
        <f t="shared" si="195"/>
        <v>0</v>
      </c>
      <c r="CN57" s="31"/>
      <c r="CO57" s="31"/>
      <c r="CP57" s="31">
        <v>0</v>
      </c>
      <c r="CQ57" s="31">
        <f t="shared" si="196"/>
        <v>0</v>
      </c>
      <c r="CR57" s="31"/>
      <c r="CS57" s="31">
        <f t="shared" si="197"/>
        <v>0</v>
      </c>
      <c r="CT57" s="31">
        <v>0</v>
      </c>
      <c r="CU57" s="31">
        <f t="shared" si="198"/>
        <v>0</v>
      </c>
      <c r="CV57" s="31">
        <v>0</v>
      </c>
      <c r="CW57" s="31">
        <f t="shared" si="199"/>
        <v>0</v>
      </c>
      <c r="CX57" s="31"/>
      <c r="CY57" s="31">
        <f t="shared" si="200"/>
        <v>0</v>
      </c>
      <c r="CZ57" s="31"/>
      <c r="DA57" s="31">
        <f t="shared" si="201"/>
        <v>0</v>
      </c>
      <c r="DB57" s="31"/>
      <c r="DC57" s="31">
        <f t="shared" si="202"/>
        <v>0</v>
      </c>
      <c r="DD57" s="31"/>
      <c r="DE57" s="31">
        <f t="shared" si="203"/>
        <v>0</v>
      </c>
      <c r="DF57" s="31"/>
      <c r="DG57" s="31">
        <f t="shared" si="204"/>
        <v>0</v>
      </c>
      <c r="DH57" s="31"/>
      <c r="DI57" s="31">
        <f t="shared" si="205"/>
        <v>0</v>
      </c>
      <c r="DJ57" s="31"/>
      <c r="DK57" s="31">
        <f t="shared" si="206"/>
        <v>0</v>
      </c>
      <c r="DL57" s="31"/>
      <c r="DM57" s="31">
        <f t="shared" si="207"/>
        <v>0</v>
      </c>
      <c r="DN57" s="31"/>
      <c r="DO57" s="31">
        <f t="shared" si="208"/>
        <v>0</v>
      </c>
      <c r="DP57" s="31"/>
      <c r="DQ57" s="31">
        <f t="shared" si="209"/>
        <v>0</v>
      </c>
      <c r="DR57" s="31"/>
      <c r="DS57" s="31">
        <f t="shared" si="210"/>
        <v>0</v>
      </c>
      <c r="DT57" s="31"/>
      <c r="DU57" s="31">
        <f t="shared" si="211"/>
        <v>0</v>
      </c>
      <c r="DV57" s="31"/>
      <c r="DW57" s="31">
        <f t="shared" si="212"/>
        <v>0</v>
      </c>
      <c r="DX57" s="31"/>
      <c r="DY57" s="31">
        <f t="shared" si="213"/>
        <v>0</v>
      </c>
      <c r="DZ57" s="31"/>
      <c r="EA57" s="31">
        <f t="shared" si="214"/>
        <v>0</v>
      </c>
      <c r="EB57" s="31"/>
      <c r="EC57" s="31">
        <f t="shared" si="215"/>
        <v>0</v>
      </c>
      <c r="ED57" s="31"/>
      <c r="EE57" s="31">
        <f t="shared" si="216"/>
        <v>0</v>
      </c>
      <c r="EF57" s="31"/>
      <c r="EG57" s="31">
        <f t="shared" si="217"/>
        <v>0</v>
      </c>
      <c r="EH57" s="31"/>
      <c r="EI57" s="31">
        <f t="shared" si="218"/>
        <v>0</v>
      </c>
      <c r="EJ57" s="31"/>
      <c r="EK57" s="31">
        <f t="shared" si="219"/>
        <v>0</v>
      </c>
      <c r="EL57" s="31"/>
      <c r="EM57" s="31">
        <f t="shared" si="220"/>
        <v>0</v>
      </c>
      <c r="EN57" s="31">
        <v>0</v>
      </c>
      <c r="EO57" s="31">
        <f t="shared" si="221"/>
        <v>0</v>
      </c>
      <c r="EP57" s="31"/>
      <c r="EQ57" s="31">
        <f t="shared" si="222"/>
        <v>0</v>
      </c>
      <c r="ER57" s="31"/>
      <c r="ES57" s="31"/>
      <c r="ET57" s="32">
        <f t="shared" si="223"/>
        <v>21</v>
      </c>
      <c r="EU57" s="32">
        <f t="shared" si="224"/>
        <v>376499.39039999997</v>
      </c>
    </row>
    <row r="58" spans="1:151" ht="30" x14ac:dyDescent="0.25">
      <c r="A58" s="30">
        <v>57</v>
      </c>
      <c r="B58" s="6" t="s">
        <v>130</v>
      </c>
      <c r="C58" s="4">
        <f t="shared" si="72"/>
        <v>9657</v>
      </c>
      <c r="D58" s="7">
        <v>0.98</v>
      </c>
      <c r="E58" s="24">
        <v>1</v>
      </c>
      <c r="F58" s="4">
        <v>1.4</v>
      </c>
      <c r="G58" s="4">
        <v>1.68</v>
      </c>
      <c r="H58" s="4">
        <v>2.23</v>
      </c>
      <c r="I58" s="4">
        <v>2.39</v>
      </c>
      <c r="J58" s="5"/>
      <c r="K58" s="31">
        <f t="shared" si="160"/>
        <v>0</v>
      </c>
      <c r="L58" s="31"/>
      <c r="M58" s="31">
        <f t="shared" si="161"/>
        <v>0</v>
      </c>
      <c r="N58" s="31"/>
      <c r="O58" s="31">
        <f t="shared" si="162"/>
        <v>0</v>
      </c>
      <c r="P58" s="31"/>
      <c r="Q58" s="31">
        <f t="shared" si="163"/>
        <v>0</v>
      </c>
      <c r="R58" s="31"/>
      <c r="S58" s="31"/>
      <c r="T58" s="31"/>
      <c r="U58" s="31">
        <f t="shared" si="164"/>
        <v>0</v>
      </c>
      <c r="V58" s="31"/>
      <c r="W58" s="31">
        <f t="shared" si="66"/>
        <v>0</v>
      </c>
      <c r="X58" s="31"/>
      <c r="Y58" s="31">
        <f t="shared" si="165"/>
        <v>0</v>
      </c>
      <c r="Z58" s="31"/>
      <c r="AA58" s="31">
        <f t="shared" si="67"/>
        <v>0</v>
      </c>
      <c r="AB58" s="31"/>
      <c r="AC58" s="31">
        <f t="shared" si="166"/>
        <v>0</v>
      </c>
      <c r="AD58" s="31"/>
      <c r="AE58" s="31">
        <f t="shared" si="167"/>
        <v>0</v>
      </c>
      <c r="AF58" s="31"/>
      <c r="AG58" s="31">
        <f t="shared" si="168"/>
        <v>0</v>
      </c>
      <c r="AH58" s="31"/>
      <c r="AI58" s="31">
        <f t="shared" si="169"/>
        <v>0</v>
      </c>
      <c r="AJ58" s="31"/>
      <c r="AK58" s="31">
        <f t="shared" si="170"/>
        <v>0</v>
      </c>
      <c r="AL58" s="31">
        <v>2</v>
      </c>
      <c r="AM58" s="31">
        <f t="shared" si="171"/>
        <v>26498.808000000001</v>
      </c>
      <c r="AN58" s="31"/>
      <c r="AO58" s="31">
        <f t="shared" si="172"/>
        <v>0</v>
      </c>
      <c r="AP58" s="31"/>
      <c r="AQ58" s="31">
        <f t="shared" si="173"/>
        <v>0</v>
      </c>
      <c r="AR58" s="31"/>
      <c r="AS58" s="31">
        <f t="shared" si="174"/>
        <v>0</v>
      </c>
      <c r="AT58" s="31"/>
      <c r="AU58" s="31">
        <f t="shared" si="175"/>
        <v>0</v>
      </c>
      <c r="AV58" s="31"/>
      <c r="AW58" s="31">
        <f t="shared" si="176"/>
        <v>0</v>
      </c>
      <c r="AX58" s="31">
        <v>273</v>
      </c>
      <c r="AY58" s="31">
        <f t="shared" si="177"/>
        <v>3617087.2919999994</v>
      </c>
      <c r="AZ58" s="31"/>
      <c r="BA58" s="31">
        <f t="shared" si="178"/>
        <v>0</v>
      </c>
      <c r="BB58" s="31"/>
      <c r="BC58" s="31">
        <f t="shared" si="68"/>
        <v>0</v>
      </c>
      <c r="BD58" s="31"/>
      <c r="BE58" s="31">
        <f t="shared" si="69"/>
        <v>0</v>
      </c>
      <c r="BF58" s="31"/>
      <c r="BG58" s="31">
        <f t="shared" si="179"/>
        <v>0</v>
      </c>
      <c r="BH58" s="31"/>
      <c r="BI58" s="31">
        <f t="shared" si="180"/>
        <v>0</v>
      </c>
      <c r="BJ58" s="31"/>
      <c r="BK58" s="31">
        <f t="shared" si="181"/>
        <v>0</v>
      </c>
      <c r="BL58" s="31"/>
      <c r="BM58" s="31">
        <f t="shared" si="182"/>
        <v>0</v>
      </c>
      <c r="BN58" s="31"/>
      <c r="BO58" s="31">
        <f t="shared" si="183"/>
        <v>0</v>
      </c>
      <c r="BP58" s="31"/>
      <c r="BQ58" s="31">
        <f t="shared" si="184"/>
        <v>0</v>
      </c>
      <c r="BR58" s="31">
        <v>3</v>
      </c>
      <c r="BS58" s="31">
        <f t="shared" si="185"/>
        <v>47697.854399999997</v>
      </c>
      <c r="BT58" s="31"/>
      <c r="BU58" s="31">
        <f t="shared" si="186"/>
        <v>0</v>
      </c>
      <c r="BV58" s="31"/>
      <c r="BW58" s="31">
        <f t="shared" si="187"/>
        <v>0</v>
      </c>
      <c r="BX58" s="31"/>
      <c r="BY58" s="31">
        <f t="shared" si="188"/>
        <v>0</v>
      </c>
      <c r="BZ58" s="31"/>
      <c r="CA58" s="31">
        <f t="shared" si="189"/>
        <v>0</v>
      </c>
      <c r="CB58" s="31"/>
      <c r="CC58" s="31">
        <f t="shared" si="190"/>
        <v>0</v>
      </c>
      <c r="CD58" s="31"/>
      <c r="CE58" s="31">
        <f t="shared" si="191"/>
        <v>0</v>
      </c>
      <c r="CF58" s="31"/>
      <c r="CG58" s="31">
        <f t="shared" si="192"/>
        <v>0</v>
      </c>
      <c r="CH58" s="31"/>
      <c r="CI58" s="31">
        <f t="shared" si="193"/>
        <v>0</v>
      </c>
      <c r="CJ58" s="31"/>
      <c r="CK58" s="31">
        <f t="shared" si="194"/>
        <v>0</v>
      </c>
      <c r="CL58" s="31"/>
      <c r="CM58" s="31">
        <f t="shared" si="195"/>
        <v>0</v>
      </c>
      <c r="CN58" s="31"/>
      <c r="CO58" s="31"/>
      <c r="CP58" s="31"/>
      <c r="CQ58" s="31">
        <f t="shared" si="196"/>
        <v>0</v>
      </c>
      <c r="CR58" s="31"/>
      <c r="CS58" s="31">
        <f t="shared" si="197"/>
        <v>0</v>
      </c>
      <c r="CT58" s="31"/>
      <c r="CU58" s="31">
        <f t="shared" si="198"/>
        <v>0</v>
      </c>
      <c r="CV58" s="31"/>
      <c r="CW58" s="31">
        <f t="shared" si="199"/>
        <v>0</v>
      </c>
      <c r="CX58" s="31"/>
      <c r="CY58" s="31">
        <f t="shared" si="200"/>
        <v>0</v>
      </c>
      <c r="CZ58" s="31"/>
      <c r="DA58" s="31">
        <f t="shared" si="201"/>
        <v>0</v>
      </c>
      <c r="DB58" s="31"/>
      <c r="DC58" s="31">
        <f t="shared" si="202"/>
        <v>0</v>
      </c>
      <c r="DD58" s="31">
        <v>69</v>
      </c>
      <c r="DE58" s="31">
        <f t="shared" si="203"/>
        <v>914208.87599999993</v>
      </c>
      <c r="DF58" s="31">
        <v>8</v>
      </c>
      <c r="DG58" s="31">
        <f t="shared" si="204"/>
        <v>105995.232</v>
      </c>
      <c r="DH58" s="31"/>
      <c r="DI58" s="31">
        <f t="shared" si="205"/>
        <v>0</v>
      </c>
      <c r="DJ58" s="31"/>
      <c r="DK58" s="31">
        <f t="shared" si="206"/>
        <v>0</v>
      </c>
      <c r="DL58" s="31"/>
      <c r="DM58" s="31">
        <f t="shared" si="207"/>
        <v>0</v>
      </c>
      <c r="DN58" s="31"/>
      <c r="DO58" s="31">
        <f t="shared" si="208"/>
        <v>0</v>
      </c>
      <c r="DP58" s="31"/>
      <c r="DQ58" s="31">
        <f t="shared" si="209"/>
        <v>0</v>
      </c>
      <c r="DR58" s="31"/>
      <c r="DS58" s="31">
        <f t="shared" si="210"/>
        <v>0</v>
      </c>
      <c r="DT58" s="31">
        <v>10</v>
      </c>
      <c r="DU58" s="31">
        <f t="shared" si="211"/>
        <v>132494.03999999998</v>
      </c>
      <c r="DV58" s="31">
        <v>20</v>
      </c>
      <c r="DW58" s="31">
        <f t="shared" si="212"/>
        <v>264988.07999999996</v>
      </c>
      <c r="DX58" s="31"/>
      <c r="DY58" s="31">
        <f t="shared" si="213"/>
        <v>0</v>
      </c>
      <c r="DZ58" s="31"/>
      <c r="EA58" s="31">
        <f t="shared" si="214"/>
        <v>0</v>
      </c>
      <c r="EB58" s="31"/>
      <c r="EC58" s="31">
        <f t="shared" si="215"/>
        <v>0</v>
      </c>
      <c r="ED58" s="31"/>
      <c r="EE58" s="31">
        <f t="shared" si="216"/>
        <v>0</v>
      </c>
      <c r="EF58" s="31"/>
      <c r="EG58" s="31">
        <f t="shared" si="217"/>
        <v>0</v>
      </c>
      <c r="EH58" s="31"/>
      <c r="EI58" s="31">
        <f t="shared" si="218"/>
        <v>0</v>
      </c>
      <c r="EJ58" s="31"/>
      <c r="EK58" s="31">
        <f t="shared" si="219"/>
        <v>0</v>
      </c>
      <c r="EL58" s="31"/>
      <c r="EM58" s="31">
        <f t="shared" si="220"/>
        <v>0</v>
      </c>
      <c r="EN58" s="31"/>
      <c r="EO58" s="31">
        <f t="shared" si="221"/>
        <v>0</v>
      </c>
      <c r="EP58" s="31"/>
      <c r="EQ58" s="31">
        <f t="shared" si="222"/>
        <v>0</v>
      </c>
      <c r="ER58" s="31"/>
      <c r="ES58" s="31"/>
      <c r="ET58" s="32">
        <f t="shared" si="223"/>
        <v>385</v>
      </c>
      <c r="EU58" s="32">
        <f t="shared" si="224"/>
        <v>5108970.1823999994</v>
      </c>
    </row>
    <row r="59" spans="1:151" ht="30" x14ac:dyDescent="0.25">
      <c r="A59" s="30">
        <v>58</v>
      </c>
      <c r="B59" s="6" t="s">
        <v>131</v>
      </c>
      <c r="C59" s="4">
        <f t="shared" si="72"/>
        <v>9657</v>
      </c>
      <c r="D59" s="7">
        <v>0.53</v>
      </c>
      <c r="E59" s="24">
        <v>1</v>
      </c>
      <c r="F59" s="4">
        <v>1.4</v>
      </c>
      <c r="G59" s="4">
        <v>1.68</v>
      </c>
      <c r="H59" s="4">
        <v>2.23</v>
      </c>
      <c r="I59" s="4">
        <v>2.39</v>
      </c>
      <c r="J59" s="5"/>
      <c r="K59" s="31">
        <f t="shared" si="160"/>
        <v>0</v>
      </c>
      <c r="L59" s="31">
        <v>0</v>
      </c>
      <c r="M59" s="31">
        <f t="shared" si="161"/>
        <v>0</v>
      </c>
      <c r="N59" s="31">
        <v>0</v>
      </c>
      <c r="O59" s="31">
        <f t="shared" si="162"/>
        <v>0</v>
      </c>
      <c r="P59" s="31">
        <v>0</v>
      </c>
      <c r="Q59" s="31">
        <f t="shared" si="163"/>
        <v>0</v>
      </c>
      <c r="R59" s="31"/>
      <c r="S59" s="31"/>
      <c r="T59" s="31">
        <v>3</v>
      </c>
      <c r="U59" s="31">
        <f t="shared" si="164"/>
        <v>21496.482</v>
      </c>
      <c r="V59" s="31"/>
      <c r="W59" s="31">
        <f t="shared" si="66"/>
        <v>0</v>
      </c>
      <c r="X59" s="31">
        <v>0</v>
      </c>
      <c r="Y59" s="31">
        <f t="shared" si="165"/>
        <v>0</v>
      </c>
      <c r="Z59" s="31"/>
      <c r="AA59" s="31">
        <f t="shared" si="67"/>
        <v>0</v>
      </c>
      <c r="AB59" s="31">
        <v>0</v>
      </c>
      <c r="AC59" s="31">
        <f t="shared" si="166"/>
        <v>0</v>
      </c>
      <c r="AD59" s="31">
        <v>0</v>
      </c>
      <c r="AE59" s="31">
        <f t="shared" si="167"/>
        <v>0</v>
      </c>
      <c r="AF59" s="31">
        <v>4</v>
      </c>
      <c r="AG59" s="31">
        <f t="shared" si="168"/>
        <v>28661.975999999999</v>
      </c>
      <c r="AH59" s="31"/>
      <c r="AI59" s="31">
        <f t="shared" si="169"/>
        <v>0</v>
      </c>
      <c r="AJ59" s="33">
        <v>4</v>
      </c>
      <c r="AK59" s="31">
        <f t="shared" si="170"/>
        <v>28661.975999999999</v>
      </c>
      <c r="AL59" s="33">
        <v>38</v>
      </c>
      <c r="AM59" s="31">
        <f t="shared" si="171"/>
        <v>272288.772</v>
      </c>
      <c r="AN59" s="31"/>
      <c r="AO59" s="31">
        <f t="shared" si="172"/>
        <v>0</v>
      </c>
      <c r="AP59" s="31">
        <v>0</v>
      </c>
      <c r="AQ59" s="31">
        <f t="shared" si="173"/>
        <v>0</v>
      </c>
      <c r="AR59" s="31">
        <v>0</v>
      </c>
      <c r="AS59" s="31">
        <f t="shared" si="174"/>
        <v>0</v>
      </c>
      <c r="AT59" s="31"/>
      <c r="AU59" s="31">
        <f t="shared" si="175"/>
        <v>0</v>
      </c>
      <c r="AV59" s="31"/>
      <c r="AW59" s="31">
        <f t="shared" si="176"/>
        <v>0</v>
      </c>
      <c r="AX59" s="31">
        <v>97</v>
      </c>
      <c r="AY59" s="31">
        <f t="shared" si="177"/>
        <v>695052.91800000006</v>
      </c>
      <c r="AZ59" s="31"/>
      <c r="BA59" s="31">
        <f t="shared" si="178"/>
        <v>0</v>
      </c>
      <c r="BB59" s="31">
        <v>0</v>
      </c>
      <c r="BC59" s="31">
        <f t="shared" si="68"/>
        <v>0</v>
      </c>
      <c r="BD59" s="31">
        <v>0</v>
      </c>
      <c r="BE59" s="31">
        <f t="shared" si="69"/>
        <v>0</v>
      </c>
      <c r="BF59" s="31">
        <v>50</v>
      </c>
      <c r="BG59" s="31">
        <f t="shared" si="179"/>
        <v>429929.63999999996</v>
      </c>
      <c r="BH59" s="31">
        <v>60</v>
      </c>
      <c r="BI59" s="31">
        <f t="shared" si="180"/>
        <v>515915.56800000003</v>
      </c>
      <c r="BJ59" s="31">
        <v>4</v>
      </c>
      <c r="BK59" s="31">
        <f t="shared" si="181"/>
        <v>34394.371200000001</v>
      </c>
      <c r="BL59" s="31">
        <v>45</v>
      </c>
      <c r="BM59" s="31">
        <f t="shared" si="182"/>
        <v>386936.67599999998</v>
      </c>
      <c r="BN59" s="31">
        <v>33</v>
      </c>
      <c r="BO59" s="31">
        <f t="shared" si="183"/>
        <v>283753.56240000005</v>
      </c>
      <c r="BP59" s="31">
        <v>0</v>
      </c>
      <c r="BQ59" s="31">
        <f t="shared" si="184"/>
        <v>0</v>
      </c>
      <c r="BR59" s="31">
        <v>100</v>
      </c>
      <c r="BS59" s="31">
        <f t="shared" si="185"/>
        <v>859859.27999999991</v>
      </c>
      <c r="BT59" s="31"/>
      <c r="BU59" s="31">
        <f t="shared" si="186"/>
        <v>0</v>
      </c>
      <c r="BV59" s="31">
        <v>0</v>
      </c>
      <c r="BW59" s="31">
        <f t="shared" si="187"/>
        <v>0</v>
      </c>
      <c r="BX59" s="31"/>
      <c r="BY59" s="31">
        <f t="shared" si="188"/>
        <v>0</v>
      </c>
      <c r="BZ59" s="31"/>
      <c r="CA59" s="31">
        <f t="shared" si="189"/>
        <v>0</v>
      </c>
      <c r="CB59" s="31">
        <v>2</v>
      </c>
      <c r="CC59" s="31">
        <f t="shared" si="190"/>
        <v>17197.185600000001</v>
      </c>
      <c r="CD59" s="31">
        <v>0</v>
      </c>
      <c r="CE59" s="31">
        <f t="shared" si="191"/>
        <v>0</v>
      </c>
      <c r="CF59" s="31">
        <v>0</v>
      </c>
      <c r="CG59" s="31">
        <f t="shared" si="192"/>
        <v>0</v>
      </c>
      <c r="CH59" s="31">
        <v>0</v>
      </c>
      <c r="CI59" s="31">
        <f t="shared" si="193"/>
        <v>0</v>
      </c>
      <c r="CJ59" s="31">
        <v>0</v>
      </c>
      <c r="CK59" s="31">
        <f t="shared" si="194"/>
        <v>0</v>
      </c>
      <c r="CL59" s="31">
        <v>0</v>
      </c>
      <c r="CM59" s="31">
        <f t="shared" si="195"/>
        <v>0</v>
      </c>
      <c r="CN59" s="31"/>
      <c r="CO59" s="31"/>
      <c r="CP59" s="31">
        <v>40</v>
      </c>
      <c r="CQ59" s="31">
        <f t="shared" si="196"/>
        <v>343943.712</v>
      </c>
      <c r="CR59" s="31"/>
      <c r="CS59" s="31">
        <f t="shared" si="197"/>
        <v>0</v>
      </c>
      <c r="CT59" s="31">
        <v>0</v>
      </c>
      <c r="CU59" s="31">
        <f t="shared" si="198"/>
        <v>0</v>
      </c>
      <c r="CV59" s="31">
        <v>0</v>
      </c>
      <c r="CW59" s="31">
        <f t="shared" si="199"/>
        <v>0</v>
      </c>
      <c r="CX59" s="31"/>
      <c r="CY59" s="31">
        <f t="shared" si="200"/>
        <v>0</v>
      </c>
      <c r="CZ59" s="31"/>
      <c r="DA59" s="31">
        <f t="shared" si="201"/>
        <v>0</v>
      </c>
      <c r="DB59" s="31"/>
      <c r="DC59" s="31">
        <f t="shared" si="202"/>
        <v>0</v>
      </c>
      <c r="DD59" s="31">
        <v>600</v>
      </c>
      <c r="DE59" s="31">
        <f t="shared" si="203"/>
        <v>4299296.3999999994</v>
      </c>
      <c r="DF59" s="31">
        <v>483</v>
      </c>
      <c r="DG59" s="31">
        <f t="shared" si="204"/>
        <v>3460933.602</v>
      </c>
      <c r="DH59" s="31"/>
      <c r="DI59" s="31">
        <f t="shared" si="205"/>
        <v>0</v>
      </c>
      <c r="DJ59" s="31">
        <v>303</v>
      </c>
      <c r="DK59" s="31">
        <f t="shared" si="206"/>
        <v>2171144.682</v>
      </c>
      <c r="DL59" s="31"/>
      <c r="DM59" s="31">
        <f t="shared" si="207"/>
        <v>0</v>
      </c>
      <c r="DN59" s="31"/>
      <c r="DO59" s="31">
        <f t="shared" si="208"/>
        <v>0</v>
      </c>
      <c r="DP59" s="31"/>
      <c r="DQ59" s="31">
        <f t="shared" si="209"/>
        <v>0</v>
      </c>
      <c r="DR59" s="31"/>
      <c r="DS59" s="31">
        <f t="shared" si="210"/>
        <v>0</v>
      </c>
      <c r="DT59" s="31">
        <v>610</v>
      </c>
      <c r="DU59" s="31">
        <f t="shared" si="211"/>
        <v>4370951.34</v>
      </c>
      <c r="DV59" s="31">
        <v>350</v>
      </c>
      <c r="DW59" s="31">
        <f t="shared" si="212"/>
        <v>2507922.9</v>
      </c>
      <c r="DX59" s="31"/>
      <c r="DY59" s="31">
        <f t="shared" si="213"/>
        <v>0</v>
      </c>
      <c r="DZ59" s="31"/>
      <c r="EA59" s="31">
        <f t="shared" si="214"/>
        <v>0</v>
      </c>
      <c r="EB59" s="31"/>
      <c r="EC59" s="31">
        <f t="shared" si="215"/>
        <v>0</v>
      </c>
      <c r="ED59" s="31"/>
      <c r="EE59" s="31">
        <f t="shared" si="216"/>
        <v>0</v>
      </c>
      <c r="EF59" s="31"/>
      <c r="EG59" s="31">
        <f t="shared" si="217"/>
        <v>0</v>
      </c>
      <c r="EH59" s="31"/>
      <c r="EI59" s="31">
        <f t="shared" si="218"/>
        <v>0</v>
      </c>
      <c r="EJ59" s="31"/>
      <c r="EK59" s="31">
        <f t="shared" si="219"/>
        <v>0</v>
      </c>
      <c r="EL59" s="31"/>
      <c r="EM59" s="31">
        <f t="shared" si="220"/>
        <v>0</v>
      </c>
      <c r="EN59" s="31">
        <v>0</v>
      </c>
      <c r="EO59" s="31">
        <f t="shared" si="221"/>
        <v>0</v>
      </c>
      <c r="EP59" s="31">
        <v>20</v>
      </c>
      <c r="EQ59" s="31">
        <f t="shared" si="222"/>
        <v>171971.856</v>
      </c>
      <c r="ER59" s="31"/>
      <c r="ES59" s="31"/>
      <c r="ET59" s="32">
        <f t="shared" si="223"/>
        <v>2846</v>
      </c>
      <c r="EU59" s="32">
        <f t="shared" si="224"/>
        <v>20900312.899199996</v>
      </c>
    </row>
    <row r="60" spans="1:151" s="35" customFormat="1" x14ac:dyDescent="0.25">
      <c r="A60" s="28">
        <v>13</v>
      </c>
      <c r="B60" s="14" t="s">
        <v>132</v>
      </c>
      <c r="C60" s="17">
        <f t="shared" si="72"/>
        <v>9657</v>
      </c>
      <c r="D60" s="17">
        <v>1.49</v>
      </c>
      <c r="E60" s="52">
        <v>1</v>
      </c>
      <c r="F60" s="17">
        <v>1.4</v>
      </c>
      <c r="G60" s="17">
        <v>1.68</v>
      </c>
      <c r="H60" s="17">
        <v>2.23</v>
      </c>
      <c r="I60" s="17">
        <v>2.39</v>
      </c>
      <c r="J60" s="33">
        <f>SUM(J61:J69)</f>
        <v>0</v>
      </c>
      <c r="K60" s="33">
        <f t="shared" ref="K60:BX60" si="225">SUM(K61:K69)</f>
        <v>0</v>
      </c>
      <c r="L60" s="33">
        <f t="shared" si="225"/>
        <v>0</v>
      </c>
      <c r="M60" s="33">
        <f t="shared" si="225"/>
        <v>0</v>
      </c>
      <c r="N60" s="33">
        <f t="shared" si="225"/>
        <v>0</v>
      </c>
      <c r="O60" s="33">
        <f t="shared" si="225"/>
        <v>0</v>
      </c>
      <c r="P60" s="33">
        <f t="shared" si="225"/>
        <v>17</v>
      </c>
      <c r="Q60" s="33">
        <f t="shared" si="225"/>
        <v>187249.22999999998</v>
      </c>
      <c r="R60" s="33">
        <f t="shared" si="225"/>
        <v>0</v>
      </c>
      <c r="S60" s="33">
        <f t="shared" si="225"/>
        <v>0</v>
      </c>
      <c r="T60" s="33">
        <f t="shared" si="225"/>
        <v>110</v>
      </c>
      <c r="U60" s="33">
        <f t="shared" si="225"/>
        <v>1211374.0799999998</v>
      </c>
      <c r="V60" s="33">
        <f t="shared" si="225"/>
        <v>240</v>
      </c>
      <c r="W60" s="33">
        <f t="shared" si="225"/>
        <v>2630953.0799999996</v>
      </c>
      <c r="X60" s="33">
        <f t="shared" si="225"/>
        <v>95</v>
      </c>
      <c r="Y60" s="33">
        <f t="shared" si="225"/>
        <v>1239089.67</v>
      </c>
      <c r="Z60" s="33">
        <f t="shared" si="225"/>
        <v>21</v>
      </c>
      <c r="AA60" s="33">
        <f t="shared" si="225"/>
        <v>224563.87799999997</v>
      </c>
      <c r="AB60" s="33">
        <f t="shared" si="225"/>
        <v>190</v>
      </c>
      <c r="AC60" s="33">
        <f t="shared" si="225"/>
        <v>2076100.4879999999</v>
      </c>
      <c r="AD60" s="33">
        <f t="shared" si="225"/>
        <v>138</v>
      </c>
      <c r="AE60" s="33">
        <f t="shared" si="225"/>
        <v>1568296.7999999998</v>
      </c>
      <c r="AF60" s="33">
        <f t="shared" si="225"/>
        <v>26</v>
      </c>
      <c r="AG60" s="33">
        <f t="shared" si="225"/>
        <v>290270.10599999997</v>
      </c>
      <c r="AH60" s="33">
        <f t="shared" si="225"/>
        <v>6</v>
      </c>
      <c r="AI60" s="33">
        <f t="shared" si="225"/>
        <v>61920.683999999994</v>
      </c>
      <c r="AJ60" s="33">
        <f t="shared" si="225"/>
        <v>45</v>
      </c>
      <c r="AK60" s="33">
        <f t="shared" si="225"/>
        <v>494013.49199999997</v>
      </c>
      <c r="AL60" s="33">
        <f t="shared" si="225"/>
        <v>491</v>
      </c>
      <c r="AM60" s="33">
        <f t="shared" si="225"/>
        <v>5364521.4419999998</v>
      </c>
      <c r="AN60" s="33">
        <f t="shared" si="225"/>
        <v>25</v>
      </c>
      <c r="AO60" s="33">
        <f t="shared" si="225"/>
        <v>299328.37199999992</v>
      </c>
      <c r="AP60" s="33">
        <f t="shared" si="225"/>
        <v>99</v>
      </c>
      <c r="AQ60" s="33">
        <f t="shared" si="225"/>
        <v>1078609.6439999999</v>
      </c>
      <c r="AR60" s="33">
        <f t="shared" si="225"/>
        <v>0</v>
      </c>
      <c r="AS60" s="33">
        <f t="shared" si="225"/>
        <v>0</v>
      </c>
      <c r="AT60" s="33">
        <f t="shared" si="225"/>
        <v>0</v>
      </c>
      <c r="AU60" s="33">
        <f t="shared" si="225"/>
        <v>0</v>
      </c>
      <c r="AV60" s="33">
        <f t="shared" si="225"/>
        <v>0</v>
      </c>
      <c r="AW60" s="33">
        <f t="shared" si="225"/>
        <v>0</v>
      </c>
      <c r="AX60" s="33">
        <f t="shared" si="225"/>
        <v>0</v>
      </c>
      <c r="AY60" s="33">
        <f t="shared" si="225"/>
        <v>0</v>
      </c>
      <c r="AZ60" s="33">
        <f t="shared" si="225"/>
        <v>195</v>
      </c>
      <c r="BA60" s="33">
        <f t="shared" si="225"/>
        <v>2546454.33</v>
      </c>
      <c r="BB60" s="33">
        <f t="shared" si="225"/>
        <v>45</v>
      </c>
      <c r="BC60" s="33">
        <f t="shared" si="225"/>
        <v>464405.12999999989</v>
      </c>
      <c r="BD60" s="33">
        <f t="shared" si="225"/>
        <v>8</v>
      </c>
      <c r="BE60" s="33">
        <f t="shared" si="225"/>
        <v>97667.035199999984</v>
      </c>
      <c r="BF60" s="33">
        <f t="shared" si="225"/>
        <v>313</v>
      </c>
      <c r="BG60" s="33">
        <f t="shared" si="225"/>
        <v>4002563.8295999998</v>
      </c>
      <c r="BH60" s="33">
        <f t="shared" si="225"/>
        <v>420</v>
      </c>
      <c r="BI60" s="33">
        <f t="shared" si="225"/>
        <v>5159155.68</v>
      </c>
      <c r="BJ60" s="33">
        <f t="shared" si="225"/>
        <v>16</v>
      </c>
      <c r="BK60" s="33">
        <f t="shared" si="225"/>
        <v>200687.91119999997</v>
      </c>
      <c r="BL60" s="33">
        <f t="shared" si="225"/>
        <v>184</v>
      </c>
      <c r="BM60" s="33">
        <f t="shared" si="225"/>
        <v>2297771.1288000001</v>
      </c>
      <c r="BN60" s="33">
        <f t="shared" si="225"/>
        <v>492</v>
      </c>
      <c r="BO60" s="33">
        <f t="shared" si="225"/>
        <v>6895097.9999999991</v>
      </c>
      <c r="BP60" s="33">
        <f t="shared" si="225"/>
        <v>672</v>
      </c>
      <c r="BQ60" s="33">
        <f t="shared" si="225"/>
        <v>9682339.9679999985</v>
      </c>
      <c r="BR60" s="33">
        <f t="shared" si="225"/>
        <v>242</v>
      </c>
      <c r="BS60" s="33">
        <f t="shared" si="225"/>
        <v>3280444.2720000003</v>
      </c>
      <c r="BT60" s="33">
        <f t="shared" si="225"/>
        <v>4</v>
      </c>
      <c r="BU60" s="33">
        <f t="shared" si="225"/>
        <v>50942.606399999997</v>
      </c>
      <c r="BV60" s="33">
        <f t="shared" si="225"/>
        <v>285</v>
      </c>
      <c r="BW60" s="33">
        <f t="shared" si="225"/>
        <v>4003212.78</v>
      </c>
      <c r="BX60" s="33">
        <f t="shared" si="225"/>
        <v>0</v>
      </c>
      <c r="BY60" s="33">
        <f t="shared" ref="BY60:EJ60" si="226">SUM(BY61:BY69)</f>
        <v>0</v>
      </c>
      <c r="BZ60" s="33">
        <f t="shared" si="226"/>
        <v>151</v>
      </c>
      <c r="CA60" s="33">
        <f t="shared" si="226"/>
        <v>2025536.436</v>
      </c>
      <c r="CB60" s="33">
        <f t="shared" si="226"/>
        <v>13</v>
      </c>
      <c r="CC60" s="33">
        <f t="shared" si="226"/>
        <v>163211.02559999996</v>
      </c>
      <c r="CD60" s="33">
        <f t="shared" si="226"/>
        <v>662</v>
      </c>
      <c r="CE60" s="33">
        <f t="shared" si="226"/>
        <v>9138195.057599999</v>
      </c>
      <c r="CF60" s="33">
        <f t="shared" si="226"/>
        <v>121</v>
      </c>
      <c r="CG60" s="33">
        <f t="shared" si="226"/>
        <v>1504591.5023999996</v>
      </c>
      <c r="CH60" s="33">
        <f t="shared" si="226"/>
        <v>26</v>
      </c>
      <c r="CI60" s="33">
        <f t="shared" si="226"/>
        <v>324799.6752</v>
      </c>
      <c r="CJ60" s="33">
        <f t="shared" si="226"/>
        <v>80</v>
      </c>
      <c r="CK60" s="33">
        <f t="shared" si="226"/>
        <v>1166001.6311999999</v>
      </c>
      <c r="CL60" s="33">
        <f t="shared" si="226"/>
        <v>4</v>
      </c>
      <c r="CM60" s="33">
        <f t="shared" si="226"/>
        <v>65868.465599999996</v>
      </c>
      <c r="CN60" s="33">
        <f t="shared" si="226"/>
        <v>0</v>
      </c>
      <c r="CO60" s="33">
        <f t="shared" si="226"/>
        <v>0</v>
      </c>
      <c r="CP60" s="33">
        <f t="shared" si="226"/>
        <v>401</v>
      </c>
      <c r="CQ60" s="33">
        <f t="shared" si="226"/>
        <v>5445829.519199999</v>
      </c>
      <c r="CR60" s="33">
        <f t="shared" si="226"/>
        <v>54</v>
      </c>
      <c r="CS60" s="33">
        <f t="shared" si="226"/>
        <v>698108.39279999991</v>
      </c>
      <c r="CT60" s="33">
        <f t="shared" si="226"/>
        <v>25</v>
      </c>
      <c r="CU60" s="33">
        <f t="shared" si="226"/>
        <v>401629.80149999994</v>
      </c>
      <c r="CV60" s="33">
        <f t="shared" si="226"/>
        <v>40</v>
      </c>
      <c r="CW60" s="33">
        <f t="shared" si="226"/>
        <v>757031.54399999999</v>
      </c>
      <c r="CX60" s="33">
        <f t="shared" si="226"/>
        <v>0</v>
      </c>
      <c r="CY60" s="33">
        <f t="shared" si="226"/>
        <v>0</v>
      </c>
      <c r="CZ60" s="33">
        <f t="shared" si="226"/>
        <v>2</v>
      </c>
      <c r="DA60" s="33">
        <f t="shared" si="226"/>
        <v>27580.391999999996</v>
      </c>
      <c r="DB60" s="33">
        <f t="shared" si="226"/>
        <v>335</v>
      </c>
      <c r="DC60" s="33">
        <f t="shared" si="226"/>
        <v>3920066.01</v>
      </c>
      <c r="DD60" s="33">
        <f t="shared" si="226"/>
        <v>0</v>
      </c>
      <c r="DE60" s="33">
        <f t="shared" si="226"/>
        <v>0</v>
      </c>
      <c r="DF60" s="33">
        <f t="shared" si="226"/>
        <v>0</v>
      </c>
      <c r="DG60" s="33">
        <f t="shared" si="226"/>
        <v>0</v>
      </c>
      <c r="DH60" s="33">
        <f t="shared" si="226"/>
        <v>494</v>
      </c>
      <c r="DI60" s="33">
        <f t="shared" si="226"/>
        <v>5456320.8839999996</v>
      </c>
      <c r="DJ60" s="33">
        <f t="shared" si="226"/>
        <v>118</v>
      </c>
      <c r="DK60" s="33">
        <f t="shared" si="226"/>
        <v>1227192.246</v>
      </c>
      <c r="DL60" s="33">
        <f t="shared" si="226"/>
        <v>194</v>
      </c>
      <c r="DM60" s="33">
        <f t="shared" si="226"/>
        <v>2120851.0260000001</v>
      </c>
      <c r="DN60" s="33">
        <f t="shared" si="226"/>
        <v>720</v>
      </c>
      <c r="DO60" s="33">
        <f t="shared" si="226"/>
        <v>8151087.419999999</v>
      </c>
      <c r="DP60" s="33">
        <f t="shared" si="226"/>
        <v>185</v>
      </c>
      <c r="DQ60" s="33">
        <f t="shared" si="226"/>
        <v>1932655.41</v>
      </c>
      <c r="DR60" s="33">
        <f t="shared" si="226"/>
        <v>435</v>
      </c>
      <c r="DS60" s="33">
        <f t="shared" si="226"/>
        <v>4883351.76</v>
      </c>
      <c r="DT60" s="33">
        <f t="shared" si="226"/>
        <v>0</v>
      </c>
      <c r="DU60" s="33">
        <f t="shared" si="226"/>
        <v>0</v>
      </c>
      <c r="DV60" s="33">
        <f t="shared" si="226"/>
        <v>0</v>
      </c>
      <c r="DW60" s="33">
        <f t="shared" si="226"/>
        <v>0</v>
      </c>
      <c r="DX60" s="33">
        <f t="shared" si="226"/>
        <v>44</v>
      </c>
      <c r="DY60" s="33">
        <f t="shared" si="226"/>
        <v>476437.75199999998</v>
      </c>
      <c r="DZ60" s="33">
        <f t="shared" si="226"/>
        <v>70</v>
      </c>
      <c r="EA60" s="33">
        <f t="shared" si="226"/>
        <v>752376.87</v>
      </c>
      <c r="EB60" s="33">
        <f t="shared" si="226"/>
        <v>111</v>
      </c>
      <c r="EC60" s="33">
        <f t="shared" si="226"/>
        <v>1131472.0619999999</v>
      </c>
      <c r="ED60" s="33">
        <f t="shared" si="226"/>
        <v>10</v>
      </c>
      <c r="EE60" s="33">
        <f t="shared" si="226"/>
        <v>97342.559999999983</v>
      </c>
      <c r="EF60" s="33">
        <f t="shared" si="226"/>
        <v>95</v>
      </c>
      <c r="EG60" s="33">
        <f t="shared" si="226"/>
        <v>1071984.942</v>
      </c>
      <c r="EH60" s="33">
        <f t="shared" si="226"/>
        <v>8</v>
      </c>
      <c r="EI60" s="33">
        <f t="shared" si="226"/>
        <v>81389.195999999996</v>
      </c>
      <c r="EJ60" s="33">
        <f t="shared" si="226"/>
        <v>53</v>
      </c>
      <c r="EK60" s="33">
        <f t="shared" ref="EK60:EU60" si="227">SUM(EK61:EK69)</f>
        <v>538764.02999999991</v>
      </c>
      <c r="EL60" s="33">
        <f t="shared" si="227"/>
        <v>0</v>
      </c>
      <c r="EM60" s="33">
        <f t="shared" si="227"/>
        <v>0</v>
      </c>
      <c r="EN60" s="33">
        <f t="shared" si="227"/>
        <v>217</v>
      </c>
      <c r="EO60" s="33">
        <f t="shared" si="227"/>
        <v>2568545.6831999999</v>
      </c>
      <c r="EP60" s="33">
        <f t="shared" si="227"/>
        <v>50</v>
      </c>
      <c r="EQ60" s="33">
        <f t="shared" si="227"/>
        <v>636782.57999999996</v>
      </c>
      <c r="ER60" s="33">
        <f t="shared" si="227"/>
        <v>0</v>
      </c>
      <c r="ES60" s="33">
        <f t="shared" si="227"/>
        <v>0</v>
      </c>
      <c r="ET60" s="33">
        <f t="shared" si="227"/>
        <v>9097</v>
      </c>
      <c r="EU60" s="33">
        <f t="shared" si="227"/>
        <v>112172037.51149999</v>
      </c>
    </row>
    <row r="61" spans="1:151" x14ac:dyDescent="0.25">
      <c r="A61" s="30">
        <v>171</v>
      </c>
      <c r="B61" s="6" t="s">
        <v>133</v>
      </c>
      <c r="C61" s="4">
        <f t="shared" si="72"/>
        <v>9657</v>
      </c>
      <c r="D61" s="7">
        <v>0.72</v>
      </c>
      <c r="E61" s="24">
        <v>1</v>
      </c>
      <c r="F61" s="4">
        <v>1.4</v>
      </c>
      <c r="G61" s="4">
        <v>1.68</v>
      </c>
      <c r="H61" s="4">
        <v>2.23</v>
      </c>
      <c r="I61" s="4">
        <v>2.39</v>
      </c>
      <c r="J61" s="5"/>
      <c r="K61" s="31">
        <f t="shared" ref="K61:K69" si="228">J61*C61*D61*E61*F61*$K$6</f>
        <v>0</v>
      </c>
      <c r="L61" s="31">
        <v>0</v>
      </c>
      <c r="M61" s="31">
        <f t="shared" ref="M61:M69" si="229">L61*C61*D61*E61*F61*$M$6</f>
        <v>0</v>
      </c>
      <c r="N61" s="31">
        <v>0</v>
      </c>
      <c r="O61" s="31">
        <f t="shared" ref="O61:O69" si="230">N61*C61*D61*E61*F61*$O$6</f>
        <v>0</v>
      </c>
      <c r="P61" s="31">
        <v>7</v>
      </c>
      <c r="Q61" s="31">
        <f t="shared" ref="Q61:Q69" si="231">P61*C61*D61*E61*F61*$Q$6</f>
        <v>68139.792000000001</v>
      </c>
      <c r="R61" s="31"/>
      <c r="S61" s="31"/>
      <c r="T61" s="31">
        <v>30</v>
      </c>
      <c r="U61" s="31">
        <f t="shared" ref="U61:U69" si="232">T61*C61*D61*E61*F61*$U$6</f>
        <v>292027.67999999993</v>
      </c>
      <c r="V61" s="31">
        <v>120</v>
      </c>
      <c r="W61" s="31">
        <f t="shared" si="66"/>
        <v>1168110.7199999997</v>
      </c>
      <c r="X61" s="31">
        <v>20</v>
      </c>
      <c r="Y61" s="31">
        <f t="shared" ref="Y61:Y69" si="233">X61*C61*D61*E61*F61*$Y$6</f>
        <v>194685.11999999997</v>
      </c>
      <c r="Z61" s="31">
        <v>10</v>
      </c>
      <c r="AA61" s="31">
        <f t="shared" si="67"/>
        <v>97342.559999999983</v>
      </c>
      <c r="AB61" s="31">
        <v>70</v>
      </c>
      <c r="AC61" s="31">
        <f t="shared" ref="AC61:AC69" si="234">AB61*C61*D61*E61*F61*$AC$6</f>
        <v>681397.91999999993</v>
      </c>
      <c r="AD61" s="31">
        <v>10</v>
      </c>
      <c r="AE61" s="31">
        <f t="shared" ref="AE61:AE69" si="235">AD61*C61*D61*E61*F61*$AE$6</f>
        <v>97342.559999999983</v>
      </c>
      <c r="AF61" s="31">
        <v>8</v>
      </c>
      <c r="AG61" s="31">
        <f t="shared" ref="AG61:AG69" si="236">AF61*C61*D61*E61*F61*$AG$6</f>
        <v>77874.047999999995</v>
      </c>
      <c r="AH61" s="31">
        <v>4</v>
      </c>
      <c r="AI61" s="31">
        <f t="shared" ref="AI61:AI69" si="237">AH61*C61*D61*E61*F61*$AI$6</f>
        <v>38937.023999999998</v>
      </c>
      <c r="AJ61" s="31">
        <v>19</v>
      </c>
      <c r="AK61" s="31">
        <f t="shared" ref="AK61:AK69" si="238">SUM(AJ61*$AK$6*C61*D61*E61*F61)</f>
        <v>184950.864</v>
      </c>
      <c r="AL61" s="31">
        <v>211</v>
      </c>
      <c r="AM61" s="31">
        <f t="shared" ref="AM61:AM69" si="239">SUM(AL61*$AM$6*C61*D61*E61*F61)</f>
        <v>2053928.0159999998</v>
      </c>
      <c r="AN61" s="31">
        <v>3</v>
      </c>
      <c r="AO61" s="31">
        <f t="shared" ref="AO61:AO69" si="240">AN61*C61*D61*E61*F61*$AO$6</f>
        <v>29202.767999999996</v>
      </c>
      <c r="AP61" s="31">
        <v>37</v>
      </c>
      <c r="AQ61" s="31">
        <f t="shared" ref="AQ61:AQ69" si="241">AP61*C61*D61*E61*F61*$AQ$6</f>
        <v>360167.47199999995</v>
      </c>
      <c r="AR61" s="31">
        <v>0</v>
      </c>
      <c r="AS61" s="31">
        <f t="shared" ref="AS61:AS69" si="242">AR61*C61*D61*E61*F61*$AS$6</f>
        <v>0</v>
      </c>
      <c r="AT61" s="31"/>
      <c r="AU61" s="31">
        <f t="shared" ref="AU61:AU69" si="243">AT61*C61*D61*E61*F61*$AU$6</f>
        <v>0</v>
      </c>
      <c r="AV61" s="31"/>
      <c r="AW61" s="31">
        <f t="shared" ref="AW61:AW69" si="244">AV61*C61*D61*E61*F61*$AW$6</f>
        <v>0</v>
      </c>
      <c r="AX61" s="31"/>
      <c r="AY61" s="31">
        <f t="shared" ref="AY61:AY69" si="245">AX61*C61*D61*E61*F61*$AY$6</f>
        <v>0</v>
      </c>
      <c r="AZ61" s="31">
        <v>30</v>
      </c>
      <c r="BA61" s="31">
        <f t="shared" ref="BA61:BA69" si="246">AZ61*C61*D61*E61*F61*$BA$6</f>
        <v>292027.67999999993</v>
      </c>
      <c r="BB61" s="31">
        <v>30</v>
      </c>
      <c r="BC61" s="31">
        <f t="shared" si="68"/>
        <v>292027.67999999993</v>
      </c>
      <c r="BD61" s="31">
        <v>6</v>
      </c>
      <c r="BE61" s="31">
        <f t="shared" si="69"/>
        <v>70086.643199999991</v>
      </c>
      <c r="BF61" s="31">
        <v>178</v>
      </c>
      <c r="BG61" s="31">
        <f t="shared" ref="BG61:BG69" si="247">BF61*C61*D61*E61*G61*$BG$6</f>
        <v>2079237.0815999997</v>
      </c>
      <c r="BH61" s="31">
        <v>300</v>
      </c>
      <c r="BI61" s="31">
        <f t="shared" ref="BI61:BI69" si="248">BH61*C61*D61*E61*G61*$BI$6</f>
        <v>3504332.1599999997</v>
      </c>
      <c r="BJ61" s="31">
        <v>12</v>
      </c>
      <c r="BK61" s="31">
        <f t="shared" ref="BK61:BK69" si="249">SUM(BJ61*$BK$6*C61*D61*E61*G61)</f>
        <v>140173.28639999998</v>
      </c>
      <c r="BL61" s="31">
        <v>135</v>
      </c>
      <c r="BM61" s="31">
        <f t="shared" ref="BM61:BM69" si="250">SUM(BL61*$BM$6*C61*D61*E61*G61)</f>
        <v>1576949.4720000001</v>
      </c>
      <c r="BN61" s="31">
        <v>134</v>
      </c>
      <c r="BO61" s="31">
        <f t="shared" ref="BO61:BO69" si="251">BN61*C61*D61*E61*G61*$BO$6</f>
        <v>1565268.3647999999</v>
      </c>
      <c r="BP61" s="31">
        <v>138</v>
      </c>
      <c r="BQ61" s="31">
        <f t="shared" ref="BQ61:BQ69" si="252">BP61*C61*D61*E61*G61*$BQ$6</f>
        <v>1611992.7936</v>
      </c>
      <c r="BR61" s="31">
        <v>100</v>
      </c>
      <c r="BS61" s="31">
        <f t="shared" ref="BS61:BS69" si="253">BR61*C61*D61*E61*G61*$BS$6</f>
        <v>1168110.72</v>
      </c>
      <c r="BT61" s="31">
        <v>2</v>
      </c>
      <c r="BU61" s="31">
        <f t="shared" ref="BU61:BU69" si="254">C61*D61*E61*G61*BT61*$BU$6</f>
        <v>23362.214400000001</v>
      </c>
      <c r="BV61" s="31">
        <v>120</v>
      </c>
      <c r="BW61" s="31">
        <f t="shared" ref="BW61:BW69" si="255">BV61*C61*D61*E61*G61*$BW$6</f>
        <v>1401732.8639999998</v>
      </c>
      <c r="BX61" s="31"/>
      <c r="BY61" s="31">
        <f t="shared" ref="BY61:BY69" si="256">SUM(BX61*$BY$6*C61*D61*E61*G61)</f>
        <v>0</v>
      </c>
      <c r="BZ61" s="31">
        <v>82</v>
      </c>
      <c r="CA61" s="31">
        <f t="shared" ref="CA61:CA69" si="257">SUM(BZ61*$CA$6*C61*D61*E61*G61)</f>
        <v>957850.79040000006</v>
      </c>
      <c r="CB61" s="31">
        <v>10</v>
      </c>
      <c r="CC61" s="31">
        <f t="shared" ref="CC61:CC69" si="258">CB61*C61*D61*E61*G61*$CC$6</f>
        <v>116811.07199999999</v>
      </c>
      <c r="CD61" s="31">
        <v>200</v>
      </c>
      <c r="CE61" s="31">
        <f t="shared" ref="CE61:CE69" si="259">CD61*C61*D61*E61*G61*$CE$6</f>
        <v>2336221.44</v>
      </c>
      <c r="CF61" s="31">
        <v>90</v>
      </c>
      <c r="CG61" s="31">
        <f t="shared" ref="CG61:CG69" si="260">CF61*C61*D61*E61*G61*$CG$6</f>
        <v>1051299.6479999998</v>
      </c>
      <c r="CH61" s="31">
        <v>16</v>
      </c>
      <c r="CI61" s="31">
        <f t="shared" ref="CI61:CI69" si="261">CH61*C61*D61*E61*G61*$CI$6</f>
        <v>186897.71520000001</v>
      </c>
      <c r="CJ61" s="31">
        <v>15</v>
      </c>
      <c r="CK61" s="31">
        <f t="shared" ref="CK61:CK69" si="262">CJ61*C61*D61*E61*G61*$CK$6</f>
        <v>175216.60799999998</v>
      </c>
      <c r="CL61" s="31">
        <v>0</v>
      </c>
      <c r="CM61" s="31">
        <f t="shared" ref="CM61:CM69" si="263">CL61*C61*D61*E61*G61*$CM$6</f>
        <v>0</v>
      </c>
      <c r="CN61" s="31"/>
      <c r="CO61" s="31"/>
      <c r="CP61" s="31">
        <v>86</v>
      </c>
      <c r="CQ61" s="31">
        <f t="shared" ref="CQ61:CQ69" si="264">CP61*C61*D61*E61*G61*$CQ$6</f>
        <v>1004575.2191999998</v>
      </c>
      <c r="CR61" s="31">
        <v>23</v>
      </c>
      <c r="CS61" s="31">
        <f t="shared" ref="CS61:CS69" si="265">CR61*C61*D61*E61*G61*$CS$6</f>
        <v>268665.46559999994</v>
      </c>
      <c r="CT61" s="31">
        <v>20</v>
      </c>
      <c r="CU61" s="31">
        <f t="shared" ref="CU61:CU69" si="266">CT61*C61*D61*E61*H61*$CU$6</f>
        <v>310105.58399999997</v>
      </c>
      <c r="CV61" s="31">
        <v>10</v>
      </c>
      <c r="CW61" s="31">
        <f t="shared" ref="CW61:CW69" si="267">CV61*C61*D61*E61*I61*$CW$6</f>
        <v>166177.65599999999</v>
      </c>
      <c r="CX61" s="31"/>
      <c r="CY61" s="31">
        <f t="shared" ref="CY61:CY69" si="268">CX61*C61*D61*E61*G61*$CY$6</f>
        <v>0</v>
      </c>
      <c r="CZ61" s="31"/>
      <c r="DA61" s="31">
        <f t="shared" ref="DA61:DA69" si="269">CZ61*C61*D61*E61*G61*$DA$6</f>
        <v>0</v>
      </c>
      <c r="DB61" s="31">
        <v>80</v>
      </c>
      <c r="DC61" s="31">
        <f t="shared" ref="DC61:DC69" si="270">DB61*C61*D61*E61*F61*$DC$6</f>
        <v>778740.47999999986</v>
      </c>
      <c r="DD61" s="31"/>
      <c r="DE61" s="31">
        <f t="shared" ref="DE61:DE69" si="271">DD61*C61*D61*E61*F61*$DE$6</f>
        <v>0</v>
      </c>
      <c r="DF61" s="31"/>
      <c r="DG61" s="31">
        <f t="shared" ref="DG61:DG69" si="272">DF61*C61*D61*E61*F61*$DG$6</f>
        <v>0</v>
      </c>
      <c r="DH61" s="31">
        <v>154</v>
      </c>
      <c r="DI61" s="31">
        <f t="shared" ref="DI61:DI69" si="273">DH61*C61*D61*E61*F61*$DI$6</f>
        <v>1499075.4239999999</v>
      </c>
      <c r="DJ61" s="31">
        <v>90</v>
      </c>
      <c r="DK61" s="31">
        <f t="shared" ref="DK61:DK69" si="274">DJ61*C61*D61*E61*F61*$DK$6</f>
        <v>876083.03999999992</v>
      </c>
      <c r="DL61" s="31">
        <v>115</v>
      </c>
      <c r="DM61" s="31">
        <f t="shared" ref="DM61:DM69" si="275">DL61*C61*D61*E61*F61*$DM$6</f>
        <v>1119439.44</v>
      </c>
      <c r="DN61" s="31">
        <v>70</v>
      </c>
      <c r="DO61" s="31">
        <f t="shared" ref="DO61:DO69" si="276">DN61*C61*D61*E61*F61*$DO$6</f>
        <v>681397.91999999993</v>
      </c>
      <c r="DP61" s="31">
        <v>110</v>
      </c>
      <c r="DQ61" s="31">
        <f t="shared" ref="DQ61:DQ69" si="277">DP61*C61*D61*E61*F61*$DQ$6</f>
        <v>1070768.1599999999</v>
      </c>
      <c r="DR61" s="31">
        <v>120</v>
      </c>
      <c r="DS61" s="31">
        <f t="shared" ref="DS61:DS69" si="278">DR61*C61*D61*E61*F61*$DS$6</f>
        <v>1168110.7199999997</v>
      </c>
      <c r="DT61" s="31"/>
      <c r="DU61" s="31">
        <f t="shared" ref="DU61:DU69" si="279">DT61*C61*D61*E61*F61*$DU$6</f>
        <v>0</v>
      </c>
      <c r="DV61" s="31"/>
      <c r="DW61" s="31">
        <f t="shared" ref="DW61:DW69" si="280">DV61*C61*D61*E61*F61*$DW$6</f>
        <v>0</v>
      </c>
      <c r="DX61" s="31">
        <v>18</v>
      </c>
      <c r="DY61" s="31">
        <f t="shared" ref="DY61:DY69" si="281">DX61*C61*D61*E61*F61*$DY$6</f>
        <v>175216.60799999998</v>
      </c>
      <c r="DZ61" s="31">
        <v>35</v>
      </c>
      <c r="EA61" s="31">
        <f t="shared" ref="EA61:EA69" si="282">DZ61*C61*D61*E61*F61*$EA$6</f>
        <v>340698.95999999996</v>
      </c>
      <c r="EB61" s="31">
        <v>82</v>
      </c>
      <c r="EC61" s="31">
        <f t="shared" ref="EC61:EC69" si="283">EB61*C61*D61*E61*F61*$EC$6</f>
        <v>798208.99199999997</v>
      </c>
      <c r="ED61" s="31">
        <v>10</v>
      </c>
      <c r="EE61" s="31">
        <f t="shared" ref="EE61:EE69" si="284">ED61*C61*D61*E61*F61*$EE$6</f>
        <v>97342.559999999983</v>
      </c>
      <c r="EF61" s="31">
        <v>47</v>
      </c>
      <c r="EG61" s="31">
        <f t="shared" ref="EG61:EG69" si="285">EF61*C61*D61*E61*F61*$EG$6</f>
        <v>457510.03200000001</v>
      </c>
      <c r="EH61" s="31">
        <v>6</v>
      </c>
      <c r="EI61" s="31">
        <f t="shared" ref="EI61:EI69" si="286">EH61*C61*D61*E61*F61*$EI$6</f>
        <v>58405.535999999993</v>
      </c>
      <c r="EJ61" s="31">
        <v>40</v>
      </c>
      <c r="EK61" s="31">
        <f t="shared" ref="EK61:EK69" si="287">EJ61*C61*D61*E61*F61*$EK$6</f>
        <v>389370.23999999993</v>
      </c>
      <c r="EL61" s="31"/>
      <c r="EM61" s="31">
        <f t="shared" ref="EM61:EM69" si="288">EL61*C61*D61*E61*F61*$EM$6</f>
        <v>0</v>
      </c>
      <c r="EN61" s="31">
        <v>201</v>
      </c>
      <c r="EO61" s="31">
        <f t="shared" ref="EO61:EO69" si="289">EN61*C61*D61*E61*G61*$EO$6</f>
        <v>2347902.5471999999</v>
      </c>
      <c r="EP61" s="31">
        <v>25</v>
      </c>
      <c r="EQ61" s="31">
        <f t="shared" ref="EQ61:EQ69" si="290">EP61*C61*D61*E61*G61*$EQ$6</f>
        <v>292027.68</v>
      </c>
      <c r="ER61" s="31"/>
      <c r="ES61" s="31"/>
      <c r="ET61" s="32">
        <f t="shared" ref="ET61:ET69" si="291">SUM(J61,L61,N61,P61,R61,T61,V61,X61,AB61,AD61,AF61,AH61,AJ61,AL61,AN61,AP61,AR61,AT61,AV61,AX61,AZ61,BB61,BD61,BF61,BH61,BJ61,BL61,BN61,BP61,BR61,BT61,BV61,BX61,BZ61,CB61,CD61,CF61,CH61,CJ61,CL61,CN61,CP61,CR61,CT61,CV61,CX61,CZ61,DB61,DD61,DF61,DH61,DJ61,DL61,DN61,DP61,DR61,DT61,DV61,DX61,DZ61,EB61,ED61,EF61,EH61,EJ61,EL61,EN61,EP61,ER61,Z61)</f>
        <v>3489</v>
      </c>
      <c r="EU61" s="32">
        <f t="shared" ref="EU61:EU69" si="292">SUM(K61,M61,O61,Q61,S61,U61,W61,Y61,AC61,AE61,AG61,AI61,AK61,AM61,AO61,AQ61,AS61,AU61,AW61,AY61,BA61,BC61,BE61,BG61,BI61,BK61,BM61,BO61,BQ61,BS61,BU61,BW61,BY61,CA61,CC61,CE61,CG61,CI61,CK61,CM61,CO61,CQ61,CS61,CU61,CW61,CY61,DA61,DC61,DE61,DG61,DI61,DK61,DM61,DO61,DQ61,DS61,DU61,DW61,DY61,EA61,EC61,EE61,EG61,EI61,EK61,EM61,EO61,EQ61,ES61,AA61)</f>
        <v>37793527.041599996</v>
      </c>
    </row>
    <row r="62" spans="1:151" ht="45" x14ac:dyDescent="0.25">
      <c r="A62" s="30">
        <v>172</v>
      </c>
      <c r="B62" s="6" t="s">
        <v>134</v>
      </c>
      <c r="C62" s="4">
        <f t="shared" si="72"/>
        <v>9657</v>
      </c>
      <c r="D62" s="7">
        <v>0.85</v>
      </c>
      <c r="E62" s="24">
        <v>1</v>
      </c>
      <c r="F62" s="4">
        <v>1.4</v>
      </c>
      <c r="G62" s="4">
        <v>1.68</v>
      </c>
      <c r="H62" s="4">
        <v>2.23</v>
      </c>
      <c r="I62" s="4">
        <v>2.39</v>
      </c>
      <c r="J62" s="5"/>
      <c r="K62" s="31">
        <f t="shared" si="228"/>
        <v>0</v>
      </c>
      <c r="L62" s="31">
        <v>0</v>
      </c>
      <c r="M62" s="31">
        <f t="shared" si="229"/>
        <v>0</v>
      </c>
      <c r="N62" s="31">
        <v>0</v>
      </c>
      <c r="O62" s="31">
        <f t="shared" si="230"/>
        <v>0</v>
      </c>
      <c r="P62" s="31">
        <v>9</v>
      </c>
      <c r="Q62" s="31">
        <f t="shared" si="231"/>
        <v>103426.47</v>
      </c>
      <c r="R62" s="31"/>
      <c r="S62" s="31"/>
      <c r="T62" s="31">
        <v>80</v>
      </c>
      <c r="U62" s="31">
        <f t="shared" si="232"/>
        <v>919346.39999999991</v>
      </c>
      <c r="V62" s="31">
        <v>100</v>
      </c>
      <c r="W62" s="31">
        <f t="shared" si="66"/>
        <v>1149183</v>
      </c>
      <c r="X62" s="31">
        <v>60</v>
      </c>
      <c r="Y62" s="31">
        <f t="shared" si="233"/>
        <v>689509.79999999993</v>
      </c>
      <c r="Z62" s="31">
        <v>8</v>
      </c>
      <c r="AA62" s="31">
        <f t="shared" si="67"/>
        <v>91934.639999999985</v>
      </c>
      <c r="AB62" s="31">
        <v>62</v>
      </c>
      <c r="AC62" s="31">
        <f t="shared" si="234"/>
        <v>712493.46</v>
      </c>
      <c r="AD62" s="31">
        <v>128</v>
      </c>
      <c r="AE62" s="31">
        <f t="shared" si="235"/>
        <v>1470954.2399999998</v>
      </c>
      <c r="AF62" s="31">
        <v>12</v>
      </c>
      <c r="AG62" s="31">
        <f t="shared" si="236"/>
        <v>137901.96</v>
      </c>
      <c r="AH62" s="31">
        <v>2</v>
      </c>
      <c r="AI62" s="31">
        <f t="shared" si="237"/>
        <v>22983.659999999996</v>
      </c>
      <c r="AJ62" s="31">
        <v>17</v>
      </c>
      <c r="AK62" s="31">
        <f t="shared" si="238"/>
        <v>195361.11</v>
      </c>
      <c r="AL62" s="31">
        <v>183</v>
      </c>
      <c r="AM62" s="31">
        <f t="shared" si="239"/>
        <v>2103004.8899999997</v>
      </c>
      <c r="AN62" s="31">
        <v>16</v>
      </c>
      <c r="AO62" s="31">
        <f t="shared" si="240"/>
        <v>183869.27999999997</v>
      </c>
      <c r="AP62" s="31">
        <v>40</v>
      </c>
      <c r="AQ62" s="31">
        <f t="shared" si="241"/>
        <v>459673.19999999995</v>
      </c>
      <c r="AR62" s="31">
        <v>0</v>
      </c>
      <c r="AS62" s="31">
        <f t="shared" si="242"/>
        <v>0</v>
      </c>
      <c r="AT62" s="31"/>
      <c r="AU62" s="31">
        <f t="shared" si="243"/>
        <v>0</v>
      </c>
      <c r="AV62" s="31"/>
      <c r="AW62" s="31">
        <f t="shared" si="244"/>
        <v>0</v>
      </c>
      <c r="AX62" s="31"/>
      <c r="AY62" s="31">
        <f t="shared" si="245"/>
        <v>0</v>
      </c>
      <c r="AZ62" s="31"/>
      <c r="BA62" s="31">
        <f t="shared" si="246"/>
        <v>0</v>
      </c>
      <c r="BB62" s="31">
        <v>15</v>
      </c>
      <c r="BC62" s="31">
        <f t="shared" si="68"/>
        <v>172377.44999999998</v>
      </c>
      <c r="BD62" s="31">
        <v>2</v>
      </c>
      <c r="BE62" s="31">
        <f t="shared" si="69"/>
        <v>27580.391999999996</v>
      </c>
      <c r="BF62" s="31">
        <v>90</v>
      </c>
      <c r="BG62" s="31">
        <f t="shared" si="247"/>
        <v>1241117.6399999999</v>
      </c>
      <c r="BH62" s="31">
        <v>120</v>
      </c>
      <c r="BI62" s="31">
        <f t="shared" si="248"/>
        <v>1654823.52</v>
      </c>
      <c r="BJ62" s="31">
        <v>2</v>
      </c>
      <c r="BK62" s="31">
        <f t="shared" si="249"/>
        <v>27580.391999999996</v>
      </c>
      <c r="BL62" s="31">
        <v>26</v>
      </c>
      <c r="BM62" s="31">
        <f t="shared" si="250"/>
        <v>358545.09599999996</v>
      </c>
      <c r="BN62" s="31">
        <v>220</v>
      </c>
      <c r="BO62" s="31">
        <f t="shared" si="251"/>
        <v>3033843.12</v>
      </c>
      <c r="BP62" s="31">
        <v>300</v>
      </c>
      <c r="BQ62" s="31">
        <f t="shared" si="252"/>
        <v>4137058.8</v>
      </c>
      <c r="BR62" s="31">
        <v>120</v>
      </c>
      <c r="BS62" s="31">
        <f t="shared" si="253"/>
        <v>1654823.52</v>
      </c>
      <c r="BT62" s="31">
        <v>2</v>
      </c>
      <c r="BU62" s="31">
        <f t="shared" si="254"/>
        <v>27580.391999999996</v>
      </c>
      <c r="BV62" s="31">
        <v>110</v>
      </c>
      <c r="BW62" s="31">
        <f t="shared" si="255"/>
        <v>1516921.56</v>
      </c>
      <c r="BX62" s="31"/>
      <c r="BY62" s="31">
        <f t="shared" si="256"/>
        <v>0</v>
      </c>
      <c r="BZ62" s="31">
        <v>46</v>
      </c>
      <c r="CA62" s="31">
        <f t="shared" si="257"/>
        <v>634349.01599999995</v>
      </c>
      <c r="CB62" s="31">
        <v>2</v>
      </c>
      <c r="CC62" s="31">
        <f t="shared" si="258"/>
        <v>27580.391999999996</v>
      </c>
      <c r="CD62" s="31">
        <v>352</v>
      </c>
      <c r="CE62" s="31">
        <f t="shared" si="259"/>
        <v>4854148.9919999996</v>
      </c>
      <c r="CF62" s="31">
        <v>24</v>
      </c>
      <c r="CG62" s="31">
        <f t="shared" si="260"/>
        <v>330964.70399999997</v>
      </c>
      <c r="CH62" s="31">
        <v>10</v>
      </c>
      <c r="CI62" s="31">
        <f t="shared" si="261"/>
        <v>137901.96</v>
      </c>
      <c r="CJ62" s="31">
        <v>35</v>
      </c>
      <c r="CK62" s="31">
        <f t="shared" si="262"/>
        <v>482656.86</v>
      </c>
      <c r="CL62" s="31">
        <v>0</v>
      </c>
      <c r="CM62" s="31">
        <f t="shared" si="263"/>
        <v>0</v>
      </c>
      <c r="CN62" s="31"/>
      <c r="CO62" s="31"/>
      <c r="CP62" s="31">
        <v>15</v>
      </c>
      <c r="CQ62" s="31">
        <f t="shared" si="264"/>
        <v>206852.94</v>
      </c>
      <c r="CR62" s="31">
        <v>25</v>
      </c>
      <c r="CS62" s="31">
        <f t="shared" si="265"/>
        <v>344754.89999999997</v>
      </c>
      <c r="CT62" s="31">
        <v>5</v>
      </c>
      <c r="CU62" s="31">
        <f t="shared" si="266"/>
        <v>91524.217499999999</v>
      </c>
      <c r="CV62" s="31">
        <v>25</v>
      </c>
      <c r="CW62" s="31">
        <f t="shared" si="267"/>
        <v>490454.88750000001</v>
      </c>
      <c r="CX62" s="31"/>
      <c r="CY62" s="31">
        <f t="shared" si="268"/>
        <v>0</v>
      </c>
      <c r="CZ62" s="31">
        <v>2</v>
      </c>
      <c r="DA62" s="31">
        <f t="shared" si="269"/>
        <v>27580.391999999996</v>
      </c>
      <c r="DB62" s="31">
        <v>200</v>
      </c>
      <c r="DC62" s="31">
        <f t="shared" si="270"/>
        <v>2298366</v>
      </c>
      <c r="DD62" s="31"/>
      <c r="DE62" s="31">
        <f t="shared" si="271"/>
        <v>0</v>
      </c>
      <c r="DF62" s="31"/>
      <c r="DG62" s="31">
        <f t="shared" si="272"/>
        <v>0</v>
      </c>
      <c r="DH62" s="31">
        <v>300</v>
      </c>
      <c r="DI62" s="31">
        <f t="shared" si="273"/>
        <v>3447549</v>
      </c>
      <c r="DJ62" s="31">
        <v>21</v>
      </c>
      <c r="DK62" s="31">
        <f t="shared" si="274"/>
        <v>241328.42999999996</v>
      </c>
      <c r="DL62" s="31">
        <v>41</v>
      </c>
      <c r="DM62" s="31">
        <f t="shared" si="275"/>
        <v>471165.02999999997</v>
      </c>
      <c r="DN62" s="31">
        <v>650</v>
      </c>
      <c r="DO62" s="31">
        <f t="shared" si="276"/>
        <v>7469689.4999999991</v>
      </c>
      <c r="DP62" s="31">
        <v>75</v>
      </c>
      <c r="DQ62" s="31">
        <f t="shared" si="277"/>
        <v>861887.25</v>
      </c>
      <c r="DR62" s="31">
        <v>180</v>
      </c>
      <c r="DS62" s="31">
        <f t="shared" si="278"/>
        <v>2068529.4</v>
      </c>
      <c r="DT62" s="31"/>
      <c r="DU62" s="31">
        <f t="shared" si="279"/>
        <v>0</v>
      </c>
      <c r="DV62" s="31"/>
      <c r="DW62" s="31">
        <f t="shared" si="280"/>
        <v>0</v>
      </c>
      <c r="DX62" s="31">
        <v>17</v>
      </c>
      <c r="DY62" s="31">
        <f t="shared" si="281"/>
        <v>195361.11</v>
      </c>
      <c r="DZ62" s="31"/>
      <c r="EA62" s="31">
        <f t="shared" si="282"/>
        <v>0</v>
      </c>
      <c r="EB62" s="31">
        <v>29</v>
      </c>
      <c r="EC62" s="31">
        <f t="shared" si="283"/>
        <v>333263.06999999995</v>
      </c>
      <c r="ED62" s="31"/>
      <c r="EE62" s="31">
        <f t="shared" si="284"/>
        <v>0</v>
      </c>
      <c r="EF62" s="31">
        <v>33</v>
      </c>
      <c r="EG62" s="31">
        <f t="shared" si="285"/>
        <v>379230.38999999996</v>
      </c>
      <c r="EH62" s="31">
        <v>2</v>
      </c>
      <c r="EI62" s="31">
        <f t="shared" si="286"/>
        <v>22983.659999999996</v>
      </c>
      <c r="EJ62" s="31">
        <v>13</v>
      </c>
      <c r="EK62" s="31">
        <f t="shared" si="287"/>
        <v>149393.78999999998</v>
      </c>
      <c r="EL62" s="31"/>
      <c r="EM62" s="31">
        <f t="shared" si="288"/>
        <v>0</v>
      </c>
      <c r="EN62" s="31">
        <v>16</v>
      </c>
      <c r="EO62" s="31">
        <f t="shared" si="289"/>
        <v>220643.13599999997</v>
      </c>
      <c r="EP62" s="31">
        <v>25</v>
      </c>
      <c r="EQ62" s="31">
        <f t="shared" si="290"/>
        <v>344754.89999999997</v>
      </c>
      <c r="ER62" s="31"/>
      <c r="ES62" s="31"/>
      <c r="ET62" s="32">
        <f t="shared" si="291"/>
        <v>3867</v>
      </c>
      <c r="EU62" s="32">
        <f t="shared" si="292"/>
        <v>48224807.919</v>
      </c>
    </row>
    <row r="63" spans="1:151" ht="45" x14ac:dyDescent="0.25">
      <c r="A63" s="30">
        <v>59</v>
      </c>
      <c r="B63" s="6" t="s">
        <v>135</v>
      </c>
      <c r="C63" s="4">
        <f t="shared" si="72"/>
        <v>9657</v>
      </c>
      <c r="D63" s="7">
        <v>1.85</v>
      </c>
      <c r="E63" s="24">
        <v>1</v>
      </c>
      <c r="F63" s="4">
        <v>1.4</v>
      </c>
      <c r="G63" s="4">
        <v>1.68</v>
      </c>
      <c r="H63" s="4">
        <v>2.23</v>
      </c>
      <c r="I63" s="4">
        <v>2.39</v>
      </c>
      <c r="J63" s="5"/>
      <c r="K63" s="31">
        <f t="shared" si="228"/>
        <v>0</v>
      </c>
      <c r="L63" s="31"/>
      <c r="M63" s="31">
        <f t="shared" si="229"/>
        <v>0</v>
      </c>
      <c r="N63" s="31"/>
      <c r="O63" s="31">
        <f t="shared" si="230"/>
        <v>0</v>
      </c>
      <c r="P63" s="31"/>
      <c r="Q63" s="31">
        <f t="shared" si="231"/>
        <v>0</v>
      </c>
      <c r="R63" s="31"/>
      <c r="S63" s="31"/>
      <c r="T63" s="31"/>
      <c r="U63" s="31">
        <f t="shared" si="232"/>
        <v>0</v>
      </c>
      <c r="V63" s="31"/>
      <c r="W63" s="31">
        <f t="shared" si="66"/>
        <v>0</v>
      </c>
      <c r="X63" s="31"/>
      <c r="Y63" s="31">
        <f t="shared" si="233"/>
        <v>0</v>
      </c>
      <c r="Z63" s="31"/>
      <c r="AA63" s="31">
        <f t="shared" si="67"/>
        <v>0</v>
      </c>
      <c r="AB63" s="31"/>
      <c r="AC63" s="31">
        <f t="shared" si="234"/>
        <v>0</v>
      </c>
      <c r="AD63" s="31"/>
      <c r="AE63" s="31">
        <f t="shared" si="235"/>
        <v>0</v>
      </c>
      <c r="AF63" s="31"/>
      <c r="AG63" s="31">
        <f t="shared" si="236"/>
        <v>0</v>
      </c>
      <c r="AH63" s="31"/>
      <c r="AI63" s="31">
        <f t="shared" si="237"/>
        <v>0</v>
      </c>
      <c r="AJ63" s="31"/>
      <c r="AK63" s="31">
        <f t="shared" si="238"/>
        <v>0</v>
      </c>
      <c r="AL63" s="31"/>
      <c r="AM63" s="31">
        <f t="shared" si="239"/>
        <v>0</v>
      </c>
      <c r="AN63" s="31"/>
      <c r="AO63" s="31">
        <f t="shared" si="240"/>
        <v>0</v>
      </c>
      <c r="AP63" s="31"/>
      <c r="AQ63" s="31">
        <f t="shared" si="241"/>
        <v>0</v>
      </c>
      <c r="AR63" s="31"/>
      <c r="AS63" s="31">
        <f t="shared" si="242"/>
        <v>0</v>
      </c>
      <c r="AT63" s="31"/>
      <c r="AU63" s="31">
        <f t="shared" si="243"/>
        <v>0</v>
      </c>
      <c r="AV63" s="31"/>
      <c r="AW63" s="31">
        <f t="shared" si="244"/>
        <v>0</v>
      </c>
      <c r="AX63" s="31"/>
      <c r="AY63" s="31">
        <f t="shared" si="245"/>
        <v>0</v>
      </c>
      <c r="AZ63" s="31"/>
      <c r="BA63" s="31">
        <f t="shared" si="246"/>
        <v>0</v>
      </c>
      <c r="BB63" s="31"/>
      <c r="BC63" s="31">
        <f t="shared" si="68"/>
        <v>0</v>
      </c>
      <c r="BD63" s="31"/>
      <c r="BE63" s="31">
        <f t="shared" si="69"/>
        <v>0</v>
      </c>
      <c r="BF63" s="31"/>
      <c r="BG63" s="31">
        <f t="shared" si="247"/>
        <v>0</v>
      </c>
      <c r="BH63" s="31"/>
      <c r="BI63" s="31">
        <f t="shared" si="248"/>
        <v>0</v>
      </c>
      <c r="BJ63" s="31"/>
      <c r="BK63" s="31">
        <f t="shared" si="249"/>
        <v>0</v>
      </c>
      <c r="BL63" s="31"/>
      <c r="BM63" s="31">
        <f t="shared" si="250"/>
        <v>0</v>
      </c>
      <c r="BN63" s="31"/>
      <c r="BO63" s="31">
        <f t="shared" si="251"/>
        <v>0</v>
      </c>
      <c r="BP63" s="31"/>
      <c r="BQ63" s="31">
        <f t="shared" si="252"/>
        <v>0</v>
      </c>
      <c r="BR63" s="31"/>
      <c r="BS63" s="31">
        <f t="shared" si="253"/>
        <v>0</v>
      </c>
      <c r="BT63" s="31"/>
      <c r="BU63" s="31">
        <f t="shared" si="254"/>
        <v>0</v>
      </c>
      <c r="BV63" s="31"/>
      <c r="BW63" s="31">
        <f t="shared" si="255"/>
        <v>0</v>
      </c>
      <c r="BX63" s="31"/>
      <c r="BY63" s="31">
        <f t="shared" si="256"/>
        <v>0</v>
      </c>
      <c r="BZ63" s="31"/>
      <c r="CA63" s="31">
        <f t="shared" si="257"/>
        <v>0</v>
      </c>
      <c r="CB63" s="31"/>
      <c r="CC63" s="31">
        <f t="shared" si="258"/>
        <v>0</v>
      </c>
      <c r="CD63" s="31"/>
      <c r="CE63" s="31">
        <f t="shared" si="259"/>
        <v>0</v>
      </c>
      <c r="CF63" s="31"/>
      <c r="CG63" s="31">
        <f t="shared" si="260"/>
        <v>0</v>
      </c>
      <c r="CH63" s="31"/>
      <c r="CI63" s="31">
        <f t="shared" si="261"/>
        <v>0</v>
      </c>
      <c r="CJ63" s="31"/>
      <c r="CK63" s="31">
        <f t="shared" si="262"/>
        <v>0</v>
      </c>
      <c r="CL63" s="31"/>
      <c r="CM63" s="31">
        <f t="shared" si="263"/>
        <v>0</v>
      </c>
      <c r="CN63" s="31"/>
      <c r="CO63" s="31"/>
      <c r="CP63" s="31"/>
      <c r="CQ63" s="31">
        <f t="shared" si="264"/>
        <v>0</v>
      </c>
      <c r="CR63" s="31"/>
      <c r="CS63" s="31">
        <f t="shared" si="265"/>
        <v>0</v>
      </c>
      <c r="CT63" s="31"/>
      <c r="CU63" s="31">
        <f t="shared" si="266"/>
        <v>0</v>
      </c>
      <c r="CV63" s="31"/>
      <c r="CW63" s="31">
        <f t="shared" si="267"/>
        <v>0</v>
      </c>
      <c r="CX63" s="31"/>
      <c r="CY63" s="31">
        <f t="shared" si="268"/>
        <v>0</v>
      </c>
      <c r="CZ63" s="31"/>
      <c r="DA63" s="31">
        <f t="shared" si="269"/>
        <v>0</v>
      </c>
      <c r="DB63" s="31"/>
      <c r="DC63" s="31">
        <f t="shared" si="270"/>
        <v>0</v>
      </c>
      <c r="DD63" s="31"/>
      <c r="DE63" s="31">
        <f t="shared" si="271"/>
        <v>0</v>
      </c>
      <c r="DF63" s="31"/>
      <c r="DG63" s="31">
        <f t="shared" si="272"/>
        <v>0</v>
      </c>
      <c r="DH63" s="31"/>
      <c r="DI63" s="31">
        <f t="shared" si="273"/>
        <v>0</v>
      </c>
      <c r="DJ63" s="31"/>
      <c r="DK63" s="31">
        <f t="shared" si="274"/>
        <v>0</v>
      </c>
      <c r="DL63" s="31"/>
      <c r="DM63" s="31">
        <f t="shared" si="275"/>
        <v>0</v>
      </c>
      <c r="DN63" s="31"/>
      <c r="DO63" s="31">
        <f t="shared" si="276"/>
        <v>0</v>
      </c>
      <c r="DP63" s="31"/>
      <c r="DQ63" s="31">
        <f t="shared" si="277"/>
        <v>0</v>
      </c>
      <c r="DR63" s="31"/>
      <c r="DS63" s="31">
        <f t="shared" si="278"/>
        <v>0</v>
      </c>
      <c r="DT63" s="31"/>
      <c r="DU63" s="31">
        <f t="shared" si="279"/>
        <v>0</v>
      </c>
      <c r="DV63" s="31"/>
      <c r="DW63" s="31">
        <f t="shared" si="280"/>
        <v>0</v>
      </c>
      <c r="DX63" s="31"/>
      <c r="DY63" s="31">
        <f t="shared" si="281"/>
        <v>0</v>
      </c>
      <c r="DZ63" s="31"/>
      <c r="EA63" s="31">
        <f t="shared" si="282"/>
        <v>0</v>
      </c>
      <c r="EB63" s="31"/>
      <c r="EC63" s="31">
        <f t="shared" si="283"/>
        <v>0</v>
      </c>
      <c r="ED63" s="31"/>
      <c r="EE63" s="31">
        <f t="shared" si="284"/>
        <v>0</v>
      </c>
      <c r="EF63" s="31"/>
      <c r="EG63" s="31">
        <f t="shared" si="285"/>
        <v>0</v>
      </c>
      <c r="EH63" s="31"/>
      <c r="EI63" s="31">
        <f t="shared" si="286"/>
        <v>0</v>
      </c>
      <c r="EJ63" s="31"/>
      <c r="EK63" s="31">
        <f t="shared" si="287"/>
        <v>0</v>
      </c>
      <c r="EL63" s="31"/>
      <c r="EM63" s="31">
        <f t="shared" si="288"/>
        <v>0</v>
      </c>
      <c r="EN63" s="31"/>
      <c r="EO63" s="31">
        <f t="shared" si="289"/>
        <v>0</v>
      </c>
      <c r="EP63" s="31"/>
      <c r="EQ63" s="31">
        <f t="shared" si="290"/>
        <v>0</v>
      </c>
      <c r="ER63" s="31"/>
      <c r="ES63" s="31"/>
      <c r="ET63" s="32">
        <f t="shared" si="291"/>
        <v>0</v>
      </c>
      <c r="EU63" s="32">
        <f t="shared" si="292"/>
        <v>0</v>
      </c>
    </row>
    <row r="64" spans="1:151" ht="45" x14ac:dyDescent="0.25">
      <c r="A64" s="30">
        <v>60</v>
      </c>
      <c r="B64" s="6" t="s">
        <v>136</v>
      </c>
      <c r="C64" s="4">
        <f t="shared" si="72"/>
        <v>9657</v>
      </c>
      <c r="D64" s="7">
        <v>1.75</v>
      </c>
      <c r="E64" s="24">
        <v>1</v>
      </c>
      <c r="F64" s="4">
        <v>1.4</v>
      </c>
      <c r="G64" s="4">
        <v>1.68</v>
      </c>
      <c r="H64" s="4">
        <v>2.23</v>
      </c>
      <c r="I64" s="4">
        <v>2.39</v>
      </c>
      <c r="J64" s="5"/>
      <c r="K64" s="31">
        <f t="shared" si="228"/>
        <v>0</v>
      </c>
      <c r="L64" s="31">
        <v>0</v>
      </c>
      <c r="M64" s="31">
        <f t="shared" si="229"/>
        <v>0</v>
      </c>
      <c r="N64" s="31">
        <v>0</v>
      </c>
      <c r="O64" s="31">
        <f t="shared" si="230"/>
        <v>0</v>
      </c>
      <c r="P64" s="31"/>
      <c r="Q64" s="31">
        <f t="shared" si="231"/>
        <v>0</v>
      </c>
      <c r="R64" s="31"/>
      <c r="S64" s="31"/>
      <c r="T64" s="31">
        <v>0</v>
      </c>
      <c r="U64" s="31">
        <f t="shared" si="232"/>
        <v>0</v>
      </c>
      <c r="V64" s="31"/>
      <c r="W64" s="31">
        <f t="shared" si="66"/>
        <v>0</v>
      </c>
      <c r="X64" s="31">
        <v>15</v>
      </c>
      <c r="Y64" s="31">
        <f t="shared" si="233"/>
        <v>354894.75</v>
      </c>
      <c r="Z64" s="31"/>
      <c r="AA64" s="31">
        <f t="shared" si="67"/>
        <v>0</v>
      </c>
      <c r="AB64" s="31"/>
      <c r="AC64" s="31">
        <f t="shared" si="234"/>
        <v>0</v>
      </c>
      <c r="AD64" s="31">
        <v>0</v>
      </c>
      <c r="AE64" s="31">
        <f t="shared" si="235"/>
        <v>0</v>
      </c>
      <c r="AF64" s="31"/>
      <c r="AG64" s="31">
        <f t="shared" si="236"/>
        <v>0</v>
      </c>
      <c r="AH64" s="31"/>
      <c r="AI64" s="31">
        <f t="shared" si="237"/>
        <v>0</v>
      </c>
      <c r="AJ64" s="31"/>
      <c r="AK64" s="31">
        <f t="shared" si="238"/>
        <v>0</v>
      </c>
      <c r="AL64" s="31"/>
      <c r="AM64" s="31">
        <f t="shared" si="239"/>
        <v>0</v>
      </c>
      <c r="AN64" s="31"/>
      <c r="AO64" s="31">
        <f t="shared" si="240"/>
        <v>0</v>
      </c>
      <c r="AP64" s="31">
        <v>0</v>
      </c>
      <c r="AQ64" s="31">
        <f t="shared" si="241"/>
        <v>0</v>
      </c>
      <c r="AR64" s="31">
        <v>0</v>
      </c>
      <c r="AS64" s="31">
        <f t="shared" si="242"/>
        <v>0</v>
      </c>
      <c r="AT64" s="31"/>
      <c r="AU64" s="31">
        <f t="shared" si="243"/>
        <v>0</v>
      </c>
      <c r="AV64" s="31"/>
      <c r="AW64" s="31">
        <f t="shared" si="244"/>
        <v>0</v>
      </c>
      <c r="AX64" s="31"/>
      <c r="AY64" s="31">
        <f t="shared" si="245"/>
        <v>0</v>
      </c>
      <c r="AZ64" s="31"/>
      <c r="BA64" s="31">
        <f t="shared" si="246"/>
        <v>0</v>
      </c>
      <c r="BB64" s="31">
        <v>0</v>
      </c>
      <c r="BC64" s="31">
        <f t="shared" si="68"/>
        <v>0</v>
      </c>
      <c r="BD64" s="31">
        <v>0</v>
      </c>
      <c r="BE64" s="31">
        <f t="shared" si="69"/>
        <v>0</v>
      </c>
      <c r="BF64" s="31"/>
      <c r="BG64" s="31">
        <f t="shared" si="247"/>
        <v>0</v>
      </c>
      <c r="BH64" s="31">
        <v>0</v>
      </c>
      <c r="BI64" s="31">
        <f t="shared" si="248"/>
        <v>0</v>
      </c>
      <c r="BJ64" s="31"/>
      <c r="BK64" s="31">
        <f t="shared" si="249"/>
        <v>0</v>
      </c>
      <c r="BL64" s="31"/>
      <c r="BM64" s="31">
        <f t="shared" si="250"/>
        <v>0</v>
      </c>
      <c r="BN64" s="31"/>
      <c r="BO64" s="31">
        <f t="shared" si="251"/>
        <v>0</v>
      </c>
      <c r="BP64" s="31"/>
      <c r="BQ64" s="31">
        <f t="shared" si="252"/>
        <v>0</v>
      </c>
      <c r="BR64" s="31">
        <v>7</v>
      </c>
      <c r="BS64" s="31">
        <f t="shared" si="253"/>
        <v>198741.06</v>
      </c>
      <c r="BT64" s="31"/>
      <c r="BU64" s="31">
        <f t="shared" si="254"/>
        <v>0</v>
      </c>
      <c r="BV64" s="31">
        <v>15</v>
      </c>
      <c r="BW64" s="31">
        <f t="shared" si="255"/>
        <v>425873.7</v>
      </c>
      <c r="BX64" s="31"/>
      <c r="BY64" s="31">
        <f t="shared" si="256"/>
        <v>0</v>
      </c>
      <c r="BZ64" s="31">
        <v>3</v>
      </c>
      <c r="CA64" s="31">
        <f t="shared" si="257"/>
        <v>85174.739999999991</v>
      </c>
      <c r="CB64" s="31"/>
      <c r="CC64" s="31">
        <f t="shared" si="258"/>
        <v>0</v>
      </c>
      <c r="CD64" s="31"/>
      <c r="CE64" s="31">
        <f t="shared" si="259"/>
        <v>0</v>
      </c>
      <c r="CF64" s="31"/>
      <c r="CG64" s="31">
        <f t="shared" si="260"/>
        <v>0</v>
      </c>
      <c r="CH64" s="31">
        <v>0</v>
      </c>
      <c r="CI64" s="31">
        <f t="shared" si="261"/>
        <v>0</v>
      </c>
      <c r="CJ64" s="31"/>
      <c r="CK64" s="31">
        <f t="shared" si="262"/>
        <v>0</v>
      </c>
      <c r="CL64" s="31">
        <v>0</v>
      </c>
      <c r="CM64" s="31">
        <f t="shared" si="263"/>
        <v>0</v>
      </c>
      <c r="CN64" s="31"/>
      <c r="CO64" s="31"/>
      <c r="CP64" s="31"/>
      <c r="CQ64" s="31">
        <f t="shared" si="264"/>
        <v>0</v>
      </c>
      <c r="CR64" s="31"/>
      <c r="CS64" s="31">
        <f t="shared" si="265"/>
        <v>0</v>
      </c>
      <c r="CT64" s="31">
        <v>0</v>
      </c>
      <c r="CU64" s="31">
        <f t="shared" si="266"/>
        <v>0</v>
      </c>
      <c r="CV64" s="31">
        <v>0</v>
      </c>
      <c r="CW64" s="31">
        <f t="shared" si="267"/>
        <v>0</v>
      </c>
      <c r="CX64" s="31"/>
      <c r="CY64" s="31">
        <f t="shared" si="268"/>
        <v>0</v>
      </c>
      <c r="CZ64" s="31"/>
      <c r="DA64" s="31">
        <f t="shared" si="269"/>
        <v>0</v>
      </c>
      <c r="DB64" s="31"/>
      <c r="DC64" s="31">
        <f t="shared" si="270"/>
        <v>0</v>
      </c>
      <c r="DD64" s="31"/>
      <c r="DE64" s="31">
        <f t="shared" si="271"/>
        <v>0</v>
      </c>
      <c r="DF64" s="31"/>
      <c r="DG64" s="31">
        <f t="shared" si="272"/>
        <v>0</v>
      </c>
      <c r="DH64" s="31">
        <v>0</v>
      </c>
      <c r="DI64" s="31">
        <f t="shared" si="273"/>
        <v>0</v>
      </c>
      <c r="DJ64" s="31"/>
      <c r="DK64" s="31">
        <f t="shared" si="274"/>
        <v>0</v>
      </c>
      <c r="DL64" s="31">
        <v>7</v>
      </c>
      <c r="DM64" s="31">
        <f t="shared" si="275"/>
        <v>165617.54999999999</v>
      </c>
      <c r="DN64" s="31"/>
      <c r="DO64" s="31">
        <f t="shared" si="276"/>
        <v>0</v>
      </c>
      <c r="DP64" s="31"/>
      <c r="DQ64" s="31">
        <f t="shared" si="277"/>
        <v>0</v>
      </c>
      <c r="DR64" s="31"/>
      <c r="DS64" s="31">
        <f t="shared" si="278"/>
        <v>0</v>
      </c>
      <c r="DT64" s="31"/>
      <c r="DU64" s="31">
        <f t="shared" si="279"/>
        <v>0</v>
      </c>
      <c r="DV64" s="31"/>
      <c r="DW64" s="31">
        <f t="shared" si="280"/>
        <v>0</v>
      </c>
      <c r="DX64" s="31"/>
      <c r="DY64" s="31">
        <f t="shared" si="281"/>
        <v>0</v>
      </c>
      <c r="DZ64" s="31"/>
      <c r="EA64" s="31">
        <f t="shared" si="282"/>
        <v>0</v>
      </c>
      <c r="EB64" s="31"/>
      <c r="EC64" s="31">
        <f t="shared" si="283"/>
        <v>0</v>
      </c>
      <c r="ED64" s="31"/>
      <c r="EE64" s="31">
        <f t="shared" si="284"/>
        <v>0</v>
      </c>
      <c r="EF64" s="31"/>
      <c r="EG64" s="31">
        <f t="shared" si="285"/>
        <v>0</v>
      </c>
      <c r="EH64" s="31"/>
      <c r="EI64" s="31">
        <f t="shared" si="286"/>
        <v>0</v>
      </c>
      <c r="EJ64" s="31"/>
      <c r="EK64" s="31">
        <f t="shared" si="287"/>
        <v>0</v>
      </c>
      <c r="EL64" s="31"/>
      <c r="EM64" s="31">
        <f t="shared" si="288"/>
        <v>0</v>
      </c>
      <c r="EN64" s="31">
        <v>0</v>
      </c>
      <c r="EO64" s="31">
        <f t="shared" si="289"/>
        <v>0</v>
      </c>
      <c r="EP64" s="31"/>
      <c r="EQ64" s="31">
        <f t="shared" si="290"/>
        <v>0</v>
      </c>
      <c r="ER64" s="31"/>
      <c r="ES64" s="31"/>
      <c r="ET64" s="32">
        <f t="shared" si="291"/>
        <v>47</v>
      </c>
      <c r="EU64" s="32">
        <f t="shared" si="292"/>
        <v>1230301.8</v>
      </c>
    </row>
    <row r="65" spans="1:151" ht="45" x14ac:dyDescent="0.25">
      <c r="A65" s="30">
        <v>61</v>
      </c>
      <c r="B65" s="6" t="s">
        <v>137</v>
      </c>
      <c r="C65" s="4">
        <f t="shared" si="72"/>
        <v>9657</v>
      </c>
      <c r="D65" s="7">
        <v>3.48</v>
      </c>
      <c r="E65" s="24">
        <v>1</v>
      </c>
      <c r="F65" s="4">
        <v>1.4</v>
      </c>
      <c r="G65" s="4">
        <v>1.68</v>
      </c>
      <c r="H65" s="4">
        <v>2.23</v>
      </c>
      <c r="I65" s="4">
        <v>2.39</v>
      </c>
      <c r="J65" s="5"/>
      <c r="K65" s="31">
        <f t="shared" si="228"/>
        <v>0</v>
      </c>
      <c r="L65" s="31"/>
      <c r="M65" s="31">
        <f t="shared" si="229"/>
        <v>0</v>
      </c>
      <c r="N65" s="31"/>
      <c r="O65" s="31">
        <f t="shared" si="230"/>
        <v>0</v>
      </c>
      <c r="P65" s="31"/>
      <c r="Q65" s="31">
        <f t="shared" si="231"/>
        <v>0</v>
      </c>
      <c r="R65" s="31"/>
      <c r="S65" s="31"/>
      <c r="T65" s="31"/>
      <c r="U65" s="31">
        <f t="shared" si="232"/>
        <v>0</v>
      </c>
      <c r="V65" s="31"/>
      <c r="W65" s="31">
        <f t="shared" si="66"/>
        <v>0</v>
      </c>
      <c r="X65" s="31"/>
      <c r="Y65" s="31">
        <f t="shared" si="233"/>
        <v>0</v>
      </c>
      <c r="Z65" s="31"/>
      <c r="AA65" s="31">
        <f t="shared" si="67"/>
        <v>0</v>
      </c>
      <c r="AB65" s="31"/>
      <c r="AC65" s="31">
        <f t="shared" si="234"/>
        <v>0</v>
      </c>
      <c r="AD65" s="31"/>
      <c r="AE65" s="31">
        <f t="shared" si="235"/>
        <v>0</v>
      </c>
      <c r="AF65" s="31"/>
      <c r="AG65" s="31">
        <f t="shared" si="236"/>
        <v>0</v>
      </c>
      <c r="AH65" s="31"/>
      <c r="AI65" s="31">
        <f t="shared" si="237"/>
        <v>0</v>
      </c>
      <c r="AJ65" s="31"/>
      <c r="AK65" s="31">
        <f t="shared" si="238"/>
        <v>0</v>
      </c>
      <c r="AL65" s="31"/>
      <c r="AM65" s="31">
        <f t="shared" si="239"/>
        <v>0</v>
      </c>
      <c r="AN65" s="31"/>
      <c r="AO65" s="31">
        <f t="shared" si="240"/>
        <v>0</v>
      </c>
      <c r="AP65" s="31"/>
      <c r="AQ65" s="31">
        <f t="shared" si="241"/>
        <v>0</v>
      </c>
      <c r="AR65" s="31"/>
      <c r="AS65" s="31">
        <f t="shared" si="242"/>
        <v>0</v>
      </c>
      <c r="AT65" s="31"/>
      <c r="AU65" s="31">
        <f t="shared" si="243"/>
        <v>0</v>
      </c>
      <c r="AV65" s="31"/>
      <c r="AW65" s="31">
        <f t="shared" si="244"/>
        <v>0</v>
      </c>
      <c r="AX65" s="31"/>
      <c r="AY65" s="31">
        <f t="shared" si="245"/>
        <v>0</v>
      </c>
      <c r="AZ65" s="31"/>
      <c r="BA65" s="31">
        <f t="shared" si="246"/>
        <v>0</v>
      </c>
      <c r="BB65" s="31"/>
      <c r="BC65" s="31">
        <f t="shared" si="68"/>
        <v>0</v>
      </c>
      <c r="BD65" s="31"/>
      <c r="BE65" s="31">
        <f t="shared" si="69"/>
        <v>0</v>
      </c>
      <c r="BF65" s="31"/>
      <c r="BG65" s="31">
        <f t="shared" si="247"/>
        <v>0</v>
      </c>
      <c r="BH65" s="31"/>
      <c r="BI65" s="31">
        <f t="shared" si="248"/>
        <v>0</v>
      </c>
      <c r="BJ65" s="31"/>
      <c r="BK65" s="31">
        <f t="shared" si="249"/>
        <v>0</v>
      </c>
      <c r="BL65" s="31"/>
      <c r="BM65" s="31">
        <f t="shared" si="250"/>
        <v>0</v>
      </c>
      <c r="BN65" s="31"/>
      <c r="BO65" s="31">
        <f t="shared" si="251"/>
        <v>0</v>
      </c>
      <c r="BP65" s="31"/>
      <c r="BQ65" s="31">
        <f t="shared" si="252"/>
        <v>0</v>
      </c>
      <c r="BR65" s="31"/>
      <c r="BS65" s="31">
        <f t="shared" si="253"/>
        <v>0</v>
      </c>
      <c r="BT65" s="31"/>
      <c r="BU65" s="31">
        <f t="shared" si="254"/>
        <v>0</v>
      </c>
      <c r="BV65" s="31"/>
      <c r="BW65" s="31">
        <f t="shared" si="255"/>
        <v>0</v>
      </c>
      <c r="BX65" s="31"/>
      <c r="BY65" s="31">
        <f t="shared" si="256"/>
        <v>0</v>
      </c>
      <c r="BZ65" s="31"/>
      <c r="CA65" s="31">
        <f t="shared" si="257"/>
        <v>0</v>
      </c>
      <c r="CB65" s="31"/>
      <c r="CC65" s="31">
        <f t="shared" si="258"/>
        <v>0</v>
      </c>
      <c r="CD65" s="31"/>
      <c r="CE65" s="31">
        <f t="shared" si="259"/>
        <v>0</v>
      </c>
      <c r="CF65" s="31"/>
      <c r="CG65" s="31">
        <f t="shared" si="260"/>
        <v>0</v>
      </c>
      <c r="CH65" s="31"/>
      <c r="CI65" s="31">
        <f t="shared" si="261"/>
        <v>0</v>
      </c>
      <c r="CJ65" s="31"/>
      <c r="CK65" s="31">
        <f t="shared" si="262"/>
        <v>0</v>
      </c>
      <c r="CL65" s="31"/>
      <c r="CM65" s="31">
        <f t="shared" si="263"/>
        <v>0</v>
      </c>
      <c r="CN65" s="31"/>
      <c r="CO65" s="31"/>
      <c r="CP65" s="31"/>
      <c r="CQ65" s="31">
        <f t="shared" si="264"/>
        <v>0</v>
      </c>
      <c r="CR65" s="31"/>
      <c r="CS65" s="31">
        <f t="shared" si="265"/>
        <v>0</v>
      </c>
      <c r="CT65" s="31"/>
      <c r="CU65" s="31">
        <f t="shared" si="266"/>
        <v>0</v>
      </c>
      <c r="CV65" s="31"/>
      <c r="CW65" s="31">
        <f t="shared" si="267"/>
        <v>0</v>
      </c>
      <c r="CX65" s="31"/>
      <c r="CY65" s="31">
        <f t="shared" si="268"/>
        <v>0</v>
      </c>
      <c r="CZ65" s="31"/>
      <c r="DA65" s="31">
        <f t="shared" si="269"/>
        <v>0</v>
      </c>
      <c r="DB65" s="31"/>
      <c r="DC65" s="31">
        <f t="shared" si="270"/>
        <v>0</v>
      </c>
      <c r="DD65" s="31"/>
      <c r="DE65" s="31">
        <f t="shared" si="271"/>
        <v>0</v>
      </c>
      <c r="DF65" s="31"/>
      <c r="DG65" s="31">
        <f t="shared" si="272"/>
        <v>0</v>
      </c>
      <c r="DH65" s="31"/>
      <c r="DI65" s="31">
        <f t="shared" si="273"/>
        <v>0</v>
      </c>
      <c r="DJ65" s="31"/>
      <c r="DK65" s="31">
        <f t="shared" si="274"/>
        <v>0</v>
      </c>
      <c r="DL65" s="31"/>
      <c r="DM65" s="31">
        <f t="shared" si="275"/>
        <v>0</v>
      </c>
      <c r="DN65" s="31"/>
      <c r="DO65" s="31">
        <f t="shared" si="276"/>
        <v>0</v>
      </c>
      <c r="DP65" s="31"/>
      <c r="DQ65" s="31">
        <f t="shared" si="277"/>
        <v>0</v>
      </c>
      <c r="DR65" s="31"/>
      <c r="DS65" s="31">
        <f t="shared" si="278"/>
        <v>0</v>
      </c>
      <c r="DT65" s="31"/>
      <c r="DU65" s="31">
        <f t="shared" si="279"/>
        <v>0</v>
      </c>
      <c r="DV65" s="31"/>
      <c r="DW65" s="31">
        <f t="shared" si="280"/>
        <v>0</v>
      </c>
      <c r="DX65" s="31"/>
      <c r="DY65" s="31">
        <f t="shared" si="281"/>
        <v>0</v>
      </c>
      <c r="DZ65" s="31"/>
      <c r="EA65" s="31">
        <f t="shared" si="282"/>
        <v>0</v>
      </c>
      <c r="EB65" s="31"/>
      <c r="EC65" s="31">
        <f t="shared" si="283"/>
        <v>0</v>
      </c>
      <c r="ED65" s="31"/>
      <c r="EE65" s="31">
        <f t="shared" si="284"/>
        <v>0</v>
      </c>
      <c r="EF65" s="31"/>
      <c r="EG65" s="31">
        <f t="shared" si="285"/>
        <v>0</v>
      </c>
      <c r="EH65" s="31"/>
      <c r="EI65" s="31">
        <f t="shared" si="286"/>
        <v>0</v>
      </c>
      <c r="EJ65" s="31"/>
      <c r="EK65" s="31">
        <f t="shared" si="287"/>
        <v>0</v>
      </c>
      <c r="EL65" s="31"/>
      <c r="EM65" s="31">
        <f t="shared" si="288"/>
        <v>0</v>
      </c>
      <c r="EN65" s="31"/>
      <c r="EO65" s="31">
        <f t="shared" si="289"/>
        <v>0</v>
      </c>
      <c r="EP65" s="31"/>
      <c r="EQ65" s="31">
        <f t="shared" si="290"/>
        <v>0</v>
      </c>
      <c r="ER65" s="31"/>
      <c r="ES65" s="31"/>
      <c r="ET65" s="32">
        <f t="shared" si="291"/>
        <v>0</v>
      </c>
      <c r="EU65" s="32">
        <f t="shared" si="292"/>
        <v>0</v>
      </c>
    </row>
    <row r="66" spans="1:151" x14ac:dyDescent="0.25">
      <c r="A66" s="30">
        <v>62</v>
      </c>
      <c r="B66" s="6" t="s">
        <v>138</v>
      </c>
      <c r="C66" s="4">
        <f t="shared" si="72"/>
        <v>9657</v>
      </c>
      <c r="D66" s="7">
        <v>1.1599999999999999</v>
      </c>
      <c r="E66" s="24">
        <v>1</v>
      </c>
      <c r="F66" s="4">
        <v>1.4</v>
      </c>
      <c r="G66" s="4">
        <v>1.68</v>
      </c>
      <c r="H66" s="4">
        <v>2.23</v>
      </c>
      <c r="I66" s="4">
        <v>2.39</v>
      </c>
      <c r="J66" s="5"/>
      <c r="K66" s="31">
        <f t="shared" si="228"/>
        <v>0</v>
      </c>
      <c r="L66" s="31">
        <v>0</v>
      </c>
      <c r="M66" s="31">
        <f t="shared" si="229"/>
        <v>0</v>
      </c>
      <c r="N66" s="31">
        <v>0</v>
      </c>
      <c r="O66" s="31">
        <f t="shared" si="230"/>
        <v>0</v>
      </c>
      <c r="P66" s="31">
        <v>1</v>
      </c>
      <c r="Q66" s="31">
        <f t="shared" si="231"/>
        <v>15682.967999999997</v>
      </c>
      <c r="R66" s="31"/>
      <c r="S66" s="31"/>
      <c r="T66" s="31">
        <v>0</v>
      </c>
      <c r="U66" s="31">
        <f t="shared" si="232"/>
        <v>0</v>
      </c>
      <c r="V66" s="31">
        <v>20</v>
      </c>
      <c r="W66" s="31">
        <f t="shared" si="66"/>
        <v>313659.36</v>
      </c>
      <c r="X66" s="31">
        <v>0</v>
      </c>
      <c r="Y66" s="31">
        <f t="shared" si="233"/>
        <v>0</v>
      </c>
      <c r="Z66" s="31"/>
      <c r="AA66" s="31">
        <f t="shared" si="67"/>
        <v>0</v>
      </c>
      <c r="AB66" s="31"/>
      <c r="AC66" s="31">
        <f t="shared" si="234"/>
        <v>0</v>
      </c>
      <c r="AD66" s="31">
        <v>0</v>
      </c>
      <c r="AE66" s="31">
        <f t="shared" si="235"/>
        <v>0</v>
      </c>
      <c r="AF66" s="31">
        <v>1</v>
      </c>
      <c r="AG66" s="31">
        <f t="shared" si="236"/>
        <v>15682.967999999997</v>
      </c>
      <c r="AH66" s="31"/>
      <c r="AI66" s="31">
        <f t="shared" si="237"/>
        <v>0</v>
      </c>
      <c r="AJ66" s="31">
        <v>2</v>
      </c>
      <c r="AK66" s="31">
        <f t="shared" si="238"/>
        <v>31365.935999999994</v>
      </c>
      <c r="AL66" s="31">
        <v>17</v>
      </c>
      <c r="AM66" s="31">
        <f t="shared" si="239"/>
        <v>266610.45599999995</v>
      </c>
      <c r="AN66" s="31">
        <v>4</v>
      </c>
      <c r="AO66" s="31">
        <f t="shared" si="240"/>
        <v>62731.871999999988</v>
      </c>
      <c r="AP66" s="31"/>
      <c r="AQ66" s="31">
        <f t="shared" si="241"/>
        <v>0</v>
      </c>
      <c r="AR66" s="31">
        <v>0</v>
      </c>
      <c r="AS66" s="31">
        <f t="shared" si="242"/>
        <v>0</v>
      </c>
      <c r="AT66" s="31"/>
      <c r="AU66" s="31">
        <f t="shared" si="243"/>
        <v>0</v>
      </c>
      <c r="AV66" s="31"/>
      <c r="AW66" s="31">
        <f t="shared" si="244"/>
        <v>0</v>
      </c>
      <c r="AX66" s="31"/>
      <c r="AY66" s="31">
        <f t="shared" si="245"/>
        <v>0</v>
      </c>
      <c r="AZ66" s="31">
        <v>80</v>
      </c>
      <c r="BA66" s="31">
        <f t="shared" si="246"/>
        <v>1254637.44</v>
      </c>
      <c r="BB66" s="31">
        <v>0</v>
      </c>
      <c r="BC66" s="31">
        <f t="shared" si="68"/>
        <v>0</v>
      </c>
      <c r="BD66" s="31">
        <v>0</v>
      </c>
      <c r="BE66" s="31">
        <f t="shared" si="69"/>
        <v>0</v>
      </c>
      <c r="BF66" s="31">
        <v>10</v>
      </c>
      <c r="BG66" s="31">
        <f t="shared" si="247"/>
        <v>188195.61599999998</v>
      </c>
      <c r="BH66" s="31">
        <v>0</v>
      </c>
      <c r="BI66" s="31">
        <f t="shared" si="248"/>
        <v>0</v>
      </c>
      <c r="BJ66" s="31">
        <v>1</v>
      </c>
      <c r="BK66" s="31">
        <f t="shared" si="249"/>
        <v>18819.561599999997</v>
      </c>
      <c r="BL66" s="31">
        <v>8</v>
      </c>
      <c r="BM66" s="31">
        <f t="shared" si="250"/>
        <v>150556.49279999998</v>
      </c>
      <c r="BN66" s="31">
        <v>74</v>
      </c>
      <c r="BO66" s="31">
        <f t="shared" si="251"/>
        <v>1392647.5583999997</v>
      </c>
      <c r="BP66" s="31">
        <v>134</v>
      </c>
      <c r="BQ66" s="31">
        <f t="shared" si="252"/>
        <v>2521821.2543999995</v>
      </c>
      <c r="BR66" s="31">
        <v>10</v>
      </c>
      <c r="BS66" s="31">
        <f t="shared" si="253"/>
        <v>188195.61599999998</v>
      </c>
      <c r="BT66" s="31"/>
      <c r="BU66" s="31">
        <f t="shared" si="254"/>
        <v>0</v>
      </c>
      <c r="BV66" s="31">
        <v>20</v>
      </c>
      <c r="BW66" s="31">
        <f t="shared" si="255"/>
        <v>376391.23199999996</v>
      </c>
      <c r="BX66" s="31"/>
      <c r="BY66" s="31">
        <f t="shared" si="256"/>
        <v>0</v>
      </c>
      <c r="BZ66" s="31">
        <v>14</v>
      </c>
      <c r="CA66" s="31">
        <f t="shared" si="257"/>
        <v>263473.86239999998</v>
      </c>
      <c r="CB66" s="31">
        <v>1</v>
      </c>
      <c r="CC66" s="31">
        <f t="shared" si="258"/>
        <v>18819.561599999997</v>
      </c>
      <c r="CD66" s="31">
        <v>84</v>
      </c>
      <c r="CE66" s="31">
        <f t="shared" si="259"/>
        <v>1580843.1743999999</v>
      </c>
      <c r="CF66" s="31">
        <v>5</v>
      </c>
      <c r="CG66" s="31">
        <f t="shared" si="260"/>
        <v>94097.80799999999</v>
      </c>
      <c r="CH66" s="31">
        <v>0</v>
      </c>
      <c r="CI66" s="31">
        <f t="shared" si="261"/>
        <v>0</v>
      </c>
      <c r="CJ66" s="31">
        <v>18</v>
      </c>
      <c r="CK66" s="31">
        <f t="shared" si="262"/>
        <v>338752.10879999993</v>
      </c>
      <c r="CL66" s="31">
        <v>2</v>
      </c>
      <c r="CM66" s="31">
        <f t="shared" si="263"/>
        <v>37639.123199999995</v>
      </c>
      <c r="CN66" s="31"/>
      <c r="CO66" s="31"/>
      <c r="CP66" s="31"/>
      <c r="CQ66" s="31">
        <f t="shared" si="264"/>
        <v>0</v>
      </c>
      <c r="CR66" s="31"/>
      <c r="CS66" s="31">
        <f t="shared" si="265"/>
        <v>0</v>
      </c>
      <c r="CT66" s="31">
        <v>0</v>
      </c>
      <c r="CU66" s="31">
        <f t="shared" si="266"/>
        <v>0</v>
      </c>
      <c r="CV66" s="31">
        <v>0</v>
      </c>
      <c r="CW66" s="31">
        <f t="shared" si="267"/>
        <v>0</v>
      </c>
      <c r="CX66" s="31"/>
      <c r="CY66" s="31">
        <f t="shared" si="268"/>
        <v>0</v>
      </c>
      <c r="CZ66" s="31"/>
      <c r="DA66" s="31">
        <f t="shared" si="269"/>
        <v>0</v>
      </c>
      <c r="DB66" s="31">
        <v>50</v>
      </c>
      <c r="DC66" s="31">
        <f t="shared" si="270"/>
        <v>784148.39999999991</v>
      </c>
      <c r="DD66" s="31"/>
      <c r="DE66" s="31">
        <f t="shared" si="271"/>
        <v>0</v>
      </c>
      <c r="DF66" s="31"/>
      <c r="DG66" s="31">
        <f t="shared" si="272"/>
        <v>0</v>
      </c>
      <c r="DH66" s="31">
        <v>10</v>
      </c>
      <c r="DI66" s="31">
        <f t="shared" si="273"/>
        <v>156829.68</v>
      </c>
      <c r="DJ66" s="31">
        <v>7</v>
      </c>
      <c r="DK66" s="31">
        <f t="shared" si="274"/>
        <v>109780.77599999998</v>
      </c>
      <c r="DL66" s="31"/>
      <c r="DM66" s="31">
        <f t="shared" si="275"/>
        <v>0</v>
      </c>
      <c r="DN66" s="31"/>
      <c r="DO66" s="31">
        <f t="shared" si="276"/>
        <v>0</v>
      </c>
      <c r="DP66" s="31"/>
      <c r="DQ66" s="31">
        <f t="shared" si="277"/>
        <v>0</v>
      </c>
      <c r="DR66" s="31">
        <v>15</v>
      </c>
      <c r="DS66" s="31">
        <f t="shared" si="278"/>
        <v>235244.51999999996</v>
      </c>
      <c r="DT66" s="31"/>
      <c r="DU66" s="31">
        <f t="shared" si="279"/>
        <v>0</v>
      </c>
      <c r="DV66" s="31"/>
      <c r="DW66" s="31">
        <f t="shared" si="280"/>
        <v>0</v>
      </c>
      <c r="DX66" s="31"/>
      <c r="DY66" s="31">
        <f t="shared" si="281"/>
        <v>0</v>
      </c>
      <c r="DZ66" s="31"/>
      <c r="EA66" s="31">
        <f t="shared" si="282"/>
        <v>0</v>
      </c>
      <c r="EB66" s="31"/>
      <c r="EC66" s="31">
        <f t="shared" si="283"/>
        <v>0</v>
      </c>
      <c r="ED66" s="31"/>
      <c r="EE66" s="31">
        <f t="shared" si="284"/>
        <v>0</v>
      </c>
      <c r="EF66" s="31">
        <v>15</v>
      </c>
      <c r="EG66" s="31">
        <f t="shared" si="285"/>
        <v>235244.51999999996</v>
      </c>
      <c r="EH66" s="31"/>
      <c r="EI66" s="31">
        <f t="shared" si="286"/>
        <v>0</v>
      </c>
      <c r="EJ66" s="31"/>
      <c r="EK66" s="31">
        <f t="shared" si="287"/>
        <v>0</v>
      </c>
      <c r="EL66" s="31"/>
      <c r="EM66" s="31">
        <f t="shared" si="288"/>
        <v>0</v>
      </c>
      <c r="EN66" s="31">
        <v>0</v>
      </c>
      <c r="EO66" s="31">
        <f t="shared" si="289"/>
        <v>0</v>
      </c>
      <c r="EP66" s="31"/>
      <c r="EQ66" s="31">
        <f t="shared" si="290"/>
        <v>0</v>
      </c>
      <c r="ER66" s="31"/>
      <c r="ES66" s="31"/>
      <c r="ET66" s="32">
        <f t="shared" si="291"/>
        <v>603</v>
      </c>
      <c r="EU66" s="32">
        <f t="shared" si="292"/>
        <v>10651871.865599997</v>
      </c>
    </row>
    <row r="67" spans="1:151" ht="30" x14ac:dyDescent="0.25">
      <c r="A67" s="30">
        <v>34</v>
      </c>
      <c r="B67" s="6" t="s">
        <v>139</v>
      </c>
      <c r="C67" s="4">
        <f t="shared" si="72"/>
        <v>9657</v>
      </c>
      <c r="D67" s="7">
        <v>1.84</v>
      </c>
      <c r="E67" s="24">
        <v>1</v>
      </c>
      <c r="F67" s="4">
        <v>1.4</v>
      </c>
      <c r="G67" s="4">
        <v>1.68</v>
      </c>
      <c r="H67" s="4">
        <v>2.23</v>
      </c>
      <c r="I67" s="4">
        <v>2.39</v>
      </c>
      <c r="J67" s="5"/>
      <c r="K67" s="31">
        <f t="shared" si="228"/>
        <v>0</v>
      </c>
      <c r="L67" s="31"/>
      <c r="M67" s="31">
        <f t="shared" si="229"/>
        <v>0</v>
      </c>
      <c r="N67" s="31"/>
      <c r="O67" s="31">
        <f t="shared" si="230"/>
        <v>0</v>
      </c>
      <c r="P67" s="31"/>
      <c r="Q67" s="31">
        <f t="shared" si="231"/>
        <v>0</v>
      </c>
      <c r="R67" s="31"/>
      <c r="S67" s="31"/>
      <c r="T67" s="31"/>
      <c r="U67" s="31">
        <f t="shared" si="232"/>
        <v>0</v>
      </c>
      <c r="V67" s="31"/>
      <c r="W67" s="31">
        <f t="shared" si="66"/>
        <v>0</v>
      </c>
      <c r="X67" s="31"/>
      <c r="Y67" s="31">
        <f t="shared" si="233"/>
        <v>0</v>
      </c>
      <c r="Z67" s="31"/>
      <c r="AA67" s="31">
        <f t="shared" si="67"/>
        <v>0</v>
      </c>
      <c r="AB67" s="31"/>
      <c r="AC67" s="31">
        <f t="shared" si="234"/>
        <v>0</v>
      </c>
      <c r="AD67" s="31"/>
      <c r="AE67" s="31">
        <f t="shared" si="235"/>
        <v>0</v>
      </c>
      <c r="AF67" s="31"/>
      <c r="AG67" s="31">
        <f t="shared" si="236"/>
        <v>0</v>
      </c>
      <c r="AH67" s="31"/>
      <c r="AI67" s="31">
        <f t="shared" si="237"/>
        <v>0</v>
      </c>
      <c r="AJ67" s="31"/>
      <c r="AK67" s="31">
        <f t="shared" si="238"/>
        <v>0</v>
      </c>
      <c r="AL67" s="31"/>
      <c r="AM67" s="31">
        <f t="shared" si="239"/>
        <v>0</v>
      </c>
      <c r="AN67" s="31"/>
      <c r="AO67" s="31">
        <f t="shared" si="240"/>
        <v>0</v>
      </c>
      <c r="AP67" s="31"/>
      <c r="AQ67" s="31">
        <f t="shared" si="241"/>
        <v>0</v>
      </c>
      <c r="AR67" s="31"/>
      <c r="AS67" s="31">
        <f t="shared" si="242"/>
        <v>0</v>
      </c>
      <c r="AT67" s="31"/>
      <c r="AU67" s="31">
        <f t="shared" si="243"/>
        <v>0</v>
      </c>
      <c r="AV67" s="31"/>
      <c r="AW67" s="31">
        <f t="shared" si="244"/>
        <v>0</v>
      </c>
      <c r="AX67" s="31"/>
      <c r="AY67" s="31">
        <f t="shared" si="245"/>
        <v>0</v>
      </c>
      <c r="AZ67" s="31"/>
      <c r="BA67" s="31">
        <f t="shared" si="246"/>
        <v>0</v>
      </c>
      <c r="BB67" s="31"/>
      <c r="BC67" s="31">
        <f t="shared" si="68"/>
        <v>0</v>
      </c>
      <c r="BD67" s="31"/>
      <c r="BE67" s="31">
        <f t="shared" si="69"/>
        <v>0</v>
      </c>
      <c r="BF67" s="31"/>
      <c r="BG67" s="31">
        <f t="shared" si="247"/>
        <v>0</v>
      </c>
      <c r="BH67" s="31"/>
      <c r="BI67" s="31">
        <f t="shared" si="248"/>
        <v>0</v>
      </c>
      <c r="BJ67" s="31"/>
      <c r="BK67" s="31">
        <f t="shared" si="249"/>
        <v>0</v>
      </c>
      <c r="BL67" s="31"/>
      <c r="BM67" s="31">
        <f t="shared" si="250"/>
        <v>0</v>
      </c>
      <c r="BN67" s="31"/>
      <c r="BO67" s="31">
        <f t="shared" si="251"/>
        <v>0</v>
      </c>
      <c r="BP67" s="31"/>
      <c r="BQ67" s="31">
        <f t="shared" si="252"/>
        <v>0</v>
      </c>
      <c r="BR67" s="31"/>
      <c r="BS67" s="31">
        <f t="shared" si="253"/>
        <v>0</v>
      </c>
      <c r="BT67" s="31"/>
      <c r="BU67" s="31">
        <f t="shared" si="254"/>
        <v>0</v>
      </c>
      <c r="BV67" s="31"/>
      <c r="BW67" s="31">
        <f t="shared" si="255"/>
        <v>0</v>
      </c>
      <c r="BX67" s="31"/>
      <c r="BY67" s="31">
        <f t="shared" si="256"/>
        <v>0</v>
      </c>
      <c r="BZ67" s="31"/>
      <c r="CA67" s="31">
        <f t="shared" si="257"/>
        <v>0</v>
      </c>
      <c r="CB67" s="31"/>
      <c r="CC67" s="31">
        <f t="shared" si="258"/>
        <v>0</v>
      </c>
      <c r="CD67" s="31"/>
      <c r="CE67" s="31">
        <f t="shared" si="259"/>
        <v>0</v>
      </c>
      <c r="CF67" s="31"/>
      <c r="CG67" s="31">
        <f t="shared" si="260"/>
        <v>0</v>
      </c>
      <c r="CH67" s="31"/>
      <c r="CI67" s="31">
        <f t="shared" si="261"/>
        <v>0</v>
      </c>
      <c r="CJ67" s="31"/>
      <c r="CK67" s="31">
        <f t="shared" si="262"/>
        <v>0</v>
      </c>
      <c r="CL67" s="31"/>
      <c r="CM67" s="31">
        <f t="shared" si="263"/>
        <v>0</v>
      </c>
      <c r="CN67" s="31"/>
      <c r="CO67" s="31"/>
      <c r="CP67" s="31"/>
      <c r="CQ67" s="31">
        <f t="shared" si="264"/>
        <v>0</v>
      </c>
      <c r="CR67" s="31"/>
      <c r="CS67" s="31">
        <f t="shared" si="265"/>
        <v>0</v>
      </c>
      <c r="CT67" s="31"/>
      <c r="CU67" s="31">
        <f t="shared" si="266"/>
        <v>0</v>
      </c>
      <c r="CV67" s="31"/>
      <c r="CW67" s="31">
        <f t="shared" si="267"/>
        <v>0</v>
      </c>
      <c r="CX67" s="31"/>
      <c r="CY67" s="31">
        <f t="shared" si="268"/>
        <v>0</v>
      </c>
      <c r="CZ67" s="31"/>
      <c r="DA67" s="31">
        <f t="shared" si="269"/>
        <v>0</v>
      </c>
      <c r="DB67" s="31"/>
      <c r="DC67" s="31">
        <f t="shared" si="270"/>
        <v>0</v>
      </c>
      <c r="DD67" s="31"/>
      <c r="DE67" s="31">
        <f t="shared" si="271"/>
        <v>0</v>
      </c>
      <c r="DF67" s="31"/>
      <c r="DG67" s="31">
        <f t="shared" si="272"/>
        <v>0</v>
      </c>
      <c r="DH67" s="31"/>
      <c r="DI67" s="31">
        <f t="shared" si="273"/>
        <v>0</v>
      </c>
      <c r="DJ67" s="31"/>
      <c r="DK67" s="31">
        <f t="shared" si="274"/>
        <v>0</v>
      </c>
      <c r="DL67" s="31"/>
      <c r="DM67" s="31">
        <f t="shared" si="275"/>
        <v>0</v>
      </c>
      <c r="DN67" s="31"/>
      <c r="DO67" s="31">
        <f t="shared" si="276"/>
        <v>0</v>
      </c>
      <c r="DP67" s="31"/>
      <c r="DQ67" s="31">
        <f t="shared" si="277"/>
        <v>0</v>
      </c>
      <c r="DR67" s="31"/>
      <c r="DS67" s="31">
        <f t="shared" si="278"/>
        <v>0</v>
      </c>
      <c r="DT67" s="31"/>
      <c r="DU67" s="31">
        <f t="shared" si="279"/>
        <v>0</v>
      </c>
      <c r="DV67" s="31"/>
      <c r="DW67" s="31">
        <f t="shared" si="280"/>
        <v>0</v>
      </c>
      <c r="DX67" s="31"/>
      <c r="DY67" s="31">
        <f t="shared" si="281"/>
        <v>0</v>
      </c>
      <c r="DZ67" s="31"/>
      <c r="EA67" s="31">
        <f t="shared" si="282"/>
        <v>0</v>
      </c>
      <c r="EB67" s="31"/>
      <c r="EC67" s="31">
        <f t="shared" si="283"/>
        <v>0</v>
      </c>
      <c r="ED67" s="31"/>
      <c r="EE67" s="31">
        <f t="shared" si="284"/>
        <v>0</v>
      </c>
      <c r="EF67" s="31"/>
      <c r="EG67" s="31">
        <f t="shared" si="285"/>
        <v>0</v>
      </c>
      <c r="EH67" s="31"/>
      <c r="EI67" s="31">
        <f t="shared" si="286"/>
        <v>0</v>
      </c>
      <c r="EJ67" s="31"/>
      <c r="EK67" s="31">
        <f t="shared" si="287"/>
        <v>0</v>
      </c>
      <c r="EL67" s="31"/>
      <c r="EM67" s="31">
        <f t="shared" si="288"/>
        <v>0</v>
      </c>
      <c r="EN67" s="31"/>
      <c r="EO67" s="31">
        <f t="shared" si="289"/>
        <v>0</v>
      </c>
      <c r="EP67" s="31"/>
      <c r="EQ67" s="31">
        <f t="shared" si="290"/>
        <v>0</v>
      </c>
      <c r="ER67" s="31"/>
      <c r="ES67" s="31"/>
      <c r="ET67" s="32">
        <f t="shared" si="291"/>
        <v>0</v>
      </c>
      <c r="EU67" s="32">
        <f t="shared" si="292"/>
        <v>0</v>
      </c>
    </row>
    <row r="68" spans="1:151" x14ac:dyDescent="0.25">
      <c r="A68" s="30">
        <v>63</v>
      </c>
      <c r="B68" s="6" t="s">
        <v>140</v>
      </c>
      <c r="C68" s="4">
        <f t="shared" si="72"/>
        <v>9657</v>
      </c>
      <c r="D68" s="7">
        <v>1.42</v>
      </c>
      <c r="E68" s="24">
        <v>1</v>
      </c>
      <c r="F68" s="4">
        <v>1.4</v>
      </c>
      <c r="G68" s="4">
        <v>1.68</v>
      </c>
      <c r="H68" s="4">
        <v>2.23</v>
      </c>
      <c r="I68" s="4">
        <v>2.39</v>
      </c>
      <c r="J68" s="5"/>
      <c r="K68" s="31">
        <f t="shared" si="228"/>
        <v>0</v>
      </c>
      <c r="L68" s="31"/>
      <c r="M68" s="31">
        <f t="shared" si="229"/>
        <v>0</v>
      </c>
      <c r="N68" s="31"/>
      <c r="O68" s="31">
        <f t="shared" si="230"/>
        <v>0</v>
      </c>
      <c r="P68" s="31"/>
      <c r="Q68" s="31">
        <f t="shared" si="231"/>
        <v>0</v>
      </c>
      <c r="R68" s="31"/>
      <c r="S68" s="31"/>
      <c r="T68" s="31"/>
      <c r="U68" s="31">
        <f t="shared" si="232"/>
        <v>0</v>
      </c>
      <c r="V68" s="31"/>
      <c r="W68" s="31">
        <f t="shared" si="66"/>
        <v>0</v>
      </c>
      <c r="X68" s="31"/>
      <c r="Y68" s="31">
        <f t="shared" si="233"/>
        <v>0</v>
      </c>
      <c r="Z68" s="31"/>
      <c r="AA68" s="31">
        <f t="shared" si="67"/>
        <v>0</v>
      </c>
      <c r="AB68" s="31"/>
      <c r="AC68" s="31">
        <f t="shared" si="234"/>
        <v>0</v>
      </c>
      <c r="AD68" s="31"/>
      <c r="AE68" s="31">
        <f t="shared" si="235"/>
        <v>0</v>
      </c>
      <c r="AF68" s="31"/>
      <c r="AG68" s="31">
        <f t="shared" si="236"/>
        <v>0</v>
      </c>
      <c r="AH68" s="31"/>
      <c r="AI68" s="31">
        <f t="shared" si="237"/>
        <v>0</v>
      </c>
      <c r="AJ68" s="31"/>
      <c r="AK68" s="31">
        <f t="shared" si="238"/>
        <v>0</v>
      </c>
      <c r="AL68" s="31"/>
      <c r="AM68" s="31">
        <f t="shared" si="239"/>
        <v>0</v>
      </c>
      <c r="AN68" s="31"/>
      <c r="AO68" s="31">
        <f t="shared" si="240"/>
        <v>0</v>
      </c>
      <c r="AP68" s="31"/>
      <c r="AQ68" s="31">
        <f t="shared" si="241"/>
        <v>0</v>
      </c>
      <c r="AR68" s="31"/>
      <c r="AS68" s="31">
        <f t="shared" si="242"/>
        <v>0</v>
      </c>
      <c r="AT68" s="31"/>
      <c r="AU68" s="31">
        <f t="shared" si="243"/>
        <v>0</v>
      </c>
      <c r="AV68" s="31"/>
      <c r="AW68" s="31">
        <f t="shared" si="244"/>
        <v>0</v>
      </c>
      <c r="AX68" s="31"/>
      <c r="AY68" s="31">
        <f t="shared" si="245"/>
        <v>0</v>
      </c>
      <c r="AZ68" s="31"/>
      <c r="BA68" s="31">
        <f t="shared" si="246"/>
        <v>0</v>
      </c>
      <c r="BB68" s="31"/>
      <c r="BC68" s="31">
        <f t="shared" si="68"/>
        <v>0</v>
      </c>
      <c r="BD68" s="31"/>
      <c r="BE68" s="31">
        <f t="shared" si="69"/>
        <v>0</v>
      </c>
      <c r="BF68" s="31"/>
      <c r="BG68" s="31">
        <f t="shared" si="247"/>
        <v>0</v>
      </c>
      <c r="BH68" s="31"/>
      <c r="BI68" s="31">
        <f t="shared" si="248"/>
        <v>0</v>
      </c>
      <c r="BJ68" s="31"/>
      <c r="BK68" s="31">
        <f t="shared" si="249"/>
        <v>0</v>
      </c>
      <c r="BL68" s="31"/>
      <c r="BM68" s="31">
        <f t="shared" si="250"/>
        <v>0</v>
      </c>
      <c r="BN68" s="31"/>
      <c r="BO68" s="31">
        <f t="shared" si="251"/>
        <v>0</v>
      </c>
      <c r="BP68" s="31"/>
      <c r="BQ68" s="31">
        <f t="shared" si="252"/>
        <v>0</v>
      </c>
      <c r="BR68" s="31"/>
      <c r="BS68" s="31">
        <f t="shared" si="253"/>
        <v>0</v>
      </c>
      <c r="BT68" s="31"/>
      <c r="BU68" s="31">
        <f t="shared" si="254"/>
        <v>0</v>
      </c>
      <c r="BV68" s="31"/>
      <c r="BW68" s="31">
        <f t="shared" si="255"/>
        <v>0</v>
      </c>
      <c r="BX68" s="31"/>
      <c r="BY68" s="31">
        <f t="shared" si="256"/>
        <v>0</v>
      </c>
      <c r="BZ68" s="31"/>
      <c r="CA68" s="31">
        <f t="shared" si="257"/>
        <v>0</v>
      </c>
      <c r="CB68" s="31"/>
      <c r="CC68" s="31">
        <f t="shared" si="258"/>
        <v>0</v>
      </c>
      <c r="CD68" s="31"/>
      <c r="CE68" s="31">
        <f t="shared" si="259"/>
        <v>0</v>
      </c>
      <c r="CF68" s="31"/>
      <c r="CG68" s="31">
        <f t="shared" si="260"/>
        <v>0</v>
      </c>
      <c r="CH68" s="31"/>
      <c r="CI68" s="31">
        <f t="shared" si="261"/>
        <v>0</v>
      </c>
      <c r="CJ68" s="31"/>
      <c r="CK68" s="31">
        <f t="shared" si="262"/>
        <v>0</v>
      </c>
      <c r="CL68" s="31"/>
      <c r="CM68" s="31">
        <f t="shared" si="263"/>
        <v>0</v>
      </c>
      <c r="CN68" s="31"/>
      <c r="CO68" s="31"/>
      <c r="CP68" s="31"/>
      <c r="CQ68" s="31">
        <f t="shared" si="264"/>
        <v>0</v>
      </c>
      <c r="CR68" s="31"/>
      <c r="CS68" s="31">
        <f t="shared" si="265"/>
        <v>0</v>
      </c>
      <c r="CT68" s="31"/>
      <c r="CU68" s="31">
        <f t="shared" si="266"/>
        <v>0</v>
      </c>
      <c r="CV68" s="31"/>
      <c r="CW68" s="31">
        <f t="shared" si="267"/>
        <v>0</v>
      </c>
      <c r="CX68" s="31"/>
      <c r="CY68" s="31">
        <f t="shared" si="268"/>
        <v>0</v>
      </c>
      <c r="CZ68" s="31"/>
      <c r="DA68" s="31">
        <f t="shared" si="269"/>
        <v>0</v>
      </c>
      <c r="DB68" s="31"/>
      <c r="DC68" s="31">
        <f t="shared" si="270"/>
        <v>0</v>
      </c>
      <c r="DD68" s="31"/>
      <c r="DE68" s="31">
        <f t="shared" si="271"/>
        <v>0</v>
      </c>
      <c r="DF68" s="31"/>
      <c r="DG68" s="31">
        <f t="shared" si="272"/>
        <v>0</v>
      </c>
      <c r="DH68" s="31"/>
      <c r="DI68" s="31">
        <f t="shared" si="273"/>
        <v>0</v>
      </c>
      <c r="DJ68" s="31"/>
      <c r="DK68" s="31">
        <f t="shared" si="274"/>
        <v>0</v>
      </c>
      <c r="DL68" s="31"/>
      <c r="DM68" s="31">
        <f t="shared" si="275"/>
        <v>0</v>
      </c>
      <c r="DN68" s="31"/>
      <c r="DO68" s="31">
        <f t="shared" si="276"/>
        <v>0</v>
      </c>
      <c r="DP68" s="31"/>
      <c r="DQ68" s="31">
        <f t="shared" si="277"/>
        <v>0</v>
      </c>
      <c r="DR68" s="31"/>
      <c r="DS68" s="31">
        <f t="shared" si="278"/>
        <v>0</v>
      </c>
      <c r="DT68" s="31"/>
      <c r="DU68" s="31">
        <f t="shared" si="279"/>
        <v>0</v>
      </c>
      <c r="DV68" s="31"/>
      <c r="DW68" s="31">
        <f t="shared" si="280"/>
        <v>0</v>
      </c>
      <c r="DX68" s="31"/>
      <c r="DY68" s="31">
        <f t="shared" si="281"/>
        <v>0</v>
      </c>
      <c r="DZ68" s="31"/>
      <c r="EA68" s="31">
        <f t="shared" si="282"/>
        <v>0</v>
      </c>
      <c r="EB68" s="31"/>
      <c r="EC68" s="31">
        <f t="shared" si="283"/>
        <v>0</v>
      </c>
      <c r="ED68" s="31"/>
      <c r="EE68" s="31">
        <f t="shared" si="284"/>
        <v>0</v>
      </c>
      <c r="EF68" s="31"/>
      <c r="EG68" s="31">
        <f t="shared" si="285"/>
        <v>0</v>
      </c>
      <c r="EH68" s="31"/>
      <c r="EI68" s="31">
        <f t="shared" si="286"/>
        <v>0</v>
      </c>
      <c r="EJ68" s="31"/>
      <c r="EK68" s="31">
        <f t="shared" si="287"/>
        <v>0</v>
      </c>
      <c r="EL68" s="31"/>
      <c r="EM68" s="31">
        <f t="shared" si="288"/>
        <v>0</v>
      </c>
      <c r="EN68" s="31"/>
      <c r="EO68" s="31">
        <f t="shared" si="289"/>
        <v>0</v>
      </c>
      <c r="EP68" s="31"/>
      <c r="EQ68" s="31">
        <f t="shared" si="290"/>
        <v>0</v>
      </c>
      <c r="ER68" s="31"/>
      <c r="ES68" s="31"/>
      <c r="ET68" s="32">
        <f t="shared" si="291"/>
        <v>0</v>
      </c>
      <c r="EU68" s="32">
        <f t="shared" si="292"/>
        <v>0</v>
      </c>
    </row>
    <row r="69" spans="1:151" x14ac:dyDescent="0.25">
      <c r="A69" s="30">
        <v>173</v>
      </c>
      <c r="B69" s="6" t="s">
        <v>141</v>
      </c>
      <c r="C69" s="4">
        <f t="shared" si="72"/>
        <v>9657</v>
      </c>
      <c r="D69" s="7">
        <v>0.87</v>
      </c>
      <c r="E69" s="24">
        <v>1</v>
      </c>
      <c r="F69" s="4">
        <v>1.4</v>
      </c>
      <c r="G69" s="4">
        <v>1.68</v>
      </c>
      <c r="H69" s="4">
        <v>2.23</v>
      </c>
      <c r="I69" s="4">
        <v>2.39</v>
      </c>
      <c r="J69" s="5"/>
      <c r="K69" s="31">
        <f t="shared" si="228"/>
        <v>0</v>
      </c>
      <c r="L69" s="31">
        <v>0</v>
      </c>
      <c r="M69" s="31">
        <f t="shared" si="229"/>
        <v>0</v>
      </c>
      <c r="N69" s="31">
        <v>0</v>
      </c>
      <c r="O69" s="31">
        <f t="shared" si="230"/>
        <v>0</v>
      </c>
      <c r="P69" s="31">
        <v>0</v>
      </c>
      <c r="Q69" s="31">
        <f t="shared" si="231"/>
        <v>0</v>
      </c>
      <c r="R69" s="31"/>
      <c r="S69" s="31"/>
      <c r="T69" s="31">
        <v>0</v>
      </c>
      <c r="U69" s="31">
        <f t="shared" si="232"/>
        <v>0</v>
      </c>
      <c r="V69" s="31">
        <v>0</v>
      </c>
      <c r="W69" s="31">
        <f t="shared" si="66"/>
        <v>0</v>
      </c>
      <c r="X69" s="31"/>
      <c r="Y69" s="31">
        <f t="shared" si="233"/>
        <v>0</v>
      </c>
      <c r="Z69" s="31">
        <v>3</v>
      </c>
      <c r="AA69" s="31">
        <f t="shared" si="67"/>
        <v>35286.678</v>
      </c>
      <c r="AB69" s="31">
        <v>58</v>
      </c>
      <c r="AC69" s="31">
        <f t="shared" si="234"/>
        <v>682209.10799999989</v>
      </c>
      <c r="AD69" s="31">
        <v>0</v>
      </c>
      <c r="AE69" s="31">
        <f t="shared" si="235"/>
        <v>0</v>
      </c>
      <c r="AF69" s="31">
        <v>5</v>
      </c>
      <c r="AG69" s="31">
        <f t="shared" si="236"/>
        <v>58811.12999999999</v>
      </c>
      <c r="AH69" s="31"/>
      <c r="AI69" s="31">
        <f t="shared" si="237"/>
        <v>0</v>
      </c>
      <c r="AJ69" s="33">
        <v>7</v>
      </c>
      <c r="AK69" s="31">
        <f t="shared" si="238"/>
        <v>82335.581999999995</v>
      </c>
      <c r="AL69" s="33">
        <v>80</v>
      </c>
      <c r="AM69" s="31">
        <f t="shared" si="239"/>
        <v>940978.07999999984</v>
      </c>
      <c r="AN69" s="31">
        <v>2</v>
      </c>
      <c r="AO69" s="31">
        <f t="shared" si="240"/>
        <v>23524.451999999997</v>
      </c>
      <c r="AP69" s="31">
        <v>22</v>
      </c>
      <c r="AQ69" s="31">
        <f t="shared" si="241"/>
        <v>258768.97200000001</v>
      </c>
      <c r="AR69" s="31">
        <v>0</v>
      </c>
      <c r="AS69" s="31">
        <f t="shared" si="242"/>
        <v>0</v>
      </c>
      <c r="AT69" s="31"/>
      <c r="AU69" s="31">
        <f t="shared" si="243"/>
        <v>0</v>
      </c>
      <c r="AV69" s="31"/>
      <c r="AW69" s="31">
        <f t="shared" si="244"/>
        <v>0</v>
      </c>
      <c r="AX69" s="31"/>
      <c r="AY69" s="31">
        <f t="shared" si="245"/>
        <v>0</v>
      </c>
      <c r="AZ69" s="31">
        <v>85</v>
      </c>
      <c r="BA69" s="31">
        <f t="shared" si="246"/>
        <v>999789.21</v>
      </c>
      <c r="BB69" s="31">
        <v>0</v>
      </c>
      <c r="BC69" s="31">
        <f t="shared" si="68"/>
        <v>0</v>
      </c>
      <c r="BD69" s="31">
        <v>0</v>
      </c>
      <c r="BE69" s="31">
        <f t="shared" si="69"/>
        <v>0</v>
      </c>
      <c r="BF69" s="31">
        <v>35</v>
      </c>
      <c r="BG69" s="31">
        <f t="shared" si="247"/>
        <v>494013.49200000003</v>
      </c>
      <c r="BH69" s="31"/>
      <c r="BI69" s="31">
        <f t="shared" si="248"/>
        <v>0</v>
      </c>
      <c r="BJ69" s="31">
        <v>1</v>
      </c>
      <c r="BK69" s="31">
        <f t="shared" si="249"/>
        <v>14114.671199999999</v>
      </c>
      <c r="BL69" s="31">
        <v>15</v>
      </c>
      <c r="BM69" s="31">
        <f t="shared" si="250"/>
        <v>211720.068</v>
      </c>
      <c r="BN69" s="31">
        <v>64</v>
      </c>
      <c r="BO69" s="31">
        <f t="shared" si="251"/>
        <v>903338.95679999993</v>
      </c>
      <c r="BP69" s="31">
        <v>100</v>
      </c>
      <c r="BQ69" s="31">
        <f t="shared" si="252"/>
        <v>1411467.1199999999</v>
      </c>
      <c r="BR69" s="31">
        <v>5</v>
      </c>
      <c r="BS69" s="31">
        <f t="shared" si="253"/>
        <v>70573.356</v>
      </c>
      <c r="BT69" s="31"/>
      <c r="BU69" s="31">
        <f t="shared" si="254"/>
        <v>0</v>
      </c>
      <c r="BV69" s="31">
        <v>20</v>
      </c>
      <c r="BW69" s="31">
        <f t="shared" si="255"/>
        <v>282293.424</v>
      </c>
      <c r="BX69" s="31"/>
      <c r="BY69" s="31">
        <f t="shared" si="256"/>
        <v>0</v>
      </c>
      <c r="BZ69" s="31">
        <v>6</v>
      </c>
      <c r="CA69" s="31">
        <f t="shared" si="257"/>
        <v>84688.027199999997</v>
      </c>
      <c r="CB69" s="31"/>
      <c r="CC69" s="31">
        <f t="shared" si="258"/>
        <v>0</v>
      </c>
      <c r="CD69" s="31">
        <v>26</v>
      </c>
      <c r="CE69" s="31">
        <f t="shared" si="259"/>
        <v>366981.45119999995</v>
      </c>
      <c r="CF69" s="31">
        <v>2</v>
      </c>
      <c r="CG69" s="31">
        <f t="shared" si="260"/>
        <v>28229.342399999998</v>
      </c>
      <c r="CH69" s="31">
        <v>0</v>
      </c>
      <c r="CI69" s="31">
        <f t="shared" si="261"/>
        <v>0</v>
      </c>
      <c r="CJ69" s="31">
        <v>12</v>
      </c>
      <c r="CK69" s="31">
        <f t="shared" si="262"/>
        <v>169376.05439999999</v>
      </c>
      <c r="CL69" s="31">
        <v>2</v>
      </c>
      <c r="CM69" s="31">
        <f t="shared" si="263"/>
        <v>28229.342399999998</v>
      </c>
      <c r="CN69" s="31"/>
      <c r="CO69" s="31"/>
      <c r="CP69" s="31">
        <v>300</v>
      </c>
      <c r="CQ69" s="31">
        <f t="shared" si="264"/>
        <v>4234401.3599999994</v>
      </c>
      <c r="CR69" s="31">
        <v>6</v>
      </c>
      <c r="CS69" s="31">
        <f t="shared" si="265"/>
        <v>84688.027199999997</v>
      </c>
      <c r="CT69" s="31"/>
      <c r="CU69" s="31">
        <f t="shared" si="266"/>
        <v>0</v>
      </c>
      <c r="CV69" s="31">
        <v>5</v>
      </c>
      <c r="CW69" s="31">
        <f t="shared" si="267"/>
        <v>100399.00049999999</v>
      </c>
      <c r="CX69" s="31"/>
      <c r="CY69" s="31">
        <f t="shared" si="268"/>
        <v>0</v>
      </c>
      <c r="CZ69" s="31"/>
      <c r="DA69" s="31">
        <f t="shared" si="269"/>
        <v>0</v>
      </c>
      <c r="DB69" s="31">
        <v>5</v>
      </c>
      <c r="DC69" s="31">
        <f t="shared" si="270"/>
        <v>58811.12999999999</v>
      </c>
      <c r="DD69" s="31"/>
      <c r="DE69" s="31">
        <f t="shared" si="271"/>
        <v>0</v>
      </c>
      <c r="DF69" s="31"/>
      <c r="DG69" s="31">
        <f t="shared" si="272"/>
        <v>0</v>
      </c>
      <c r="DH69" s="31">
        <v>30</v>
      </c>
      <c r="DI69" s="31">
        <f t="shared" si="273"/>
        <v>352866.77999999997</v>
      </c>
      <c r="DJ69" s="31"/>
      <c r="DK69" s="31">
        <f t="shared" si="274"/>
        <v>0</v>
      </c>
      <c r="DL69" s="31">
        <v>31</v>
      </c>
      <c r="DM69" s="31">
        <f t="shared" si="275"/>
        <v>364629.00599999999</v>
      </c>
      <c r="DN69" s="31"/>
      <c r="DO69" s="31">
        <f t="shared" si="276"/>
        <v>0</v>
      </c>
      <c r="DP69" s="31"/>
      <c r="DQ69" s="31">
        <f t="shared" si="277"/>
        <v>0</v>
      </c>
      <c r="DR69" s="31">
        <v>120</v>
      </c>
      <c r="DS69" s="31">
        <f t="shared" si="278"/>
        <v>1411467.1199999999</v>
      </c>
      <c r="DT69" s="31"/>
      <c r="DU69" s="31">
        <f t="shared" si="279"/>
        <v>0</v>
      </c>
      <c r="DV69" s="31"/>
      <c r="DW69" s="31">
        <f t="shared" si="280"/>
        <v>0</v>
      </c>
      <c r="DX69" s="31">
        <v>9</v>
      </c>
      <c r="DY69" s="31">
        <f t="shared" si="281"/>
        <v>105860.03399999999</v>
      </c>
      <c r="DZ69" s="31">
        <v>35</v>
      </c>
      <c r="EA69" s="31">
        <f t="shared" si="282"/>
        <v>411677.91000000003</v>
      </c>
      <c r="EB69" s="31"/>
      <c r="EC69" s="31">
        <f t="shared" si="283"/>
        <v>0</v>
      </c>
      <c r="ED69" s="31"/>
      <c r="EE69" s="31">
        <f t="shared" si="284"/>
        <v>0</v>
      </c>
      <c r="EF69" s="31"/>
      <c r="EG69" s="31">
        <f t="shared" si="285"/>
        <v>0</v>
      </c>
      <c r="EH69" s="31"/>
      <c r="EI69" s="31">
        <f t="shared" si="286"/>
        <v>0</v>
      </c>
      <c r="EJ69" s="31"/>
      <c r="EK69" s="31">
        <f t="shared" si="287"/>
        <v>0</v>
      </c>
      <c r="EL69" s="31"/>
      <c r="EM69" s="31">
        <f t="shared" si="288"/>
        <v>0</v>
      </c>
      <c r="EN69" s="31">
        <v>0</v>
      </c>
      <c r="EO69" s="31">
        <f t="shared" si="289"/>
        <v>0</v>
      </c>
      <c r="EP69" s="31"/>
      <c r="EQ69" s="31">
        <f t="shared" si="290"/>
        <v>0</v>
      </c>
      <c r="ER69" s="31"/>
      <c r="ES69" s="31"/>
      <c r="ET69" s="32">
        <f t="shared" si="291"/>
        <v>1091</v>
      </c>
      <c r="EU69" s="32">
        <f t="shared" si="292"/>
        <v>14271528.885299997</v>
      </c>
    </row>
    <row r="70" spans="1:151" s="35" customFormat="1" x14ac:dyDescent="0.25">
      <c r="A70" s="28">
        <v>14</v>
      </c>
      <c r="B70" s="18" t="s">
        <v>142</v>
      </c>
      <c r="C70" s="17">
        <f t="shared" si="72"/>
        <v>9657</v>
      </c>
      <c r="D70" s="34">
        <v>1.36</v>
      </c>
      <c r="E70" s="52"/>
      <c r="F70" s="17"/>
      <c r="G70" s="17"/>
      <c r="H70" s="17"/>
      <c r="I70" s="17"/>
      <c r="J70" s="16">
        <f>SUM(J71:J72)</f>
        <v>0</v>
      </c>
      <c r="K70" s="16">
        <f t="shared" ref="K70:BX70" si="293">SUM(K71:K72)</f>
        <v>0</v>
      </c>
      <c r="L70" s="16">
        <f t="shared" si="293"/>
        <v>0</v>
      </c>
      <c r="M70" s="16">
        <f t="shared" si="293"/>
        <v>0</v>
      </c>
      <c r="N70" s="16">
        <f t="shared" si="293"/>
        <v>0</v>
      </c>
      <c r="O70" s="16">
        <f t="shared" si="293"/>
        <v>0</v>
      </c>
      <c r="P70" s="16">
        <f t="shared" si="293"/>
        <v>0</v>
      </c>
      <c r="Q70" s="16">
        <f t="shared" si="293"/>
        <v>0</v>
      </c>
      <c r="R70" s="16">
        <f t="shared" si="293"/>
        <v>0</v>
      </c>
      <c r="S70" s="16">
        <f t="shared" si="293"/>
        <v>0</v>
      </c>
      <c r="T70" s="16">
        <f t="shared" si="293"/>
        <v>0</v>
      </c>
      <c r="U70" s="16">
        <f t="shared" si="293"/>
        <v>0</v>
      </c>
      <c r="V70" s="16">
        <f t="shared" si="293"/>
        <v>0</v>
      </c>
      <c r="W70" s="16">
        <f t="shared" si="293"/>
        <v>0</v>
      </c>
      <c r="X70" s="16">
        <f t="shared" si="293"/>
        <v>0</v>
      </c>
      <c r="Y70" s="16">
        <f t="shared" si="293"/>
        <v>0</v>
      </c>
      <c r="Z70" s="16">
        <f t="shared" si="293"/>
        <v>0</v>
      </c>
      <c r="AA70" s="16">
        <f t="shared" si="293"/>
        <v>0</v>
      </c>
      <c r="AB70" s="16">
        <f t="shared" si="293"/>
        <v>0</v>
      </c>
      <c r="AC70" s="16">
        <f t="shared" si="293"/>
        <v>0</v>
      </c>
      <c r="AD70" s="16">
        <f t="shared" si="293"/>
        <v>0</v>
      </c>
      <c r="AE70" s="16">
        <f t="shared" si="293"/>
        <v>0</v>
      </c>
      <c r="AF70" s="16">
        <f t="shared" si="293"/>
        <v>0</v>
      </c>
      <c r="AG70" s="16">
        <f t="shared" si="293"/>
        <v>0</v>
      </c>
      <c r="AH70" s="16">
        <f t="shared" si="293"/>
        <v>0</v>
      </c>
      <c r="AI70" s="16">
        <f t="shared" si="293"/>
        <v>0</v>
      </c>
      <c r="AJ70" s="16">
        <f t="shared" si="293"/>
        <v>0</v>
      </c>
      <c r="AK70" s="16">
        <f t="shared" si="293"/>
        <v>0</v>
      </c>
      <c r="AL70" s="16">
        <f t="shared" si="293"/>
        <v>0</v>
      </c>
      <c r="AM70" s="16">
        <f t="shared" si="293"/>
        <v>0</v>
      </c>
      <c r="AN70" s="16">
        <f t="shared" si="293"/>
        <v>0</v>
      </c>
      <c r="AO70" s="16">
        <f t="shared" si="293"/>
        <v>0</v>
      </c>
      <c r="AP70" s="16">
        <f t="shared" si="293"/>
        <v>0</v>
      </c>
      <c r="AQ70" s="16">
        <f t="shared" si="293"/>
        <v>0</v>
      </c>
      <c r="AR70" s="16">
        <f t="shared" si="293"/>
        <v>0</v>
      </c>
      <c r="AS70" s="16">
        <f t="shared" si="293"/>
        <v>0</v>
      </c>
      <c r="AT70" s="16">
        <f t="shared" si="293"/>
        <v>0</v>
      </c>
      <c r="AU70" s="16">
        <f t="shared" si="293"/>
        <v>0</v>
      </c>
      <c r="AV70" s="16">
        <f t="shared" si="293"/>
        <v>0</v>
      </c>
      <c r="AW70" s="16">
        <f t="shared" si="293"/>
        <v>0</v>
      </c>
      <c r="AX70" s="16">
        <f t="shared" si="293"/>
        <v>0</v>
      </c>
      <c r="AY70" s="16">
        <f t="shared" si="293"/>
        <v>0</v>
      </c>
      <c r="AZ70" s="16">
        <f t="shared" si="293"/>
        <v>0</v>
      </c>
      <c r="BA70" s="16">
        <f t="shared" si="293"/>
        <v>0</v>
      </c>
      <c r="BB70" s="16">
        <f t="shared" si="293"/>
        <v>0</v>
      </c>
      <c r="BC70" s="16">
        <f t="shared" si="293"/>
        <v>0</v>
      </c>
      <c r="BD70" s="16">
        <f t="shared" si="293"/>
        <v>0</v>
      </c>
      <c r="BE70" s="16">
        <f t="shared" si="293"/>
        <v>0</v>
      </c>
      <c r="BF70" s="16">
        <f t="shared" si="293"/>
        <v>0</v>
      </c>
      <c r="BG70" s="16">
        <f t="shared" si="293"/>
        <v>0</v>
      </c>
      <c r="BH70" s="16">
        <f t="shared" si="293"/>
        <v>0</v>
      </c>
      <c r="BI70" s="16">
        <f t="shared" si="293"/>
        <v>0</v>
      </c>
      <c r="BJ70" s="16">
        <f t="shared" si="293"/>
        <v>0</v>
      </c>
      <c r="BK70" s="16">
        <f t="shared" si="293"/>
        <v>0</v>
      </c>
      <c r="BL70" s="16">
        <f t="shared" si="293"/>
        <v>0</v>
      </c>
      <c r="BM70" s="16">
        <f t="shared" si="293"/>
        <v>0</v>
      </c>
      <c r="BN70" s="16">
        <f t="shared" si="293"/>
        <v>0</v>
      </c>
      <c r="BO70" s="16">
        <f t="shared" si="293"/>
        <v>0</v>
      </c>
      <c r="BP70" s="16">
        <f t="shared" si="293"/>
        <v>0</v>
      </c>
      <c r="BQ70" s="16">
        <f t="shared" si="293"/>
        <v>0</v>
      </c>
      <c r="BR70" s="16">
        <f t="shared" si="293"/>
        <v>0</v>
      </c>
      <c r="BS70" s="16">
        <f t="shared" si="293"/>
        <v>0</v>
      </c>
      <c r="BT70" s="16">
        <f t="shared" si="293"/>
        <v>0</v>
      </c>
      <c r="BU70" s="16">
        <f t="shared" si="293"/>
        <v>0</v>
      </c>
      <c r="BV70" s="16">
        <f t="shared" si="293"/>
        <v>0</v>
      </c>
      <c r="BW70" s="16">
        <f t="shared" si="293"/>
        <v>0</v>
      </c>
      <c r="BX70" s="16">
        <f t="shared" si="293"/>
        <v>0</v>
      </c>
      <c r="BY70" s="16">
        <f t="shared" ref="BY70:EJ70" si="294">SUM(BY71:BY72)</f>
        <v>0</v>
      </c>
      <c r="BZ70" s="16">
        <f t="shared" si="294"/>
        <v>0</v>
      </c>
      <c r="CA70" s="16">
        <f t="shared" si="294"/>
        <v>0</v>
      </c>
      <c r="CB70" s="16">
        <f t="shared" si="294"/>
        <v>0</v>
      </c>
      <c r="CC70" s="16">
        <f t="shared" si="294"/>
        <v>0</v>
      </c>
      <c r="CD70" s="16">
        <f t="shared" si="294"/>
        <v>0</v>
      </c>
      <c r="CE70" s="16">
        <f t="shared" si="294"/>
        <v>0</v>
      </c>
      <c r="CF70" s="16">
        <f t="shared" si="294"/>
        <v>0</v>
      </c>
      <c r="CG70" s="16">
        <f t="shared" si="294"/>
        <v>0</v>
      </c>
      <c r="CH70" s="16">
        <f t="shared" si="294"/>
        <v>0</v>
      </c>
      <c r="CI70" s="16">
        <f t="shared" si="294"/>
        <v>0</v>
      </c>
      <c r="CJ70" s="16">
        <f t="shared" si="294"/>
        <v>0</v>
      </c>
      <c r="CK70" s="16">
        <f t="shared" si="294"/>
        <v>0</v>
      </c>
      <c r="CL70" s="16">
        <f t="shared" si="294"/>
        <v>0</v>
      </c>
      <c r="CM70" s="16">
        <f t="shared" si="294"/>
        <v>0</v>
      </c>
      <c r="CN70" s="16">
        <f t="shared" si="294"/>
        <v>5</v>
      </c>
      <c r="CO70" s="16">
        <f t="shared" si="294"/>
        <v>73818.107999999993</v>
      </c>
      <c r="CP70" s="16">
        <f t="shared" si="294"/>
        <v>0</v>
      </c>
      <c r="CQ70" s="16">
        <f t="shared" si="294"/>
        <v>0</v>
      </c>
      <c r="CR70" s="16">
        <f t="shared" si="294"/>
        <v>0</v>
      </c>
      <c r="CS70" s="16">
        <f t="shared" si="294"/>
        <v>0</v>
      </c>
      <c r="CT70" s="16">
        <f t="shared" si="294"/>
        <v>0</v>
      </c>
      <c r="CU70" s="16">
        <f t="shared" si="294"/>
        <v>0</v>
      </c>
      <c r="CV70" s="16">
        <f t="shared" si="294"/>
        <v>0</v>
      </c>
      <c r="CW70" s="16">
        <f t="shared" si="294"/>
        <v>0</v>
      </c>
      <c r="CX70" s="16">
        <f t="shared" si="294"/>
        <v>0</v>
      </c>
      <c r="CY70" s="16">
        <f t="shared" si="294"/>
        <v>0</v>
      </c>
      <c r="CZ70" s="16">
        <f t="shared" si="294"/>
        <v>0</v>
      </c>
      <c r="DA70" s="16">
        <f t="shared" si="294"/>
        <v>0</v>
      </c>
      <c r="DB70" s="16">
        <f t="shared" si="294"/>
        <v>0</v>
      </c>
      <c r="DC70" s="16">
        <f t="shared" si="294"/>
        <v>0</v>
      </c>
      <c r="DD70" s="16">
        <f t="shared" si="294"/>
        <v>0</v>
      </c>
      <c r="DE70" s="16">
        <f t="shared" si="294"/>
        <v>0</v>
      </c>
      <c r="DF70" s="16">
        <f t="shared" si="294"/>
        <v>0</v>
      </c>
      <c r="DG70" s="16">
        <f t="shared" si="294"/>
        <v>0</v>
      </c>
      <c r="DH70" s="16">
        <f t="shared" si="294"/>
        <v>0</v>
      </c>
      <c r="DI70" s="16">
        <f t="shared" si="294"/>
        <v>0</v>
      </c>
      <c r="DJ70" s="16">
        <f t="shared" si="294"/>
        <v>0</v>
      </c>
      <c r="DK70" s="16">
        <f t="shared" si="294"/>
        <v>0</v>
      </c>
      <c r="DL70" s="16">
        <f t="shared" si="294"/>
        <v>0</v>
      </c>
      <c r="DM70" s="16">
        <f t="shared" si="294"/>
        <v>0</v>
      </c>
      <c r="DN70" s="16">
        <f t="shared" si="294"/>
        <v>0</v>
      </c>
      <c r="DO70" s="16">
        <f t="shared" si="294"/>
        <v>0</v>
      </c>
      <c r="DP70" s="16">
        <f t="shared" si="294"/>
        <v>0</v>
      </c>
      <c r="DQ70" s="16">
        <f t="shared" si="294"/>
        <v>0</v>
      </c>
      <c r="DR70" s="16">
        <f t="shared" si="294"/>
        <v>0</v>
      </c>
      <c r="DS70" s="16">
        <f t="shared" si="294"/>
        <v>0</v>
      </c>
      <c r="DT70" s="16">
        <f t="shared" si="294"/>
        <v>0</v>
      </c>
      <c r="DU70" s="16">
        <f t="shared" si="294"/>
        <v>0</v>
      </c>
      <c r="DV70" s="16">
        <f t="shared" si="294"/>
        <v>0</v>
      </c>
      <c r="DW70" s="16">
        <f t="shared" si="294"/>
        <v>0</v>
      </c>
      <c r="DX70" s="16">
        <f t="shared" si="294"/>
        <v>0</v>
      </c>
      <c r="DY70" s="16">
        <f t="shared" si="294"/>
        <v>0</v>
      </c>
      <c r="DZ70" s="16">
        <f t="shared" si="294"/>
        <v>0</v>
      </c>
      <c r="EA70" s="16">
        <f t="shared" si="294"/>
        <v>0</v>
      </c>
      <c r="EB70" s="16">
        <f t="shared" si="294"/>
        <v>0</v>
      </c>
      <c r="EC70" s="16">
        <f t="shared" si="294"/>
        <v>0</v>
      </c>
      <c r="ED70" s="16">
        <f t="shared" si="294"/>
        <v>0</v>
      </c>
      <c r="EE70" s="16">
        <f t="shared" si="294"/>
        <v>0</v>
      </c>
      <c r="EF70" s="16">
        <f t="shared" si="294"/>
        <v>48</v>
      </c>
      <c r="EG70" s="16">
        <f t="shared" si="294"/>
        <v>1093481.4240000001</v>
      </c>
      <c r="EH70" s="16">
        <f t="shared" si="294"/>
        <v>0</v>
      </c>
      <c r="EI70" s="16">
        <f t="shared" si="294"/>
        <v>0</v>
      </c>
      <c r="EJ70" s="16">
        <f t="shared" si="294"/>
        <v>0</v>
      </c>
      <c r="EK70" s="16">
        <f t="shared" ref="EK70:EU70" si="295">SUM(EK71:EK72)</f>
        <v>0</v>
      </c>
      <c r="EL70" s="16">
        <f t="shared" si="295"/>
        <v>0</v>
      </c>
      <c r="EM70" s="16">
        <f t="shared" si="295"/>
        <v>0</v>
      </c>
      <c r="EN70" s="16">
        <f t="shared" si="295"/>
        <v>0</v>
      </c>
      <c r="EO70" s="16">
        <f t="shared" si="295"/>
        <v>0</v>
      </c>
      <c r="EP70" s="16">
        <f t="shared" si="295"/>
        <v>0</v>
      </c>
      <c r="EQ70" s="16">
        <f t="shared" si="295"/>
        <v>0</v>
      </c>
      <c r="ER70" s="16">
        <f t="shared" si="295"/>
        <v>0</v>
      </c>
      <c r="ES70" s="16">
        <f t="shared" si="295"/>
        <v>0</v>
      </c>
      <c r="ET70" s="16">
        <f t="shared" si="295"/>
        <v>53</v>
      </c>
      <c r="EU70" s="16">
        <f t="shared" si="295"/>
        <v>1167299.5320000001</v>
      </c>
    </row>
    <row r="71" spans="1:151" ht="30" x14ac:dyDescent="0.25">
      <c r="A71" s="30">
        <v>64</v>
      </c>
      <c r="B71" s="6" t="s">
        <v>143</v>
      </c>
      <c r="C71" s="4">
        <f t="shared" si="72"/>
        <v>9657</v>
      </c>
      <c r="D71" s="7">
        <v>0.91</v>
      </c>
      <c r="E71" s="24">
        <v>1</v>
      </c>
      <c r="F71" s="4">
        <v>1.4</v>
      </c>
      <c r="G71" s="4">
        <v>1.68</v>
      </c>
      <c r="H71" s="4">
        <v>2.23</v>
      </c>
      <c r="I71" s="4">
        <v>2.39</v>
      </c>
      <c r="J71" s="5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>
        <f t="shared" si="67"/>
        <v>0</v>
      </c>
      <c r="AB71" s="31"/>
      <c r="AC71" s="31"/>
      <c r="AD71" s="31"/>
      <c r="AE71" s="31"/>
      <c r="AF71" s="31"/>
      <c r="AG71" s="31"/>
      <c r="AH71" s="31"/>
      <c r="AI71" s="31"/>
      <c r="AJ71" s="33"/>
      <c r="AK71" s="31"/>
      <c r="AL71" s="33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  <c r="CK71" s="31"/>
      <c r="CL71" s="31"/>
      <c r="CM71" s="31"/>
      <c r="CN71" s="31">
        <v>5</v>
      </c>
      <c r="CO71" s="31">
        <f>CN71*C71*D71*E71*G71</f>
        <v>73818.107999999993</v>
      </c>
      <c r="CP71" s="31"/>
      <c r="CQ71" s="31"/>
      <c r="CR71" s="31"/>
      <c r="CS71" s="31"/>
      <c r="CT71" s="31"/>
      <c r="CU71" s="31"/>
      <c r="CV71" s="31"/>
      <c r="CW71" s="31"/>
      <c r="CX71" s="31"/>
      <c r="CY71" s="31"/>
      <c r="CZ71" s="31"/>
      <c r="DA71" s="31"/>
      <c r="DB71" s="31"/>
      <c r="DC71" s="31"/>
      <c r="DD71" s="31"/>
      <c r="DE71" s="31"/>
      <c r="DF71" s="31"/>
      <c r="DG71" s="31"/>
      <c r="DH71" s="31"/>
      <c r="DI71" s="31"/>
      <c r="DJ71" s="31"/>
      <c r="DK71" s="31"/>
      <c r="DL71" s="31"/>
      <c r="DM71" s="31"/>
      <c r="DN71" s="31"/>
      <c r="DO71" s="31"/>
      <c r="DP71" s="31"/>
      <c r="DQ71" s="31"/>
      <c r="DR71" s="31"/>
      <c r="DS71" s="31"/>
      <c r="DT71" s="31"/>
      <c r="DU71" s="31"/>
      <c r="DV71" s="31"/>
      <c r="DW71" s="31"/>
      <c r="DX71" s="31"/>
      <c r="DY71" s="31"/>
      <c r="DZ71" s="31"/>
      <c r="EA71" s="31"/>
      <c r="EB71" s="31"/>
      <c r="EC71" s="31"/>
      <c r="ED71" s="31"/>
      <c r="EE71" s="31"/>
      <c r="EF71" s="31">
        <v>8</v>
      </c>
      <c r="EG71" s="31">
        <f t="shared" ref="EG71:EG72" si="296">EF71*C71*D71*E71*F71*$EG$6</f>
        <v>98424.144</v>
      </c>
      <c r="EH71" s="31"/>
      <c r="EI71" s="31"/>
      <c r="EJ71" s="31"/>
      <c r="EK71" s="31"/>
      <c r="EL71" s="31"/>
      <c r="EM71" s="31"/>
      <c r="EN71" s="31"/>
      <c r="EO71" s="31"/>
      <c r="EP71" s="31"/>
      <c r="EQ71" s="31"/>
      <c r="ER71" s="31"/>
      <c r="ES71" s="31"/>
      <c r="ET71" s="32">
        <f t="shared" ref="ET71:ET72" si="297">SUM(J71,L71,N71,P71,R71,T71,V71,X71,AB71,AD71,AF71,AH71,AJ71,AL71,AN71,AP71,AR71,AT71,AV71,AX71,AZ71,BB71,BD71,BF71,BH71,BJ71,BL71,BN71,BP71,BR71,BT71,BV71,BX71,BZ71,CB71,CD71,CF71,CH71,CJ71,CL71,CN71,CP71,CR71,CT71,CV71,CX71,CZ71,DB71,DD71,DF71,DH71,DJ71,DL71,DN71,DP71,DR71,DT71,DV71,DX71,DZ71,EB71,ED71,EF71,EH71,EJ71,EL71,EN71,EP71,ER71,Z71)</f>
        <v>13</v>
      </c>
      <c r="EU71" s="32">
        <f t="shared" ref="EU71:EU72" si="298">SUM(K71,M71,O71,Q71,S71,U71,W71,Y71,AC71,AE71,AG71,AI71,AK71,AM71,AO71,AQ71,AS71,AU71,AW71,AY71,BA71,BC71,BE71,BG71,BI71,BK71,BM71,BO71,BQ71,BS71,BU71,BW71,BY71,CA71,CC71,CE71,CG71,CI71,CK71,CM71,CO71,CQ71,CS71,CU71,CW71,CY71,DA71,DC71,DE71,DG71,DI71,DK71,DM71,DO71,DQ71,DS71,DU71,DW71,DY71,EA71,EC71,EE71,EG71,EI71,EK71,EM71,EO71,EQ71,ES71,AA71)</f>
        <v>172242.25199999998</v>
      </c>
    </row>
    <row r="72" spans="1:151" ht="30" x14ac:dyDescent="0.25">
      <c r="A72" s="30">
        <v>65</v>
      </c>
      <c r="B72" s="6" t="s">
        <v>144</v>
      </c>
      <c r="C72" s="4">
        <f t="shared" si="72"/>
        <v>9657</v>
      </c>
      <c r="D72" s="7">
        <v>1.84</v>
      </c>
      <c r="E72" s="24">
        <v>1</v>
      </c>
      <c r="F72" s="4">
        <v>1.4</v>
      </c>
      <c r="G72" s="4">
        <v>1.68</v>
      </c>
      <c r="H72" s="4">
        <v>2.23</v>
      </c>
      <c r="I72" s="4">
        <v>2.39</v>
      </c>
      <c r="J72" s="5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>
        <f t="shared" si="67"/>
        <v>0</v>
      </c>
      <c r="AB72" s="31"/>
      <c r="AC72" s="31"/>
      <c r="AD72" s="31"/>
      <c r="AE72" s="31"/>
      <c r="AF72" s="31"/>
      <c r="AG72" s="31"/>
      <c r="AH72" s="31"/>
      <c r="AI72" s="31"/>
      <c r="AJ72" s="33"/>
      <c r="AK72" s="31"/>
      <c r="AL72" s="33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31"/>
      <c r="CS72" s="31"/>
      <c r="CT72" s="31"/>
      <c r="CU72" s="31"/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/>
      <c r="DG72" s="31"/>
      <c r="DH72" s="31"/>
      <c r="DI72" s="31"/>
      <c r="DJ72" s="31"/>
      <c r="DK72" s="31"/>
      <c r="DL72" s="31"/>
      <c r="DM72" s="31"/>
      <c r="DN72" s="31"/>
      <c r="DO72" s="31"/>
      <c r="DP72" s="31"/>
      <c r="DQ72" s="31"/>
      <c r="DR72" s="31"/>
      <c r="DS72" s="31"/>
      <c r="DT72" s="31"/>
      <c r="DU72" s="31"/>
      <c r="DV72" s="31"/>
      <c r="DW72" s="31"/>
      <c r="DX72" s="31"/>
      <c r="DY72" s="31"/>
      <c r="DZ72" s="31"/>
      <c r="EA72" s="31"/>
      <c r="EB72" s="31"/>
      <c r="EC72" s="31"/>
      <c r="ED72" s="31"/>
      <c r="EE72" s="31"/>
      <c r="EF72" s="31">
        <v>40</v>
      </c>
      <c r="EG72" s="31">
        <f t="shared" si="296"/>
        <v>995057.28</v>
      </c>
      <c r="EH72" s="31"/>
      <c r="EI72" s="31"/>
      <c r="EJ72" s="31"/>
      <c r="EK72" s="31"/>
      <c r="EL72" s="31"/>
      <c r="EM72" s="31"/>
      <c r="EN72" s="31"/>
      <c r="EO72" s="31"/>
      <c r="EP72" s="31"/>
      <c r="EQ72" s="31"/>
      <c r="ER72" s="31"/>
      <c r="ES72" s="31"/>
      <c r="ET72" s="32">
        <f t="shared" si="297"/>
        <v>40</v>
      </c>
      <c r="EU72" s="32">
        <f t="shared" si="298"/>
        <v>995057.28</v>
      </c>
    </row>
    <row r="73" spans="1:151" s="35" customFormat="1" x14ac:dyDescent="0.25">
      <c r="A73" s="28">
        <v>15</v>
      </c>
      <c r="B73" s="14" t="s">
        <v>145</v>
      </c>
      <c r="C73" s="17">
        <f>C69</f>
        <v>9657</v>
      </c>
      <c r="D73" s="34">
        <v>1.1200000000000001</v>
      </c>
      <c r="E73" s="52">
        <v>1</v>
      </c>
      <c r="F73" s="17">
        <v>1.4</v>
      </c>
      <c r="G73" s="17">
        <v>1.68</v>
      </c>
      <c r="H73" s="17">
        <v>2.23</v>
      </c>
      <c r="I73" s="17">
        <v>2.39</v>
      </c>
      <c r="J73" s="33">
        <f>SUM(J74:J87)</f>
        <v>0</v>
      </c>
      <c r="K73" s="33">
        <f t="shared" ref="K73:BX73" si="299">SUM(K74:K87)</f>
        <v>0</v>
      </c>
      <c r="L73" s="33">
        <f t="shared" si="299"/>
        <v>0</v>
      </c>
      <c r="M73" s="33">
        <f t="shared" si="299"/>
        <v>0</v>
      </c>
      <c r="N73" s="33">
        <f t="shared" si="299"/>
        <v>0</v>
      </c>
      <c r="O73" s="33">
        <f t="shared" si="299"/>
        <v>0</v>
      </c>
      <c r="P73" s="33">
        <f t="shared" si="299"/>
        <v>102</v>
      </c>
      <c r="Q73" s="33">
        <f t="shared" si="299"/>
        <v>1276269.1199999999</v>
      </c>
      <c r="R73" s="33">
        <f t="shared" si="299"/>
        <v>0</v>
      </c>
      <c r="S73" s="33">
        <f t="shared" si="299"/>
        <v>0</v>
      </c>
      <c r="T73" s="33">
        <f t="shared" si="299"/>
        <v>249</v>
      </c>
      <c r="U73" s="33">
        <f t="shared" si="299"/>
        <v>2786430.7799999993</v>
      </c>
      <c r="V73" s="33">
        <f t="shared" si="299"/>
        <v>120</v>
      </c>
      <c r="W73" s="33">
        <f t="shared" si="299"/>
        <v>1443914.6399999997</v>
      </c>
      <c r="X73" s="33">
        <f t="shared" si="299"/>
        <v>180</v>
      </c>
      <c r="Y73" s="33">
        <f t="shared" si="299"/>
        <v>2156408.1</v>
      </c>
      <c r="Z73" s="33">
        <f t="shared" si="299"/>
        <v>0</v>
      </c>
      <c r="AA73" s="33">
        <f t="shared" si="299"/>
        <v>0</v>
      </c>
      <c r="AB73" s="33">
        <f t="shared" si="299"/>
        <v>5</v>
      </c>
      <c r="AC73" s="33">
        <f t="shared" si="299"/>
        <v>63543.05999999999</v>
      </c>
      <c r="AD73" s="33">
        <f t="shared" si="299"/>
        <v>103</v>
      </c>
      <c r="AE73" s="33">
        <f t="shared" si="299"/>
        <v>1151346.1679999998</v>
      </c>
      <c r="AF73" s="33">
        <f t="shared" si="299"/>
        <v>6</v>
      </c>
      <c r="AG73" s="33">
        <f t="shared" si="299"/>
        <v>72736.524000000005</v>
      </c>
      <c r="AH73" s="33">
        <f t="shared" si="299"/>
        <v>11</v>
      </c>
      <c r="AI73" s="33">
        <f t="shared" si="299"/>
        <v>137225.96999999997</v>
      </c>
      <c r="AJ73" s="33">
        <f t="shared" si="299"/>
        <v>25</v>
      </c>
      <c r="AK73" s="33">
        <f t="shared" si="299"/>
        <v>310955.39999999997</v>
      </c>
      <c r="AL73" s="33">
        <f t="shared" si="299"/>
        <v>277</v>
      </c>
      <c r="AM73" s="33">
        <f t="shared" si="299"/>
        <v>3444845.04</v>
      </c>
      <c r="AN73" s="33">
        <f t="shared" si="299"/>
        <v>534</v>
      </c>
      <c r="AO73" s="33">
        <f t="shared" si="299"/>
        <v>6127308.5579999993</v>
      </c>
      <c r="AP73" s="33">
        <f t="shared" si="299"/>
        <v>86</v>
      </c>
      <c r="AQ73" s="33">
        <f t="shared" si="299"/>
        <v>953416.29599999997</v>
      </c>
      <c r="AR73" s="33">
        <f t="shared" si="299"/>
        <v>0</v>
      </c>
      <c r="AS73" s="33">
        <f t="shared" si="299"/>
        <v>0</v>
      </c>
      <c r="AT73" s="33">
        <f t="shared" si="299"/>
        <v>0</v>
      </c>
      <c r="AU73" s="33">
        <f t="shared" si="299"/>
        <v>0</v>
      </c>
      <c r="AV73" s="33">
        <f t="shared" si="299"/>
        <v>0</v>
      </c>
      <c r="AW73" s="33">
        <f t="shared" si="299"/>
        <v>0</v>
      </c>
      <c r="AX73" s="33">
        <f t="shared" si="299"/>
        <v>0</v>
      </c>
      <c r="AY73" s="33">
        <f t="shared" si="299"/>
        <v>0</v>
      </c>
      <c r="AZ73" s="33">
        <f t="shared" si="299"/>
        <v>0</v>
      </c>
      <c r="BA73" s="33">
        <f t="shared" si="299"/>
        <v>0</v>
      </c>
      <c r="BB73" s="33">
        <f t="shared" si="299"/>
        <v>117</v>
      </c>
      <c r="BC73" s="33">
        <f t="shared" si="299"/>
        <v>1722963.3120000002</v>
      </c>
      <c r="BD73" s="33">
        <f t="shared" si="299"/>
        <v>5</v>
      </c>
      <c r="BE73" s="33">
        <f t="shared" si="299"/>
        <v>66517.415999999997</v>
      </c>
      <c r="BF73" s="33">
        <f t="shared" si="299"/>
        <v>161</v>
      </c>
      <c r="BG73" s="33">
        <f t="shared" si="299"/>
        <v>2224601.9711999996</v>
      </c>
      <c r="BH73" s="33">
        <f t="shared" si="299"/>
        <v>202</v>
      </c>
      <c r="BI73" s="33">
        <f t="shared" si="299"/>
        <v>2686005.7056</v>
      </c>
      <c r="BJ73" s="33">
        <f t="shared" si="299"/>
        <v>3</v>
      </c>
      <c r="BK73" s="33">
        <f t="shared" si="299"/>
        <v>47860.09199999999</v>
      </c>
      <c r="BL73" s="33">
        <f t="shared" si="299"/>
        <v>35</v>
      </c>
      <c r="BM73" s="33">
        <f t="shared" si="299"/>
        <v>540737.92079999996</v>
      </c>
      <c r="BN73" s="33">
        <f t="shared" si="299"/>
        <v>104</v>
      </c>
      <c r="BO73" s="33">
        <f t="shared" si="299"/>
        <v>1867030.3007999999</v>
      </c>
      <c r="BP73" s="33">
        <f t="shared" si="299"/>
        <v>190</v>
      </c>
      <c r="BQ73" s="33">
        <f t="shared" si="299"/>
        <v>2709367.92</v>
      </c>
      <c r="BR73" s="33">
        <f t="shared" si="299"/>
        <v>681</v>
      </c>
      <c r="BS73" s="33">
        <f t="shared" si="299"/>
        <v>9922127.1407999992</v>
      </c>
      <c r="BT73" s="33">
        <f t="shared" si="299"/>
        <v>1</v>
      </c>
      <c r="BU73" s="33">
        <f t="shared" si="299"/>
        <v>13303.483199999999</v>
      </c>
      <c r="BV73" s="33">
        <f t="shared" si="299"/>
        <v>30</v>
      </c>
      <c r="BW73" s="33">
        <f t="shared" si="299"/>
        <v>512670.81599999993</v>
      </c>
      <c r="BX73" s="33">
        <f t="shared" si="299"/>
        <v>0</v>
      </c>
      <c r="BY73" s="33">
        <f t="shared" ref="BY73:EJ73" si="300">SUM(BY74:BY87)</f>
        <v>0</v>
      </c>
      <c r="BZ73" s="33">
        <f t="shared" si="300"/>
        <v>230</v>
      </c>
      <c r="CA73" s="33">
        <f t="shared" si="300"/>
        <v>3345339.3119999999</v>
      </c>
      <c r="CB73" s="33">
        <f t="shared" si="300"/>
        <v>0</v>
      </c>
      <c r="CC73" s="33">
        <f t="shared" si="300"/>
        <v>0</v>
      </c>
      <c r="CD73" s="33">
        <f t="shared" si="300"/>
        <v>454</v>
      </c>
      <c r="CE73" s="33">
        <f t="shared" si="300"/>
        <v>6245011.9367999993</v>
      </c>
      <c r="CF73" s="33">
        <f t="shared" si="300"/>
        <v>285</v>
      </c>
      <c r="CG73" s="33">
        <f t="shared" si="300"/>
        <v>3943671.5807999996</v>
      </c>
      <c r="CH73" s="33">
        <f t="shared" si="300"/>
        <v>330</v>
      </c>
      <c r="CI73" s="33">
        <f t="shared" si="300"/>
        <v>5113729.1519999998</v>
      </c>
      <c r="CJ73" s="33">
        <f t="shared" si="300"/>
        <v>438</v>
      </c>
      <c r="CK73" s="33">
        <f t="shared" si="300"/>
        <v>5914533.9455999993</v>
      </c>
      <c r="CL73" s="33">
        <f t="shared" si="300"/>
        <v>269</v>
      </c>
      <c r="CM73" s="33">
        <f t="shared" si="300"/>
        <v>4200655.9391999999</v>
      </c>
      <c r="CN73" s="33">
        <f t="shared" si="300"/>
        <v>0</v>
      </c>
      <c r="CO73" s="33">
        <f t="shared" si="300"/>
        <v>0</v>
      </c>
      <c r="CP73" s="33">
        <f t="shared" si="300"/>
        <v>470</v>
      </c>
      <c r="CQ73" s="33">
        <f t="shared" si="300"/>
        <v>7047601.3439999996</v>
      </c>
      <c r="CR73" s="33">
        <f t="shared" si="300"/>
        <v>75</v>
      </c>
      <c r="CS73" s="33">
        <f t="shared" si="300"/>
        <v>1057789.152</v>
      </c>
      <c r="CT73" s="33">
        <f t="shared" si="300"/>
        <v>0</v>
      </c>
      <c r="CU73" s="33">
        <f t="shared" si="300"/>
        <v>0</v>
      </c>
      <c r="CV73" s="33">
        <f t="shared" si="300"/>
        <v>30</v>
      </c>
      <c r="CW73" s="33">
        <f t="shared" si="300"/>
        <v>567773.65799999994</v>
      </c>
      <c r="CX73" s="33">
        <f t="shared" si="300"/>
        <v>0</v>
      </c>
      <c r="CY73" s="33">
        <f t="shared" si="300"/>
        <v>0</v>
      </c>
      <c r="CZ73" s="33">
        <f t="shared" si="300"/>
        <v>192</v>
      </c>
      <c r="DA73" s="33">
        <f t="shared" si="300"/>
        <v>2607807.1823999998</v>
      </c>
      <c r="DB73" s="33">
        <f t="shared" si="300"/>
        <v>2945</v>
      </c>
      <c r="DC73" s="33">
        <f t="shared" si="300"/>
        <v>32787542.969999999</v>
      </c>
      <c r="DD73" s="33">
        <f t="shared" si="300"/>
        <v>0</v>
      </c>
      <c r="DE73" s="33">
        <f t="shared" si="300"/>
        <v>0</v>
      </c>
      <c r="DF73" s="33">
        <f t="shared" si="300"/>
        <v>635</v>
      </c>
      <c r="DG73" s="33">
        <f t="shared" si="300"/>
        <v>8241670.0800000001</v>
      </c>
      <c r="DH73" s="33">
        <f t="shared" si="300"/>
        <v>422</v>
      </c>
      <c r="DI73" s="33">
        <f t="shared" si="300"/>
        <v>4854824.9819999998</v>
      </c>
      <c r="DJ73" s="33">
        <f t="shared" si="300"/>
        <v>1061</v>
      </c>
      <c r="DK73" s="33">
        <f t="shared" si="300"/>
        <v>11906211.869999999</v>
      </c>
      <c r="DL73" s="33">
        <f t="shared" si="300"/>
        <v>860</v>
      </c>
      <c r="DM73" s="33">
        <f t="shared" si="300"/>
        <v>9607981.068</v>
      </c>
      <c r="DN73" s="33">
        <f t="shared" si="300"/>
        <v>550</v>
      </c>
      <c r="DO73" s="33">
        <f t="shared" si="300"/>
        <v>7638687</v>
      </c>
      <c r="DP73" s="33">
        <f t="shared" si="300"/>
        <v>350</v>
      </c>
      <c r="DQ73" s="33">
        <f t="shared" si="300"/>
        <v>4358783.5199999996</v>
      </c>
      <c r="DR73" s="33">
        <f t="shared" si="300"/>
        <v>863</v>
      </c>
      <c r="DS73" s="33">
        <f t="shared" si="300"/>
        <v>9823216.2839999981</v>
      </c>
      <c r="DT73" s="33">
        <f t="shared" si="300"/>
        <v>0</v>
      </c>
      <c r="DU73" s="33">
        <f t="shared" si="300"/>
        <v>0</v>
      </c>
      <c r="DV73" s="33">
        <f t="shared" si="300"/>
        <v>60</v>
      </c>
      <c r="DW73" s="33">
        <f t="shared" si="300"/>
        <v>778740.47999999986</v>
      </c>
      <c r="DX73" s="33">
        <f t="shared" si="300"/>
        <v>48</v>
      </c>
      <c r="DY73" s="33">
        <f t="shared" si="300"/>
        <v>574726.69799999997</v>
      </c>
      <c r="DZ73" s="33">
        <f t="shared" si="300"/>
        <v>472</v>
      </c>
      <c r="EA73" s="33">
        <f t="shared" si="300"/>
        <v>5596115.6159999995</v>
      </c>
      <c r="EB73" s="33">
        <f t="shared" si="300"/>
        <v>54</v>
      </c>
      <c r="EC73" s="33">
        <f t="shared" si="300"/>
        <v>598656.74399999995</v>
      </c>
      <c r="ED73" s="33">
        <f t="shared" si="300"/>
        <v>124</v>
      </c>
      <c r="EE73" s="33">
        <f t="shared" si="300"/>
        <v>1644278.0759999999</v>
      </c>
      <c r="EF73" s="33">
        <f t="shared" si="300"/>
        <v>518</v>
      </c>
      <c r="EG73" s="33">
        <f t="shared" si="300"/>
        <v>5997924.0719999997</v>
      </c>
      <c r="EH73" s="33">
        <f t="shared" si="300"/>
        <v>7</v>
      </c>
      <c r="EI73" s="33">
        <f t="shared" si="300"/>
        <v>92475.432000000001</v>
      </c>
      <c r="EJ73" s="33">
        <f t="shared" si="300"/>
        <v>61</v>
      </c>
      <c r="EK73" s="33">
        <f t="shared" ref="EK73:EU73" si="301">SUM(EK74:EK87)</f>
        <v>676260.39599999995</v>
      </c>
      <c r="EL73" s="33">
        <f t="shared" si="301"/>
        <v>0</v>
      </c>
      <c r="EM73" s="33">
        <f t="shared" si="301"/>
        <v>0</v>
      </c>
      <c r="EN73" s="33">
        <f t="shared" si="301"/>
        <v>26</v>
      </c>
      <c r="EO73" s="33">
        <f t="shared" si="301"/>
        <v>394561.8432</v>
      </c>
      <c r="EP73" s="33">
        <f t="shared" si="301"/>
        <v>8</v>
      </c>
      <c r="EQ73" s="33">
        <f t="shared" si="301"/>
        <v>106427.86559999999</v>
      </c>
      <c r="ER73" s="33">
        <f t="shared" si="301"/>
        <v>0</v>
      </c>
      <c r="ES73" s="33">
        <f t="shared" si="301"/>
        <v>0</v>
      </c>
      <c r="ET73" s="33">
        <f t="shared" si="301"/>
        <v>15064</v>
      </c>
      <c r="EU73" s="33">
        <f t="shared" si="301"/>
        <v>187960583.93399996</v>
      </c>
    </row>
    <row r="74" spans="1:151" x14ac:dyDescent="0.25">
      <c r="A74" s="30">
        <v>67</v>
      </c>
      <c r="B74" s="6" t="s">
        <v>146</v>
      </c>
      <c r="C74" s="4">
        <f t="shared" ref="C74:C137" si="302">C73</f>
        <v>9657</v>
      </c>
      <c r="D74" s="7">
        <v>1.07</v>
      </c>
      <c r="E74" s="24">
        <v>1</v>
      </c>
      <c r="F74" s="4">
        <v>1.4</v>
      </c>
      <c r="G74" s="4">
        <v>1.68</v>
      </c>
      <c r="H74" s="4">
        <v>2.23</v>
      </c>
      <c r="I74" s="4">
        <v>2.39</v>
      </c>
      <c r="J74" s="5"/>
      <c r="K74" s="31">
        <f t="shared" ref="K74:K87" si="303">J74*C74*D74*E74*F74*$K$6</f>
        <v>0</v>
      </c>
      <c r="L74" s="31">
        <v>0</v>
      </c>
      <c r="M74" s="31">
        <f t="shared" ref="M74:M87" si="304">L74*C74*D74*E74*F74*$M$6</f>
        <v>0</v>
      </c>
      <c r="N74" s="31">
        <v>0</v>
      </c>
      <c r="O74" s="31">
        <f t="shared" ref="O74:O87" si="305">N74*C74*D74*E74*F74*$O$6</f>
        <v>0</v>
      </c>
      <c r="P74" s="31"/>
      <c r="Q74" s="31">
        <f t="shared" ref="Q74:Q87" si="306">P74*C74*D74*E74*F74*$Q$6</f>
        <v>0</v>
      </c>
      <c r="R74" s="31"/>
      <c r="S74" s="31"/>
      <c r="T74" s="31">
        <v>0</v>
      </c>
      <c r="U74" s="31">
        <f t="shared" ref="U74:U87" si="307">T74*C74*D74*E74*F74*$U$6</f>
        <v>0</v>
      </c>
      <c r="V74" s="31">
        <v>0</v>
      </c>
      <c r="W74" s="31">
        <f t="shared" si="66"/>
        <v>0</v>
      </c>
      <c r="X74" s="31">
        <v>30</v>
      </c>
      <c r="Y74" s="31">
        <f t="shared" ref="Y74:Y87" si="308">X74*C74*D74*E74*F74*$Y$6</f>
        <v>433985.58</v>
      </c>
      <c r="Z74" s="31"/>
      <c r="AA74" s="31">
        <f t="shared" ref="AA74:AA136" si="309">SUM(Z74*$AA$6*C74*D74*E74*F74)</f>
        <v>0</v>
      </c>
      <c r="AB74" s="31">
        <v>0</v>
      </c>
      <c r="AC74" s="31">
        <f t="shared" ref="AC74:AC87" si="310">AB74*C74*D74*E74*F74*$AC$6</f>
        <v>0</v>
      </c>
      <c r="AD74" s="31">
        <v>0</v>
      </c>
      <c r="AE74" s="31">
        <f t="shared" ref="AE74:AE87" si="311">AD74*C74*D74*E74*F74*$AE$6</f>
        <v>0</v>
      </c>
      <c r="AF74" s="31"/>
      <c r="AG74" s="31">
        <f t="shared" ref="AG74:AG87" si="312">AF74*C74*D74*E74*F74*$AG$6</f>
        <v>0</v>
      </c>
      <c r="AH74" s="31">
        <v>2</v>
      </c>
      <c r="AI74" s="31">
        <f t="shared" ref="AI74:AI87" si="313">AH74*C74*D74*E74*F74*$AI$6</f>
        <v>28932.371999999996</v>
      </c>
      <c r="AJ74" s="31">
        <v>2</v>
      </c>
      <c r="AK74" s="31">
        <f t="shared" ref="AK74:AK87" si="314">SUM(AJ74*$AK$6*C74*D74*E74*F74)</f>
        <v>28932.371999999996</v>
      </c>
      <c r="AL74" s="31">
        <v>27</v>
      </c>
      <c r="AM74" s="31">
        <f t="shared" ref="AM74:AM87" si="315">SUM(AL74*$AM$6*C74*D74*E74*F74)</f>
        <v>390587.02200000006</v>
      </c>
      <c r="AN74" s="31">
        <v>1</v>
      </c>
      <c r="AO74" s="31">
        <f t="shared" ref="AO74:AO87" si="316">AN74*C74*D74*E74*F74*$AO$6</f>
        <v>14466.185999999998</v>
      </c>
      <c r="AP74" s="31">
        <v>0</v>
      </c>
      <c r="AQ74" s="31">
        <f t="shared" ref="AQ74:AQ87" si="317">AP74*C74*D74*E74*F74*$AQ$6</f>
        <v>0</v>
      </c>
      <c r="AR74" s="31">
        <v>0</v>
      </c>
      <c r="AS74" s="31">
        <f t="shared" ref="AS74:AS87" si="318">AR74*C74*D74*E74*F74*$AS$6</f>
        <v>0</v>
      </c>
      <c r="AT74" s="31"/>
      <c r="AU74" s="31">
        <f t="shared" ref="AU74:AU87" si="319">AT74*C74*D74*E74*F74*$AU$6</f>
        <v>0</v>
      </c>
      <c r="AV74" s="31"/>
      <c r="AW74" s="31">
        <f t="shared" ref="AW74:AW87" si="320">AV74*C74*D74*E74*F74*$AW$6</f>
        <v>0</v>
      </c>
      <c r="AX74" s="31"/>
      <c r="AY74" s="31">
        <f t="shared" ref="AY74:AY87" si="321">AX74*C74*D74*E74*F74*$AY$6</f>
        <v>0</v>
      </c>
      <c r="AZ74" s="31">
        <v>0</v>
      </c>
      <c r="BA74" s="31">
        <f t="shared" ref="BA74:BA87" si="322">AZ74*C74*D74*E74*F74*$BA$6</f>
        <v>0</v>
      </c>
      <c r="BB74" s="31">
        <v>0</v>
      </c>
      <c r="BC74" s="31">
        <f t="shared" si="68"/>
        <v>0</v>
      </c>
      <c r="BD74" s="31">
        <v>0</v>
      </c>
      <c r="BE74" s="31">
        <f t="shared" si="69"/>
        <v>0</v>
      </c>
      <c r="BF74" s="31">
        <v>0</v>
      </c>
      <c r="BG74" s="31">
        <f t="shared" ref="BG74:BG87" si="323">BF74*C74*D74*E74*G74*$BG$6</f>
        <v>0</v>
      </c>
      <c r="BH74" s="31">
        <v>0</v>
      </c>
      <c r="BI74" s="31">
        <f t="shared" ref="BI74:BI87" si="324">BH74*C74*D74*E74*G74*$BI$6</f>
        <v>0</v>
      </c>
      <c r="BJ74" s="31"/>
      <c r="BK74" s="31">
        <f t="shared" ref="BK74:BK87" si="325">SUM(BJ74*$BK$6*C74*D74*E74*G74)</f>
        <v>0</v>
      </c>
      <c r="BL74" s="31">
        <v>2</v>
      </c>
      <c r="BM74" s="31">
        <f t="shared" ref="BM74:BM87" si="326">SUM(BL74*$BM$6*C74*D74*E74*G74)</f>
        <v>34718.846399999995</v>
      </c>
      <c r="BN74" s="31">
        <v>0</v>
      </c>
      <c r="BO74" s="31">
        <f t="shared" ref="BO74:BO87" si="327">BN74*C74*D74*E74*G74*$BO$6</f>
        <v>0</v>
      </c>
      <c r="BP74" s="31">
        <v>0</v>
      </c>
      <c r="BQ74" s="31">
        <f t="shared" ref="BQ74:BQ87" si="328">BP74*C74*D74*E74*G74*$BQ$6</f>
        <v>0</v>
      </c>
      <c r="BR74" s="31">
        <v>0</v>
      </c>
      <c r="BS74" s="31">
        <f t="shared" ref="BS74:BS87" si="329">BR74*C74*D74*E74*G74*$BS$6</f>
        <v>0</v>
      </c>
      <c r="BT74" s="31"/>
      <c r="BU74" s="31">
        <f t="shared" ref="BU74:BU87" si="330">C74*D74*E74*G74*BT74*$BU$6</f>
        <v>0</v>
      </c>
      <c r="BV74" s="31">
        <v>0</v>
      </c>
      <c r="BW74" s="31">
        <f t="shared" ref="BW74:BW87" si="331">BV74*C74*D74*E74*G74*$BW$6</f>
        <v>0</v>
      </c>
      <c r="BX74" s="31"/>
      <c r="BY74" s="31">
        <f t="shared" ref="BY74:BY87" si="332">SUM(BX74*$BY$6*C74*D74*E74*G74)</f>
        <v>0</v>
      </c>
      <c r="BZ74" s="31"/>
      <c r="CA74" s="31">
        <f t="shared" ref="CA74:CA87" si="333">SUM(BZ74*$CA$6*C74*D74*E74*G74)</f>
        <v>0</v>
      </c>
      <c r="CB74" s="31"/>
      <c r="CC74" s="31">
        <f t="shared" ref="CC74:CC87" si="334">CB74*C74*D74*E74*G74*$CC$6</f>
        <v>0</v>
      </c>
      <c r="CD74" s="31">
        <v>12</v>
      </c>
      <c r="CE74" s="31">
        <f t="shared" ref="CE74:CE87" si="335">CD74*C74*D74*E74*G74*$CE$6</f>
        <v>208313.0784</v>
      </c>
      <c r="CF74" s="31">
        <v>8</v>
      </c>
      <c r="CG74" s="31">
        <f t="shared" ref="CG74:CG87" si="336">CF74*C74*D74*E74*G74*$CG$6</f>
        <v>138875.38559999998</v>
      </c>
      <c r="CH74" s="31">
        <v>0</v>
      </c>
      <c r="CI74" s="31">
        <f t="shared" ref="CI74:CI87" si="337">CH74*C74*D74*E74*G74*$CI$6</f>
        <v>0</v>
      </c>
      <c r="CJ74" s="31">
        <v>0</v>
      </c>
      <c r="CK74" s="31">
        <f t="shared" ref="CK74:CK87" si="338">CJ74*C74*D74*E74*G74*$CK$6</f>
        <v>0</v>
      </c>
      <c r="CL74" s="31">
        <v>0</v>
      </c>
      <c r="CM74" s="31">
        <f t="shared" ref="CM74:CM87" si="339">CL74*C74*D74*E74*G74*$CM$6</f>
        <v>0</v>
      </c>
      <c r="CN74" s="31"/>
      <c r="CO74" s="31"/>
      <c r="CP74" s="31">
        <v>0</v>
      </c>
      <c r="CQ74" s="31">
        <f t="shared" ref="CQ74:CQ87" si="340">CP74*C74*D74*E74*G74*$CQ$6</f>
        <v>0</v>
      </c>
      <c r="CR74" s="31"/>
      <c r="CS74" s="31">
        <f t="shared" ref="CS74:CS87" si="341">CR74*C74*D74*E74*G74*$CS$6</f>
        <v>0</v>
      </c>
      <c r="CT74" s="31">
        <v>0</v>
      </c>
      <c r="CU74" s="31">
        <f t="shared" ref="CU74:CU87" si="342">CT74*C74*D74*E74*H74*$CU$6</f>
        <v>0</v>
      </c>
      <c r="CV74" s="31">
        <v>0</v>
      </c>
      <c r="CW74" s="31">
        <f t="shared" ref="CW74:CW87" si="343">CV74*C74*D74*E74*I74*$CW$6</f>
        <v>0</v>
      </c>
      <c r="CX74" s="31"/>
      <c r="CY74" s="31">
        <f t="shared" ref="CY74:CY87" si="344">CX74*C74*D74*E74*G74*$CY$6</f>
        <v>0</v>
      </c>
      <c r="CZ74" s="31">
        <v>8</v>
      </c>
      <c r="DA74" s="31">
        <f t="shared" ref="DA74:DA87" si="345">CZ74*C74*D74*E74*G74*$DA$6</f>
        <v>138875.38559999998</v>
      </c>
      <c r="DB74" s="31">
        <v>5</v>
      </c>
      <c r="DC74" s="31">
        <f t="shared" ref="DC74:DC87" si="346">DB74*C74*D74*E74*F74*$DC$6</f>
        <v>72330.930000000008</v>
      </c>
      <c r="DD74" s="31"/>
      <c r="DE74" s="31">
        <f t="shared" ref="DE74:DE87" si="347">DD74*C74*D74*E74*F74*$DE$6</f>
        <v>0</v>
      </c>
      <c r="DF74" s="31"/>
      <c r="DG74" s="31">
        <f t="shared" ref="DG74:DG87" si="348">DF74*C74*D74*E74*F74*$DG$6</f>
        <v>0</v>
      </c>
      <c r="DH74" s="31">
        <v>7</v>
      </c>
      <c r="DI74" s="31">
        <f t="shared" ref="DI74:DI87" si="349">DH74*C74*D74*E74*F74*$DI$6</f>
        <v>101263.30200000001</v>
      </c>
      <c r="DJ74" s="31"/>
      <c r="DK74" s="31">
        <f t="shared" ref="DK74:DK87" si="350">DJ74*C74*D74*E74*F74*$DK$6</f>
        <v>0</v>
      </c>
      <c r="DL74" s="31"/>
      <c r="DM74" s="31">
        <f t="shared" ref="DM74:DM87" si="351">DL74*C74*D74*E74*F74*$DM$6</f>
        <v>0</v>
      </c>
      <c r="DN74" s="31"/>
      <c r="DO74" s="31">
        <f t="shared" ref="DO74:DO87" si="352">DN74*C74*D74*E74*F74*$DO$6</f>
        <v>0</v>
      </c>
      <c r="DP74" s="31"/>
      <c r="DQ74" s="31">
        <f t="shared" ref="DQ74:DQ87" si="353">DP74*C74*D74*E74*F74*$DQ$6</f>
        <v>0</v>
      </c>
      <c r="DR74" s="31">
        <v>20</v>
      </c>
      <c r="DS74" s="31">
        <f t="shared" ref="DS74:DS87" si="354">DR74*C74*D74*E74*F74*$DS$6</f>
        <v>289323.72000000003</v>
      </c>
      <c r="DT74" s="31"/>
      <c r="DU74" s="31">
        <f t="shared" ref="DU74:DU87" si="355">DT74*C74*D74*E74*F74*$DU$6</f>
        <v>0</v>
      </c>
      <c r="DV74" s="31"/>
      <c r="DW74" s="31">
        <f t="shared" ref="DW74:DW87" si="356">DV74*C74*D74*E74*F74*$DW$6</f>
        <v>0</v>
      </c>
      <c r="DX74" s="31"/>
      <c r="DY74" s="31">
        <f t="shared" ref="DY74:DY87" si="357">DX74*C74*D74*E74*F74*$DY$6</f>
        <v>0</v>
      </c>
      <c r="DZ74" s="31"/>
      <c r="EA74" s="31">
        <f t="shared" ref="EA74:EA87" si="358">DZ74*C74*D74*E74*F74*$EA$6</f>
        <v>0</v>
      </c>
      <c r="EB74" s="31"/>
      <c r="EC74" s="31">
        <f t="shared" ref="EC74:EC87" si="359">EB74*C74*D74*E74*F74*$EC$6</f>
        <v>0</v>
      </c>
      <c r="ED74" s="31"/>
      <c r="EE74" s="31">
        <f t="shared" ref="EE74:EE87" si="360">ED74*C74*D74*E74*F74*$EE$6</f>
        <v>0</v>
      </c>
      <c r="EF74" s="31"/>
      <c r="EG74" s="31">
        <f t="shared" ref="EG74:EG87" si="361">EF74*C74*D74*E74*F74*$EG$6</f>
        <v>0</v>
      </c>
      <c r="EH74" s="31"/>
      <c r="EI74" s="31">
        <f t="shared" ref="EI74:EI87" si="362">EH74*C74*D74*E74*F74*$EI$6</f>
        <v>0</v>
      </c>
      <c r="EJ74" s="31"/>
      <c r="EK74" s="31">
        <f t="shared" ref="EK74:EK87" si="363">EJ74*C74*D74*E74*F74*$EK$6</f>
        <v>0</v>
      </c>
      <c r="EL74" s="31"/>
      <c r="EM74" s="31">
        <f t="shared" ref="EM74:EM87" si="364">EL74*C74*D74*E74*F74*$EM$6</f>
        <v>0</v>
      </c>
      <c r="EN74" s="31">
        <v>0</v>
      </c>
      <c r="EO74" s="31">
        <f t="shared" ref="EO74:EO87" si="365">EN74*C74*D74*E74*G74*$EO$6</f>
        <v>0</v>
      </c>
      <c r="EP74" s="31"/>
      <c r="EQ74" s="31">
        <f t="shared" ref="EQ74:EQ87" si="366">EP74*C74*D74*E74*G74*$EQ$6</f>
        <v>0</v>
      </c>
      <c r="ER74" s="31"/>
      <c r="ES74" s="31"/>
      <c r="ET74" s="32">
        <f t="shared" ref="ET74:ET87" si="367">SUM(J74,L74,N74,P74,R74,T74,V74,X74,AB74,AD74,AF74,AH74,AJ74,AL74,AN74,AP74,AR74,AT74,AV74,AX74,AZ74,BB74,BD74,BF74,BH74,BJ74,BL74,BN74,BP74,BR74,BT74,BV74,BX74,BZ74,CB74,CD74,CF74,CH74,CJ74,CL74,CN74,CP74,CR74,CT74,CV74,CX74,CZ74,DB74,DD74,DF74,DH74,DJ74,DL74,DN74,DP74,DR74,DT74,DV74,DX74,DZ74,EB74,ED74,EF74,EH74,EJ74,EL74,EN74,EP74,ER74,Z74)</f>
        <v>124</v>
      </c>
      <c r="EU74" s="32">
        <f t="shared" ref="EU74:EU87" si="368">SUM(K74,M74,O74,Q74,S74,U74,W74,Y74,AC74,AE74,AG74,AI74,AK74,AM74,AO74,AQ74,AS74,AU74,AW74,AY74,BA74,BC74,BE74,BG74,BI74,BK74,BM74,BO74,BQ74,BS74,BU74,BW74,BY74,CA74,CC74,CE74,CG74,CI74,CK74,CM74,CO74,CQ74,CS74,CU74,CW74,CY74,DA74,DC74,DE74,DG74,DI74,DK74,DM74,DO74,DQ74,DS74,DU74,DW74,DY74,EA74,EC74,EE74,EG74,EI74,EK74,EM74,EO74,EQ74,ES74,AA74)</f>
        <v>1880604.1799999997</v>
      </c>
    </row>
    <row r="75" spans="1:151" x14ac:dyDescent="0.25">
      <c r="A75" s="30">
        <v>68</v>
      </c>
      <c r="B75" s="6" t="s">
        <v>147</v>
      </c>
      <c r="C75" s="4">
        <f t="shared" si="302"/>
        <v>9657</v>
      </c>
      <c r="D75" s="7">
        <v>1.55</v>
      </c>
      <c r="E75" s="24">
        <v>1</v>
      </c>
      <c r="F75" s="4">
        <v>1.4</v>
      </c>
      <c r="G75" s="4">
        <v>1.68</v>
      </c>
      <c r="H75" s="4">
        <v>2.23</v>
      </c>
      <c r="I75" s="4">
        <v>2.39</v>
      </c>
      <c r="J75" s="5"/>
      <c r="K75" s="31">
        <f t="shared" si="303"/>
        <v>0</v>
      </c>
      <c r="L75" s="31"/>
      <c r="M75" s="31">
        <f t="shared" si="304"/>
        <v>0</v>
      </c>
      <c r="N75" s="31"/>
      <c r="O75" s="31">
        <f t="shared" si="305"/>
        <v>0</v>
      </c>
      <c r="P75" s="31"/>
      <c r="Q75" s="31">
        <f t="shared" si="306"/>
        <v>0</v>
      </c>
      <c r="R75" s="31"/>
      <c r="S75" s="31"/>
      <c r="T75" s="31"/>
      <c r="U75" s="31">
        <f t="shared" si="307"/>
        <v>0</v>
      </c>
      <c r="V75" s="31"/>
      <c r="W75" s="31">
        <f t="shared" si="66"/>
        <v>0</v>
      </c>
      <c r="X75" s="31"/>
      <c r="Y75" s="31">
        <f t="shared" si="308"/>
        <v>0</v>
      </c>
      <c r="Z75" s="31"/>
      <c r="AA75" s="31">
        <f t="shared" si="309"/>
        <v>0</v>
      </c>
      <c r="AB75" s="31"/>
      <c r="AC75" s="31">
        <f t="shared" si="310"/>
        <v>0</v>
      </c>
      <c r="AD75" s="31"/>
      <c r="AE75" s="31">
        <f t="shared" si="311"/>
        <v>0</v>
      </c>
      <c r="AF75" s="31"/>
      <c r="AG75" s="31">
        <f t="shared" si="312"/>
        <v>0</v>
      </c>
      <c r="AH75" s="31"/>
      <c r="AI75" s="31">
        <f t="shared" si="313"/>
        <v>0</v>
      </c>
      <c r="AJ75" s="31"/>
      <c r="AK75" s="31">
        <f t="shared" si="314"/>
        <v>0</v>
      </c>
      <c r="AL75" s="31"/>
      <c r="AM75" s="31">
        <f t="shared" si="315"/>
        <v>0</v>
      </c>
      <c r="AN75" s="31"/>
      <c r="AO75" s="31">
        <f t="shared" si="316"/>
        <v>0</v>
      </c>
      <c r="AP75" s="31"/>
      <c r="AQ75" s="31">
        <f t="shared" si="317"/>
        <v>0</v>
      </c>
      <c r="AR75" s="31"/>
      <c r="AS75" s="31">
        <f t="shared" si="318"/>
        <v>0</v>
      </c>
      <c r="AT75" s="31"/>
      <c r="AU75" s="31">
        <f t="shared" si="319"/>
        <v>0</v>
      </c>
      <c r="AV75" s="31"/>
      <c r="AW75" s="31">
        <f t="shared" si="320"/>
        <v>0</v>
      </c>
      <c r="AX75" s="31"/>
      <c r="AY75" s="31">
        <f t="shared" si="321"/>
        <v>0</v>
      </c>
      <c r="AZ75" s="31"/>
      <c r="BA75" s="31">
        <f t="shared" si="322"/>
        <v>0</v>
      </c>
      <c r="BB75" s="31"/>
      <c r="BC75" s="31">
        <f t="shared" si="68"/>
        <v>0</v>
      </c>
      <c r="BD75" s="31"/>
      <c r="BE75" s="31">
        <f t="shared" si="69"/>
        <v>0</v>
      </c>
      <c r="BF75" s="31"/>
      <c r="BG75" s="31">
        <f t="shared" si="323"/>
        <v>0</v>
      </c>
      <c r="BH75" s="31"/>
      <c r="BI75" s="31">
        <f t="shared" si="324"/>
        <v>0</v>
      </c>
      <c r="BJ75" s="31"/>
      <c r="BK75" s="31">
        <f t="shared" si="325"/>
        <v>0</v>
      </c>
      <c r="BL75" s="31"/>
      <c r="BM75" s="31">
        <f t="shared" si="326"/>
        <v>0</v>
      </c>
      <c r="BN75" s="31"/>
      <c r="BO75" s="31">
        <f t="shared" si="327"/>
        <v>0</v>
      </c>
      <c r="BP75" s="31"/>
      <c r="BQ75" s="31">
        <f t="shared" si="328"/>
        <v>0</v>
      </c>
      <c r="BR75" s="31"/>
      <c r="BS75" s="31">
        <f t="shared" si="329"/>
        <v>0</v>
      </c>
      <c r="BT75" s="31"/>
      <c r="BU75" s="31">
        <f t="shared" si="330"/>
        <v>0</v>
      </c>
      <c r="BV75" s="31"/>
      <c r="BW75" s="31">
        <f t="shared" si="331"/>
        <v>0</v>
      </c>
      <c r="BX75" s="31"/>
      <c r="BY75" s="31">
        <f t="shared" si="332"/>
        <v>0</v>
      </c>
      <c r="BZ75" s="31"/>
      <c r="CA75" s="31">
        <f t="shared" si="333"/>
        <v>0</v>
      </c>
      <c r="CB75" s="31"/>
      <c r="CC75" s="31">
        <f t="shared" si="334"/>
        <v>0</v>
      </c>
      <c r="CD75" s="31"/>
      <c r="CE75" s="31">
        <f t="shared" si="335"/>
        <v>0</v>
      </c>
      <c r="CF75" s="31"/>
      <c r="CG75" s="31">
        <f t="shared" si="336"/>
        <v>0</v>
      </c>
      <c r="CH75" s="31"/>
      <c r="CI75" s="31">
        <f t="shared" si="337"/>
        <v>0</v>
      </c>
      <c r="CJ75" s="31"/>
      <c r="CK75" s="31">
        <f t="shared" si="338"/>
        <v>0</v>
      </c>
      <c r="CL75" s="31"/>
      <c r="CM75" s="31">
        <f t="shared" si="339"/>
        <v>0</v>
      </c>
      <c r="CN75" s="31"/>
      <c r="CO75" s="31"/>
      <c r="CP75" s="31"/>
      <c r="CQ75" s="31">
        <f t="shared" si="340"/>
        <v>0</v>
      </c>
      <c r="CR75" s="31"/>
      <c r="CS75" s="31">
        <f t="shared" si="341"/>
        <v>0</v>
      </c>
      <c r="CT75" s="31"/>
      <c r="CU75" s="31">
        <f t="shared" si="342"/>
        <v>0</v>
      </c>
      <c r="CV75" s="31"/>
      <c r="CW75" s="31">
        <f t="shared" si="343"/>
        <v>0</v>
      </c>
      <c r="CX75" s="31"/>
      <c r="CY75" s="31">
        <f t="shared" si="344"/>
        <v>0</v>
      </c>
      <c r="CZ75" s="31"/>
      <c r="DA75" s="31">
        <f t="shared" si="345"/>
        <v>0</v>
      </c>
      <c r="DB75" s="31"/>
      <c r="DC75" s="31">
        <f t="shared" si="346"/>
        <v>0</v>
      </c>
      <c r="DD75" s="31"/>
      <c r="DE75" s="31">
        <f t="shared" si="347"/>
        <v>0</v>
      </c>
      <c r="DF75" s="31"/>
      <c r="DG75" s="31">
        <f t="shared" si="348"/>
        <v>0</v>
      </c>
      <c r="DH75" s="31"/>
      <c r="DI75" s="31">
        <f t="shared" si="349"/>
        <v>0</v>
      </c>
      <c r="DJ75" s="31"/>
      <c r="DK75" s="31">
        <f t="shared" si="350"/>
        <v>0</v>
      </c>
      <c r="DL75" s="31"/>
      <c r="DM75" s="31">
        <f t="shared" si="351"/>
        <v>0</v>
      </c>
      <c r="DN75" s="31"/>
      <c r="DO75" s="31">
        <f t="shared" si="352"/>
        <v>0</v>
      </c>
      <c r="DP75" s="31"/>
      <c r="DQ75" s="31">
        <f t="shared" si="353"/>
        <v>0</v>
      </c>
      <c r="DR75" s="31"/>
      <c r="DS75" s="31">
        <f t="shared" si="354"/>
        <v>0</v>
      </c>
      <c r="DT75" s="31"/>
      <c r="DU75" s="31">
        <f t="shared" si="355"/>
        <v>0</v>
      </c>
      <c r="DV75" s="31"/>
      <c r="DW75" s="31">
        <f t="shared" si="356"/>
        <v>0</v>
      </c>
      <c r="DX75" s="31"/>
      <c r="DY75" s="31">
        <f t="shared" si="357"/>
        <v>0</v>
      </c>
      <c r="DZ75" s="31"/>
      <c r="EA75" s="31">
        <f t="shared" si="358"/>
        <v>0</v>
      </c>
      <c r="EB75" s="31"/>
      <c r="EC75" s="31">
        <f t="shared" si="359"/>
        <v>0</v>
      </c>
      <c r="ED75" s="31"/>
      <c r="EE75" s="31">
        <f t="shared" si="360"/>
        <v>0</v>
      </c>
      <c r="EF75" s="31"/>
      <c r="EG75" s="31">
        <f t="shared" si="361"/>
        <v>0</v>
      </c>
      <c r="EH75" s="31"/>
      <c r="EI75" s="31">
        <f t="shared" si="362"/>
        <v>0</v>
      </c>
      <c r="EJ75" s="31"/>
      <c r="EK75" s="31">
        <f t="shared" si="363"/>
        <v>0</v>
      </c>
      <c r="EL75" s="31"/>
      <c r="EM75" s="31">
        <f t="shared" si="364"/>
        <v>0</v>
      </c>
      <c r="EN75" s="31"/>
      <c r="EO75" s="31">
        <f t="shared" si="365"/>
        <v>0</v>
      </c>
      <c r="EP75" s="31"/>
      <c r="EQ75" s="31">
        <f t="shared" si="366"/>
        <v>0</v>
      </c>
      <c r="ER75" s="31"/>
      <c r="ES75" s="31"/>
      <c r="ET75" s="32">
        <f t="shared" si="367"/>
        <v>0</v>
      </c>
      <c r="EU75" s="32">
        <f t="shared" si="368"/>
        <v>0</v>
      </c>
    </row>
    <row r="76" spans="1:151" ht="30" x14ac:dyDescent="0.25">
      <c r="A76" s="30">
        <v>69</v>
      </c>
      <c r="B76" s="6" t="s">
        <v>148</v>
      </c>
      <c r="C76" s="4">
        <f t="shared" si="302"/>
        <v>9657</v>
      </c>
      <c r="D76" s="7">
        <v>0.98</v>
      </c>
      <c r="E76" s="24">
        <v>1</v>
      </c>
      <c r="F76" s="4">
        <v>1.4</v>
      </c>
      <c r="G76" s="4">
        <v>1.68</v>
      </c>
      <c r="H76" s="4">
        <v>2.23</v>
      </c>
      <c r="I76" s="4">
        <v>2.39</v>
      </c>
      <c r="J76" s="5"/>
      <c r="K76" s="31">
        <f t="shared" si="303"/>
        <v>0</v>
      </c>
      <c r="L76" s="31"/>
      <c r="M76" s="31">
        <f t="shared" si="304"/>
        <v>0</v>
      </c>
      <c r="N76" s="31">
        <v>0</v>
      </c>
      <c r="O76" s="31">
        <f t="shared" si="305"/>
        <v>0</v>
      </c>
      <c r="P76" s="31"/>
      <c r="Q76" s="31">
        <f t="shared" si="306"/>
        <v>0</v>
      </c>
      <c r="R76" s="31"/>
      <c r="S76" s="31"/>
      <c r="T76" s="31">
        <v>0</v>
      </c>
      <c r="U76" s="31">
        <f t="shared" si="307"/>
        <v>0</v>
      </c>
      <c r="V76" s="31">
        <v>0</v>
      </c>
      <c r="W76" s="31">
        <f t="shared" si="66"/>
        <v>0</v>
      </c>
      <c r="X76" s="31"/>
      <c r="Y76" s="31">
        <f t="shared" si="308"/>
        <v>0</v>
      </c>
      <c r="Z76" s="31"/>
      <c r="AA76" s="31">
        <f t="shared" si="309"/>
        <v>0</v>
      </c>
      <c r="AB76" s="31">
        <v>0</v>
      </c>
      <c r="AC76" s="31">
        <f t="shared" si="310"/>
        <v>0</v>
      </c>
      <c r="AD76" s="31">
        <v>0</v>
      </c>
      <c r="AE76" s="31">
        <f t="shared" si="311"/>
        <v>0</v>
      </c>
      <c r="AF76" s="31">
        <v>1</v>
      </c>
      <c r="AG76" s="31">
        <f t="shared" si="312"/>
        <v>13249.404</v>
      </c>
      <c r="AH76" s="31"/>
      <c r="AI76" s="31">
        <f t="shared" si="313"/>
        <v>0</v>
      </c>
      <c r="AJ76" s="31">
        <v>2</v>
      </c>
      <c r="AK76" s="31">
        <f t="shared" si="314"/>
        <v>26498.808000000001</v>
      </c>
      <c r="AL76" s="31">
        <v>20</v>
      </c>
      <c r="AM76" s="31">
        <f t="shared" si="315"/>
        <v>264988.07999999996</v>
      </c>
      <c r="AN76" s="31">
        <v>3</v>
      </c>
      <c r="AO76" s="31">
        <f t="shared" si="316"/>
        <v>39748.211999999992</v>
      </c>
      <c r="AP76" s="31">
        <v>0</v>
      </c>
      <c r="AQ76" s="31">
        <f t="shared" si="317"/>
        <v>0</v>
      </c>
      <c r="AR76" s="31">
        <v>0</v>
      </c>
      <c r="AS76" s="31">
        <f t="shared" si="318"/>
        <v>0</v>
      </c>
      <c r="AT76" s="31"/>
      <c r="AU76" s="31">
        <f t="shared" si="319"/>
        <v>0</v>
      </c>
      <c r="AV76" s="31"/>
      <c r="AW76" s="31">
        <f t="shared" si="320"/>
        <v>0</v>
      </c>
      <c r="AX76" s="31"/>
      <c r="AY76" s="31">
        <f t="shared" si="321"/>
        <v>0</v>
      </c>
      <c r="AZ76" s="31">
        <v>0</v>
      </c>
      <c r="BA76" s="31">
        <f t="shared" si="322"/>
        <v>0</v>
      </c>
      <c r="BB76" s="31">
        <v>0</v>
      </c>
      <c r="BC76" s="31">
        <f t="shared" si="68"/>
        <v>0</v>
      </c>
      <c r="BD76" s="31">
        <v>0</v>
      </c>
      <c r="BE76" s="31">
        <f t="shared" si="69"/>
        <v>0</v>
      </c>
      <c r="BF76" s="31">
        <v>6</v>
      </c>
      <c r="BG76" s="31">
        <f t="shared" si="323"/>
        <v>95395.708799999993</v>
      </c>
      <c r="BH76" s="31">
        <v>0</v>
      </c>
      <c r="BI76" s="31">
        <f t="shared" si="324"/>
        <v>0</v>
      </c>
      <c r="BJ76" s="31"/>
      <c r="BK76" s="31">
        <f t="shared" si="325"/>
        <v>0</v>
      </c>
      <c r="BL76" s="31">
        <v>2</v>
      </c>
      <c r="BM76" s="31">
        <f t="shared" si="326"/>
        <v>31798.569600000003</v>
      </c>
      <c r="BN76" s="31">
        <v>0</v>
      </c>
      <c r="BO76" s="31">
        <f t="shared" si="327"/>
        <v>0</v>
      </c>
      <c r="BP76" s="31">
        <v>0</v>
      </c>
      <c r="BQ76" s="31">
        <f t="shared" si="328"/>
        <v>0</v>
      </c>
      <c r="BR76" s="31">
        <v>5</v>
      </c>
      <c r="BS76" s="31">
        <f t="shared" si="329"/>
        <v>79496.423999999985</v>
      </c>
      <c r="BT76" s="31"/>
      <c r="BU76" s="31">
        <f t="shared" si="330"/>
        <v>0</v>
      </c>
      <c r="BV76" s="31">
        <v>0</v>
      </c>
      <c r="BW76" s="31">
        <f t="shared" si="331"/>
        <v>0</v>
      </c>
      <c r="BX76" s="31"/>
      <c r="BY76" s="31">
        <f t="shared" si="332"/>
        <v>0</v>
      </c>
      <c r="BZ76" s="31"/>
      <c r="CA76" s="31">
        <f t="shared" si="333"/>
        <v>0</v>
      </c>
      <c r="CB76" s="31"/>
      <c r="CC76" s="31">
        <f t="shared" si="334"/>
        <v>0</v>
      </c>
      <c r="CD76" s="31">
        <v>12</v>
      </c>
      <c r="CE76" s="31">
        <f t="shared" si="335"/>
        <v>190791.41759999999</v>
      </c>
      <c r="CF76" s="31">
        <v>8</v>
      </c>
      <c r="CG76" s="31">
        <f t="shared" si="336"/>
        <v>127194.27840000001</v>
      </c>
      <c r="CH76" s="31">
        <v>10</v>
      </c>
      <c r="CI76" s="31">
        <f t="shared" si="337"/>
        <v>158992.84799999997</v>
      </c>
      <c r="CJ76" s="31">
        <v>0</v>
      </c>
      <c r="CK76" s="31">
        <f t="shared" si="338"/>
        <v>0</v>
      </c>
      <c r="CL76" s="31">
        <v>2</v>
      </c>
      <c r="CM76" s="31">
        <f t="shared" si="339"/>
        <v>31798.569600000003</v>
      </c>
      <c r="CN76" s="31"/>
      <c r="CO76" s="31"/>
      <c r="CP76" s="31">
        <v>0</v>
      </c>
      <c r="CQ76" s="31">
        <f t="shared" si="340"/>
        <v>0</v>
      </c>
      <c r="CR76" s="31"/>
      <c r="CS76" s="31">
        <f t="shared" si="341"/>
        <v>0</v>
      </c>
      <c r="CT76" s="31"/>
      <c r="CU76" s="31">
        <f t="shared" si="342"/>
        <v>0</v>
      </c>
      <c r="CV76" s="31">
        <v>0</v>
      </c>
      <c r="CW76" s="31">
        <f t="shared" si="343"/>
        <v>0</v>
      </c>
      <c r="CX76" s="31"/>
      <c r="CY76" s="31">
        <f t="shared" si="344"/>
        <v>0</v>
      </c>
      <c r="CZ76" s="31">
        <v>0</v>
      </c>
      <c r="DA76" s="31">
        <f t="shared" si="345"/>
        <v>0</v>
      </c>
      <c r="DB76" s="31">
        <v>10</v>
      </c>
      <c r="DC76" s="31">
        <f t="shared" si="346"/>
        <v>132494.03999999998</v>
      </c>
      <c r="DD76" s="31"/>
      <c r="DE76" s="31">
        <f t="shared" si="347"/>
        <v>0</v>
      </c>
      <c r="DF76" s="31"/>
      <c r="DG76" s="31">
        <f t="shared" si="348"/>
        <v>0</v>
      </c>
      <c r="DH76" s="31">
        <v>5</v>
      </c>
      <c r="DI76" s="31">
        <f t="shared" si="349"/>
        <v>66247.01999999999</v>
      </c>
      <c r="DJ76" s="31"/>
      <c r="DK76" s="31">
        <f t="shared" si="350"/>
        <v>0</v>
      </c>
      <c r="DL76" s="31"/>
      <c r="DM76" s="31">
        <f t="shared" si="351"/>
        <v>0</v>
      </c>
      <c r="DN76" s="31"/>
      <c r="DO76" s="31">
        <f t="shared" si="352"/>
        <v>0</v>
      </c>
      <c r="DP76" s="31">
        <v>15</v>
      </c>
      <c r="DQ76" s="31">
        <f t="shared" si="353"/>
        <v>198741.05999999997</v>
      </c>
      <c r="DR76" s="31">
        <v>57</v>
      </c>
      <c r="DS76" s="31">
        <f t="shared" si="354"/>
        <v>755216.02799999993</v>
      </c>
      <c r="DT76" s="31"/>
      <c r="DU76" s="31">
        <f t="shared" si="355"/>
        <v>0</v>
      </c>
      <c r="DV76" s="31"/>
      <c r="DW76" s="31">
        <f t="shared" si="356"/>
        <v>0</v>
      </c>
      <c r="DX76" s="31"/>
      <c r="DY76" s="31">
        <f t="shared" si="357"/>
        <v>0</v>
      </c>
      <c r="DZ76" s="31"/>
      <c r="EA76" s="31">
        <f t="shared" si="358"/>
        <v>0</v>
      </c>
      <c r="EB76" s="31"/>
      <c r="EC76" s="31">
        <f t="shared" si="359"/>
        <v>0</v>
      </c>
      <c r="ED76" s="31">
        <v>79</v>
      </c>
      <c r="EE76" s="31">
        <f t="shared" si="360"/>
        <v>1046702.9159999999</v>
      </c>
      <c r="EF76" s="31">
        <v>97</v>
      </c>
      <c r="EG76" s="31">
        <f t="shared" si="361"/>
        <v>1285192.1879999998</v>
      </c>
      <c r="EH76" s="31">
        <v>5</v>
      </c>
      <c r="EI76" s="31">
        <f t="shared" si="362"/>
        <v>66247.01999999999</v>
      </c>
      <c r="EJ76" s="31"/>
      <c r="EK76" s="31">
        <f t="shared" si="363"/>
        <v>0</v>
      </c>
      <c r="EL76" s="31"/>
      <c r="EM76" s="31">
        <f t="shared" si="364"/>
        <v>0</v>
      </c>
      <c r="EN76" s="31">
        <v>0</v>
      </c>
      <c r="EO76" s="31">
        <f t="shared" si="365"/>
        <v>0</v>
      </c>
      <c r="EP76" s="31"/>
      <c r="EQ76" s="31">
        <f t="shared" si="366"/>
        <v>0</v>
      </c>
      <c r="ER76" s="31"/>
      <c r="ES76" s="31"/>
      <c r="ET76" s="32">
        <f t="shared" si="367"/>
        <v>339</v>
      </c>
      <c r="EU76" s="32">
        <f t="shared" si="368"/>
        <v>4610792.5919999992</v>
      </c>
    </row>
    <row r="77" spans="1:151" x14ac:dyDescent="0.25">
      <c r="A77" s="30">
        <v>70</v>
      </c>
      <c r="B77" s="6" t="s">
        <v>149</v>
      </c>
      <c r="C77" s="4">
        <f t="shared" si="302"/>
        <v>9657</v>
      </c>
      <c r="D77" s="7">
        <v>1.55</v>
      </c>
      <c r="E77" s="24">
        <v>1</v>
      </c>
      <c r="F77" s="4">
        <v>1.4</v>
      </c>
      <c r="G77" s="4">
        <v>1.68</v>
      </c>
      <c r="H77" s="4">
        <v>2.23</v>
      </c>
      <c r="I77" s="4">
        <v>2.39</v>
      </c>
      <c r="J77" s="5"/>
      <c r="K77" s="31">
        <f t="shared" si="303"/>
        <v>0</v>
      </c>
      <c r="L77" s="31"/>
      <c r="M77" s="31">
        <f t="shared" si="304"/>
        <v>0</v>
      </c>
      <c r="N77" s="31"/>
      <c r="O77" s="31">
        <f t="shared" si="305"/>
        <v>0</v>
      </c>
      <c r="P77" s="31"/>
      <c r="Q77" s="31">
        <f t="shared" si="306"/>
        <v>0</v>
      </c>
      <c r="R77" s="31"/>
      <c r="S77" s="31"/>
      <c r="T77" s="31"/>
      <c r="U77" s="31">
        <f t="shared" si="307"/>
        <v>0</v>
      </c>
      <c r="V77" s="31"/>
      <c r="W77" s="31">
        <f t="shared" si="66"/>
        <v>0</v>
      </c>
      <c r="X77" s="31"/>
      <c r="Y77" s="31">
        <f t="shared" si="308"/>
        <v>0</v>
      </c>
      <c r="Z77" s="31"/>
      <c r="AA77" s="31">
        <f t="shared" si="309"/>
        <v>0</v>
      </c>
      <c r="AB77" s="31"/>
      <c r="AC77" s="31">
        <f t="shared" si="310"/>
        <v>0</v>
      </c>
      <c r="AD77" s="31"/>
      <c r="AE77" s="31">
        <f t="shared" si="311"/>
        <v>0</v>
      </c>
      <c r="AF77" s="31"/>
      <c r="AG77" s="31">
        <f t="shared" si="312"/>
        <v>0</v>
      </c>
      <c r="AH77" s="31"/>
      <c r="AI77" s="31">
        <f t="shared" si="313"/>
        <v>0</v>
      </c>
      <c r="AJ77" s="31"/>
      <c r="AK77" s="31">
        <f t="shared" si="314"/>
        <v>0</v>
      </c>
      <c r="AL77" s="31"/>
      <c r="AM77" s="31">
        <f t="shared" si="315"/>
        <v>0</v>
      </c>
      <c r="AN77" s="31"/>
      <c r="AO77" s="31">
        <f t="shared" si="316"/>
        <v>0</v>
      </c>
      <c r="AP77" s="31"/>
      <c r="AQ77" s="31">
        <f t="shared" si="317"/>
        <v>0</v>
      </c>
      <c r="AR77" s="31"/>
      <c r="AS77" s="31">
        <f t="shared" si="318"/>
        <v>0</v>
      </c>
      <c r="AT77" s="31"/>
      <c r="AU77" s="31">
        <f t="shared" si="319"/>
        <v>0</v>
      </c>
      <c r="AV77" s="31"/>
      <c r="AW77" s="31">
        <f t="shared" si="320"/>
        <v>0</v>
      </c>
      <c r="AX77" s="31"/>
      <c r="AY77" s="31">
        <f t="shared" si="321"/>
        <v>0</v>
      </c>
      <c r="AZ77" s="31"/>
      <c r="BA77" s="31">
        <f t="shared" si="322"/>
        <v>0</v>
      </c>
      <c r="BB77" s="31"/>
      <c r="BC77" s="31">
        <f t="shared" si="68"/>
        <v>0</v>
      </c>
      <c r="BD77" s="31"/>
      <c r="BE77" s="31">
        <f t="shared" si="69"/>
        <v>0</v>
      </c>
      <c r="BF77" s="31"/>
      <c r="BG77" s="31">
        <f t="shared" si="323"/>
        <v>0</v>
      </c>
      <c r="BH77" s="31"/>
      <c r="BI77" s="31">
        <f t="shared" si="324"/>
        <v>0</v>
      </c>
      <c r="BJ77" s="31"/>
      <c r="BK77" s="31">
        <f t="shared" si="325"/>
        <v>0</v>
      </c>
      <c r="BL77" s="31"/>
      <c r="BM77" s="31">
        <f t="shared" si="326"/>
        <v>0</v>
      </c>
      <c r="BN77" s="31"/>
      <c r="BO77" s="31">
        <f t="shared" si="327"/>
        <v>0</v>
      </c>
      <c r="BP77" s="31"/>
      <c r="BQ77" s="31">
        <f t="shared" si="328"/>
        <v>0</v>
      </c>
      <c r="BR77" s="31"/>
      <c r="BS77" s="31">
        <f t="shared" si="329"/>
        <v>0</v>
      </c>
      <c r="BT77" s="31"/>
      <c r="BU77" s="31">
        <f t="shared" si="330"/>
        <v>0</v>
      </c>
      <c r="BV77" s="31"/>
      <c r="BW77" s="31">
        <f t="shared" si="331"/>
        <v>0</v>
      </c>
      <c r="BX77" s="31"/>
      <c r="BY77" s="31">
        <f t="shared" si="332"/>
        <v>0</v>
      </c>
      <c r="BZ77" s="31"/>
      <c r="CA77" s="31">
        <f t="shared" si="333"/>
        <v>0</v>
      </c>
      <c r="CB77" s="31"/>
      <c r="CC77" s="31">
        <f t="shared" si="334"/>
        <v>0</v>
      </c>
      <c r="CD77" s="31"/>
      <c r="CE77" s="31">
        <f t="shared" si="335"/>
        <v>0</v>
      </c>
      <c r="CF77" s="31"/>
      <c r="CG77" s="31">
        <f t="shared" si="336"/>
        <v>0</v>
      </c>
      <c r="CH77" s="31"/>
      <c r="CI77" s="31">
        <f t="shared" si="337"/>
        <v>0</v>
      </c>
      <c r="CJ77" s="31"/>
      <c r="CK77" s="31">
        <f t="shared" si="338"/>
        <v>0</v>
      </c>
      <c r="CL77" s="31"/>
      <c r="CM77" s="31">
        <f t="shared" si="339"/>
        <v>0</v>
      </c>
      <c r="CN77" s="31"/>
      <c r="CO77" s="31"/>
      <c r="CP77" s="31"/>
      <c r="CQ77" s="31">
        <f t="shared" si="340"/>
        <v>0</v>
      </c>
      <c r="CR77" s="31"/>
      <c r="CS77" s="31">
        <f t="shared" si="341"/>
        <v>0</v>
      </c>
      <c r="CT77" s="31"/>
      <c r="CU77" s="31">
        <f t="shared" si="342"/>
        <v>0</v>
      </c>
      <c r="CV77" s="31"/>
      <c r="CW77" s="31">
        <f t="shared" si="343"/>
        <v>0</v>
      </c>
      <c r="CX77" s="31"/>
      <c r="CY77" s="31">
        <f t="shared" si="344"/>
        <v>0</v>
      </c>
      <c r="CZ77" s="31"/>
      <c r="DA77" s="31">
        <f t="shared" si="345"/>
        <v>0</v>
      </c>
      <c r="DB77" s="31"/>
      <c r="DC77" s="31">
        <f t="shared" si="346"/>
        <v>0</v>
      </c>
      <c r="DD77" s="31"/>
      <c r="DE77" s="31">
        <f t="shared" si="347"/>
        <v>0</v>
      </c>
      <c r="DF77" s="31"/>
      <c r="DG77" s="31">
        <f t="shared" si="348"/>
        <v>0</v>
      </c>
      <c r="DH77" s="31"/>
      <c r="DI77" s="31">
        <f t="shared" si="349"/>
        <v>0</v>
      </c>
      <c r="DJ77" s="31"/>
      <c r="DK77" s="31">
        <f t="shared" si="350"/>
        <v>0</v>
      </c>
      <c r="DL77" s="31"/>
      <c r="DM77" s="31">
        <f t="shared" si="351"/>
        <v>0</v>
      </c>
      <c r="DN77" s="31"/>
      <c r="DO77" s="31">
        <f t="shared" si="352"/>
        <v>0</v>
      </c>
      <c r="DP77" s="31"/>
      <c r="DQ77" s="31">
        <f t="shared" si="353"/>
        <v>0</v>
      </c>
      <c r="DR77" s="31"/>
      <c r="DS77" s="31">
        <f t="shared" si="354"/>
        <v>0</v>
      </c>
      <c r="DT77" s="31"/>
      <c r="DU77" s="31">
        <f t="shared" si="355"/>
        <v>0</v>
      </c>
      <c r="DV77" s="31"/>
      <c r="DW77" s="31">
        <f t="shared" si="356"/>
        <v>0</v>
      </c>
      <c r="DX77" s="31"/>
      <c r="DY77" s="31">
        <f t="shared" si="357"/>
        <v>0</v>
      </c>
      <c r="DZ77" s="31"/>
      <c r="EA77" s="31">
        <f t="shared" si="358"/>
        <v>0</v>
      </c>
      <c r="EB77" s="31"/>
      <c r="EC77" s="31">
        <f t="shared" si="359"/>
        <v>0</v>
      </c>
      <c r="ED77" s="31"/>
      <c r="EE77" s="31">
        <f t="shared" si="360"/>
        <v>0</v>
      </c>
      <c r="EF77" s="31"/>
      <c r="EG77" s="31">
        <f t="shared" si="361"/>
        <v>0</v>
      </c>
      <c r="EH77" s="31"/>
      <c r="EI77" s="31">
        <f t="shared" si="362"/>
        <v>0</v>
      </c>
      <c r="EJ77" s="31"/>
      <c r="EK77" s="31">
        <f t="shared" si="363"/>
        <v>0</v>
      </c>
      <c r="EL77" s="31"/>
      <c r="EM77" s="31">
        <f t="shared" si="364"/>
        <v>0</v>
      </c>
      <c r="EN77" s="31"/>
      <c r="EO77" s="31">
        <f t="shared" si="365"/>
        <v>0</v>
      </c>
      <c r="EP77" s="31"/>
      <c r="EQ77" s="31">
        <f t="shared" si="366"/>
        <v>0</v>
      </c>
      <c r="ER77" s="31"/>
      <c r="ES77" s="31"/>
      <c r="ET77" s="32">
        <f t="shared" si="367"/>
        <v>0</v>
      </c>
      <c r="EU77" s="32">
        <f t="shared" si="368"/>
        <v>0</v>
      </c>
    </row>
    <row r="78" spans="1:151" x14ac:dyDescent="0.25">
      <c r="A78" s="30">
        <v>71</v>
      </c>
      <c r="B78" s="6" t="s">
        <v>150</v>
      </c>
      <c r="C78" s="4">
        <f t="shared" si="302"/>
        <v>9657</v>
      </c>
      <c r="D78" s="7">
        <v>0.78</v>
      </c>
      <c r="E78" s="24">
        <v>1</v>
      </c>
      <c r="F78" s="4">
        <v>1.4</v>
      </c>
      <c r="G78" s="4">
        <v>1.68</v>
      </c>
      <c r="H78" s="4">
        <v>2.23</v>
      </c>
      <c r="I78" s="4">
        <v>2.39</v>
      </c>
      <c r="J78" s="5"/>
      <c r="K78" s="31">
        <f t="shared" si="303"/>
        <v>0</v>
      </c>
      <c r="L78" s="31"/>
      <c r="M78" s="31">
        <f t="shared" si="304"/>
        <v>0</v>
      </c>
      <c r="N78" s="31">
        <v>0</v>
      </c>
      <c r="O78" s="31">
        <f t="shared" si="305"/>
        <v>0</v>
      </c>
      <c r="P78" s="31"/>
      <c r="Q78" s="31">
        <f t="shared" si="306"/>
        <v>0</v>
      </c>
      <c r="R78" s="31"/>
      <c r="S78" s="31"/>
      <c r="T78" s="31">
        <v>2</v>
      </c>
      <c r="U78" s="31">
        <f t="shared" si="307"/>
        <v>21090.887999999999</v>
      </c>
      <c r="V78" s="31">
        <v>0</v>
      </c>
      <c r="W78" s="31">
        <f t="shared" si="66"/>
        <v>0</v>
      </c>
      <c r="X78" s="31"/>
      <c r="Y78" s="31">
        <f t="shared" si="308"/>
        <v>0</v>
      </c>
      <c r="Z78" s="31"/>
      <c r="AA78" s="31">
        <f t="shared" si="309"/>
        <v>0</v>
      </c>
      <c r="AB78" s="31">
        <v>0</v>
      </c>
      <c r="AC78" s="31">
        <f t="shared" si="310"/>
        <v>0</v>
      </c>
      <c r="AD78" s="31">
        <v>0</v>
      </c>
      <c r="AE78" s="31">
        <f t="shared" si="311"/>
        <v>0</v>
      </c>
      <c r="AF78" s="31"/>
      <c r="AG78" s="31">
        <f t="shared" si="312"/>
        <v>0</v>
      </c>
      <c r="AH78" s="31"/>
      <c r="AI78" s="31">
        <f t="shared" si="313"/>
        <v>0</v>
      </c>
      <c r="AJ78" s="31">
        <v>1</v>
      </c>
      <c r="AK78" s="31">
        <f t="shared" si="314"/>
        <v>10545.444</v>
      </c>
      <c r="AL78" s="31">
        <v>10</v>
      </c>
      <c r="AM78" s="31">
        <f t="shared" si="315"/>
        <v>105454.44</v>
      </c>
      <c r="AN78" s="31"/>
      <c r="AO78" s="31">
        <f t="shared" si="316"/>
        <v>0</v>
      </c>
      <c r="AP78" s="31">
        <v>0</v>
      </c>
      <c r="AQ78" s="31">
        <f t="shared" si="317"/>
        <v>0</v>
      </c>
      <c r="AR78" s="31">
        <v>0</v>
      </c>
      <c r="AS78" s="31">
        <f t="shared" si="318"/>
        <v>0</v>
      </c>
      <c r="AT78" s="31"/>
      <c r="AU78" s="31">
        <f t="shared" si="319"/>
        <v>0</v>
      </c>
      <c r="AV78" s="31"/>
      <c r="AW78" s="31">
        <f t="shared" si="320"/>
        <v>0</v>
      </c>
      <c r="AX78" s="31"/>
      <c r="AY78" s="31">
        <f t="shared" si="321"/>
        <v>0</v>
      </c>
      <c r="AZ78" s="31">
        <v>0</v>
      </c>
      <c r="BA78" s="31">
        <f t="shared" si="322"/>
        <v>0</v>
      </c>
      <c r="BB78" s="31">
        <v>0</v>
      </c>
      <c r="BC78" s="31">
        <f t="shared" si="68"/>
        <v>0</v>
      </c>
      <c r="BD78" s="31">
        <v>0</v>
      </c>
      <c r="BE78" s="31">
        <f t="shared" si="69"/>
        <v>0</v>
      </c>
      <c r="BF78" s="31"/>
      <c r="BG78" s="31">
        <f t="shared" si="323"/>
        <v>0</v>
      </c>
      <c r="BH78" s="31">
        <v>2</v>
      </c>
      <c r="BI78" s="31">
        <f t="shared" si="324"/>
        <v>25309.065599999998</v>
      </c>
      <c r="BJ78" s="31"/>
      <c r="BK78" s="31">
        <f t="shared" si="325"/>
        <v>0</v>
      </c>
      <c r="BL78" s="31">
        <v>2</v>
      </c>
      <c r="BM78" s="31">
        <f t="shared" si="326"/>
        <v>25309.065599999998</v>
      </c>
      <c r="BN78" s="31">
        <v>0</v>
      </c>
      <c r="BO78" s="31">
        <f t="shared" si="327"/>
        <v>0</v>
      </c>
      <c r="BP78" s="31">
        <v>20</v>
      </c>
      <c r="BQ78" s="31">
        <f t="shared" si="328"/>
        <v>253090.65600000002</v>
      </c>
      <c r="BR78" s="31"/>
      <c r="BS78" s="31">
        <f t="shared" si="329"/>
        <v>0</v>
      </c>
      <c r="BT78" s="31"/>
      <c r="BU78" s="31">
        <f t="shared" si="330"/>
        <v>0</v>
      </c>
      <c r="BV78" s="31">
        <v>0</v>
      </c>
      <c r="BW78" s="31">
        <f t="shared" si="331"/>
        <v>0</v>
      </c>
      <c r="BX78" s="31"/>
      <c r="BY78" s="31">
        <f t="shared" si="332"/>
        <v>0</v>
      </c>
      <c r="BZ78" s="31"/>
      <c r="CA78" s="31">
        <f t="shared" si="333"/>
        <v>0</v>
      </c>
      <c r="CB78" s="31"/>
      <c r="CC78" s="31">
        <f t="shared" si="334"/>
        <v>0</v>
      </c>
      <c r="CD78" s="31"/>
      <c r="CE78" s="31">
        <f t="shared" si="335"/>
        <v>0</v>
      </c>
      <c r="CF78" s="31">
        <v>5</v>
      </c>
      <c r="CG78" s="31">
        <f t="shared" si="336"/>
        <v>63272.664000000004</v>
      </c>
      <c r="CH78" s="31">
        <v>10</v>
      </c>
      <c r="CI78" s="31">
        <f t="shared" si="337"/>
        <v>126545.32800000001</v>
      </c>
      <c r="CJ78" s="31">
        <v>0</v>
      </c>
      <c r="CK78" s="31">
        <f t="shared" si="338"/>
        <v>0</v>
      </c>
      <c r="CL78" s="31"/>
      <c r="CM78" s="31">
        <f t="shared" si="339"/>
        <v>0</v>
      </c>
      <c r="CN78" s="31"/>
      <c r="CO78" s="31"/>
      <c r="CP78" s="31">
        <v>0</v>
      </c>
      <c r="CQ78" s="31">
        <f t="shared" si="340"/>
        <v>0</v>
      </c>
      <c r="CR78" s="31"/>
      <c r="CS78" s="31">
        <f t="shared" si="341"/>
        <v>0</v>
      </c>
      <c r="CT78" s="31">
        <v>0</v>
      </c>
      <c r="CU78" s="31">
        <f t="shared" si="342"/>
        <v>0</v>
      </c>
      <c r="CV78" s="31">
        <v>0</v>
      </c>
      <c r="CW78" s="31">
        <f t="shared" si="343"/>
        <v>0</v>
      </c>
      <c r="CX78" s="31"/>
      <c r="CY78" s="31">
        <f t="shared" si="344"/>
        <v>0</v>
      </c>
      <c r="CZ78" s="31"/>
      <c r="DA78" s="31">
        <f t="shared" si="345"/>
        <v>0</v>
      </c>
      <c r="DB78" s="31"/>
      <c r="DC78" s="31">
        <f t="shared" si="346"/>
        <v>0</v>
      </c>
      <c r="DD78" s="31"/>
      <c r="DE78" s="31">
        <f t="shared" si="347"/>
        <v>0</v>
      </c>
      <c r="DF78" s="31"/>
      <c r="DG78" s="31">
        <f t="shared" si="348"/>
        <v>0</v>
      </c>
      <c r="DH78" s="31"/>
      <c r="DI78" s="31">
        <f t="shared" si="349"/>
        <v>0</v>
      </c>
      <c r="DJ78" s="31">
        <v>7</v>
      </c>
      <c r="DK78" s="31">
        <f t="shared" si="350"/>
        <v>73818.107999999993</v>
      </c>
      <c r="DL78" s="31"/>
      <c r="DM78" s="31">
        <f t="shared" si="351"/>
        <v>0</v>
      </c>
      <c r="DN78" s="31"/>
      <c r="DO78" s="31">
        <f t="shared" si="352"/>
        <v>0</v>
      </c>
      <c r="DP78" s="31"/>
      <c r="DQ78" s="31">
        <f t="shared" si="353"/>
        <v>0</v>
      </c>
      <c r="DR78" s="31"/>
      <c r="DS78" s="31">
        <f t="shared" si="354"/>
        <v>0</v>
      </c>
      <c r="DT78" s="31"/>
      <c r="DU78" s="31">
        <f t="shared" si="355"/>
        <v>0</v>
      </c>
      <c r="DV78" s="31"/>
      <c r="DW78" s="31">
        <f t="shared" si="356"/>
        <v>0</v>
      </c>
      <c r="DX78" s="31"/>
      <c r="DY78" s="31">
        <f t="shared" si="357"/>
        <v>0</v>
      </c>
      <c r="DZ78" s="31"/>
      <c r="EA78" s="31">
        <f t="shared" si="358"/>
        <v>0</v>
      </c>
      <c r="EB78" s="31"/>
      <c r="EC78" s="31">
        <f t="shared" si="359"/>
        <v>0</v>
      </c>
      <c r="ED78" s="31"/>
      <c r="EE78" s="31">
        <f t="shared" si="360"/>
        <v>0</v>
      </c>
      <c r="EF78" s="31"/>
      <c r="EG78" s="31">
        <f t="shared" si="361"/>
        <v>0</v>
      </c>
      <c r="EH78" s="31"/>
      <c r="EI78" s="31">
        <f t="shared" si="362"/>
        <v>0</v>
      </c>
      <c r="EJ78" s="31"/>
      <c r="EK78" s="31">
        <f t="shared" si="363"/>
        <v>0</v>
      </c>
      <c r="EL78" s="31"/>
      <c r="EM78" s="31">
        <f t="shared" si="364"/>
        <v>0</v>
      </c>
      <c r="EN78" s="31"/>
      <c r="EO78" s="31">
        <f t="shared" si="365"/>
        <v>0</v>
      </c>
      <c r="EP78" s="31"/>
      <c r="EQ78" s="31">
        <f t="shared" si="366"/>
        <v>0</v>
      </c>
      <c r="ER78" s="31"/>
      <c r="ES78" s="31"/>
      <c r="ET78" s="32">
        <f t="shared" si="367"/>
        <v>59</v>
      </c>
      <c r="EU78" s="32">
        <f t="shared" si="368"/>
        <v>704435.65919999999</v>
      </c>
    </row>
    <row r="79" spans="1:151" x14ac:dyDescent="0.25">
      <c r="A79" s="30">
        <v>149</v>
      </c>
      <c r="B79" s="6" t="s">
        <v>151</v>
      </c>
      <c r="C79" s="4">
        <f t="shared" si="302"/>
        <v>9657</v>
      </c>
      <c r="D79" s="7">
        <v>0.75</v>
      </c>
      <c r="E79" s="24">
        <v>1</v>
      </c>
      <c r="F79" s="4">
        <v>1.4</v>
      </c>
      <c r="G79" s="4">
        <v>1.68</v>
      </c>
      <c r="H79" s="4">
        <v>2.23</v>
      </c>
      <c r="I79" s="4">
        <v>2.39</v>
      </c>
      <c r="J79" s="5"/>
      <c r="K79" s="31">
        <f t="shared" si="303"/>
        <v>0</v>
      </c>
      <c r="L79" s="31"/>
      <c r="M79" s="31">
        <f t="shared" si="304"/>
        <v>0</v>
      </c>
      <c r="N79" s="31"/>
      <c r="O79" s="31">
        <f t="shared" si="305"/>
        <v>0</v>
      </c>
      <c r="P79" s="31"/>
      <c r="Q79" s="31">
        <f t="shared" si="306"/>
        <v>0</v>
      </c>
      <c r="R79" s="31"/>
      <c r="S79" s="31"/>
      <c r="T79" s="31"/>
      <c r="U79" s="31">
        <f t="shared" si="307"/>
        <v>0</v>
      </c>
      <c r="V79" s="31"/>
      <c r="W79" s="31">
        <f t="shared" si="66"/>
        <v>0</v>
      </c>
      <c r="X79" s="31"/>
      <c r="Y79" s="31">
        <f t="shared" si="308"/>
        <v>0</v>
      </c>
      <c r="Z79" s="31"/>
      <c r="AA79" s="31">
        <f t="shared" si="309"/>
        <v>0</v>
      </c>
      <c r="AB79" s="31"/>
      <c r="AC79" s="31">
        <f t="shared" si="310"/>
        <v>0</v>
      </c>
      <c r="AD79" s="31"/>
      <c r="AE79" s="31">
        <f t="shared" si="311"/>
        <v>0</v>
      </c>
      <c r="AF79" s="31"/>
      <c r="AG79" s="31">
        <f t="shared" si="312"/>
        <v>0</v>
      </c>
      <c r="AH79" s="31"/>
      <c r="AI79" s="31">
        <f t="shared" si="313"/>
        <v>0</v>
      </c>
      <c r="AJ79" s="31"/>
      <c r="AK79" s="31">
        <f t="shared" si="314"/>
        <v>0</v>
      </c>
      <c r="AL79" s="31"/>
      <c r="AM79" s="31">
        <f t="shared" si="315"/>
        <v>0</v>
      </c>
      <c r="AN79" s="31"/>
      <c r="AO79" s="31">
        <f t="shared" si="316"/>
        <v>0</v>
      </c>
      <c r="AP79" s="31"/>
      <c r="AQ79" s="31">
        <f t="shared" si="317"/>
        <v>0</v>
      </c>
      <c r="AR79" s="31"/>
      <c r="AS79" s="31">
        <f t="shared" si="318"/>
        <v>0</v>
      </c>
      <c r="AT79" s="31"/>
      <c r="AU79" s="31">
        <f t="shared" si="319"/>
        <v>0</v>
      </c>
      <c r="AV79" s="31"/>
      <c r="AW79" s="31">
        <f t="shared" si="320"/>
        <v>0</v>
      </c>
      <c r="AX79" s="31"/>
      <c r="AY79" s="31">
        <f t="shared" si="321"/>
        <v>0</v>
      </c>
      <c r="AZ79" s="31"/>
      <c r="BA79" s="31">
        <f t="shared" si="322"/>
        <v>0</v>
      </c>
      <c r="BB79" s="31"/>
      <c r="BC79" s="31">
        <f t="shared" si="68"/>
        <v>0</v>
      </c>
      <c r="BD79" s="31"/>
      <c r="BE79" s="31">
        <f t="shared" si="69"/>
        <v>0</v>
      </c>
      <c r="BF79" s="31"/>
      <c r="BG79" s="31">
        <f t="shared" si="323"/>
        <v>0</v>
      </c>
      <c r="BH79" s="31"/>
      <c r="BI79" s="31">
        <f t="shared" si="324"/>
        <v>0</v>
      </c>
      <c r="BJ79" s="31"/>
      <c r="BK79" s="31">
        <f t="shared" si="325"/>
        <v>0</v>
      </c>
      <c r="BL79" s="31"/>
      <c r="BM79" s="31">
        <f t="shared" si="326"/>
        <v>0</v>
      </c>
      <c r="BN79" s="31"/>
      <c r="BO79" s="31">
        <f t="shared" si="327"/>
        <v>0</v>
      </c>
      <c r="BP79" s="31"/>
      <c r="BQ79" s="31">
        <f t="shared" si="328"/>
        <v>0</v>
      </c>
      <c r="BR79" s="31"/>
      <c r="BS79" s="31">
        <f t="shared" si="329"/>
        <v>0</v>
      </c>
      <c r="BT79" s="31"/>
      <c r="BU79" s="31">
        <f t="shared" si="330"/>
        <v>0</v>
      </c>
      <c r="BV79" s="31"/>
      <c r="BW79" s="31">
        <f t="shared" si="331"/>
        <v>0</v>
      </c>
      <c r="BX79" s="31"/>
      <c r="BY79" s="31">
        <f t="shared" si="332"/>
        <v>0</v>
      </c>
      <c r="BZ79" s="31"/>
      <c r="CA79" s="31">
        <f t="shared" si="333"/>
        <v>0</v>
      </c>
      <c r="CB79" s="31"/>
      <c r="CC79" s="31">
        <f t="shared" si="334"/>
        <v>0</v>
      </c>
      <c r="CD79" s="31"/>
      <c r="CE79" s="31">
        <f t="shared" si="335"/>
        <v>0</v>
      </c>
      <c r="CF79" s="31"/>
      <c r="CG79" s="31">
        <f t="shared" si="336"/>
        <v>0</v>
      </c>
      <c r="CH79" s="31"/>
      <c r="CI79" s="31">
        <f t="shared" si="337"/>
        <v>0</v>
      </c>
      <c r="CJ79" s="31"/>
      <c r="CK79" s="31">
        <f t="shared" si="338"/>
        <v>0</v>
      </c>
      <c r="CL79" s="31"/>
      <c r="CM79" s="31">
        <f t="shared" si="339"/>
        <v>0</v>
      </c>
      <c r="CN79" s="31"/>
      <c r="CO79" s="31"/>
      <c r="CP79" s="31"/>
      <c r="CQ79" s="31">
        <f t="shared" si="340"/>
        <v>0</v>
      </c>
      <c r="CR79" s="31"/>
      <c r="CS79" s="31">
        <f t="shared" si="341"/>
        <v>0</v>
      </c>
      <c r="CT79" s="31"/>
      <c r="CU79" s="31">
        <f t="shared" si="342"/>
        <v>0</v>
      </c>
      <c r="CV79" s="31"/>
      <c r="CW79" s="31">
        <f t="shared" si="343"/>
        <v>0</v>
      </c>
      <c r="CX79" s="31"/>
      <c r="CY79" s="31">
        <f t="shared" si="344"/>
        <v>0</v>
      </c>
      <c r="CZ79" s="31"/>
      <c r="DA79" s="31">
        <f t="shared" si="345"/>
        <v>0</v>
      </c>
      <c r="DB79" s="31"/>
      <c r="DC79" s="31">
        <f t="shared" si="346"/>
        <v>0</v>
      </c>
      <c r="DD79" s="31"/>
      <c r="DE79" s="31">
        <f t="shared" si="347"/>
        <v>0</v>
      </c>
      <c r="DF79" s="31"/>
      <c r="DG79" s="31">
        <f t="shared" si="348"/>
        <v>0</v>
      </c>
      <c r="DH79" s="31"/>
      <c r="DI79" s="31">
        <f t="shared" si="349"/>
        <v>0</v>
      </c>
      <c r="DJ79" s="31"/>
      <c r="DK79" s="31">
        <f t="shared" si="350"/>
        <v>0</v>
      </c>
      <c r="DL79" s="31"/>
      <c r="DM79" s="31">
        <f t="shared" si="351"/>
        <v>0</v>
      </c>
      <c r="DN79" s="31"/>
      <c r="DO79" s="31">
        <f t="shared" si="352"/>
        <v>0</v>
      </c>
      <c r="DP79" s="31"/>
      <c r="DQ79" s="31">
        <f t="shared" si="353"/>
        <v>0</v>
      </c>
      <c r="DR79" s="31"/>
      <c r="DS79" s="31">
        <f t="shared" si="354"/>
        <v>0</v>
      </c>
      <c r="DT79" s="31"/>
      <c r="DU79" s="31">
        <f t="shared" si="355"/>
        <v>0</v>
      </c>
      <c r="DV79" s="31"/>
      <c r="DW79" s="31">
        <f t="shared" si="356"/>
        <v>0</v>
      </c>
      <c r="DX79" s="31"/>
      <c r="DY79" s="31">
        <f t="shared" si="357"/>
        <v>0</v>
      </c>
      <c r="DZ79" s="31"/>
      <c r="EA79" s="31">
        <f t="shared" si="358"/>
        <v>0</v>
      </c>
      <c r="EB79" s="31"/>
      <c r="EC79" s="31">
        <f t="shared" si="359"/>
        <v>0</v>
      </c>
      <c r="ED79" s="31"/>
      <c r="EE79" s="31">
        <f t="shared" si="360"/>
        <v>0</v>
      </c>
      <c r="EF79" s="31"/>
      <c r="EG79" s="31">
        <f t="shared" si="361"/>
        <v>0</v>
      </c>
      <c r="EH79" s="31"/>
      <c r="EI79" s="31">
        <f t="shared" si="362"/>
        <v>0</v>
      </c>
      <c r="EJ79" s="31"/>
      <c r="EK79" s="31">
        <f t="shared" si="363"/>
        <v>0</v>
      </c>
      <c r="EL79" s="31"/>
      <c r="EM79" s="31">
        <f t="shared" si="364"/>
        <v>0</v>
      </c>
      <c r="EN79" s="31"/>
      <c r="EO79" s="31">
        <f t="shared" si="365"/>
        <v>0</v>
      </c>
      <c r="EP79" s="31"/>
      <c r="EQ79" s="31">
        <f t="shared" si="366"/>
        <v>0</v>
      </c>
      <c r="ER79" s="31"/>
      <c r="ES79" s="31"/>
      <c r="ET79" s="32">
        <f t="shared" si="367"/>
        <v>0</v>
      </c>
      <c r="EU79" s="32">
        <f t="shared" si="368"/>
        <v>0</v>
      </c>
    </row>
    <row r="80" spans="1:151" x14ac:dyDescent="0.25">
      <c r="A80" s="30">
        <v>72</v>
      </c>
      <c r="B80" s="6" t="s">
        <v>152</v>
      </c>
      <c r="C80" s="4">
        <f t="shared" si="302"/>
        <v>9657</v>
      </c>
      <c r="D80" s="7">
        <v>1.17</v>
      </c>
      <c r="E80" s="24">
        <v>1</v>
      </c>
      <c r="F80" s="4">
        <v>1.4</v>
      </c>
      <c r="G80" s="4">
        <v>1.68</v>
      </c>
      <c r="H80" s="4">
        <v>2.23</v>
      </c>
      <c r="I80" s="4">
        <v>2.39</v>
      </c>
      <c r="J80" s="5"/>
      <c r="K80" s="31">
        <f t="shared" si="303"/>
        <v>0</v>
      </c>
      <c r="L80" s="31"/>
      <c r="M80" s="31">
        <f t="shared" si="304"/>
        <v>0</v>
      </c>
      <c r="N80" s="31">
        <v>0</v>
      </c>
      <c r="O80" s="31">
        <f t="shared" si="305"/>
        <v>0</v>
      </c>
      <c r="P80" s="31"/>
      <c r="Q80" s="31">
        <f t="shared" si="306"/>
        <v>0</v>
      </c>
      <c r="R80" s="31"/>
      <c r="S80" s="31"/>
      <c r="T80" s="31"/>
      <c r="U80" s="31">
        <f t="shared" si="307"/>
        <v>0</v>
      </c>
      <c r="V80" s="31">
        <v>0</v>
      </c>
      <c r="W80" s="31">
        <f t="shared" si="66"/>
        <v>0</v>
      </c>
      <c r="X80" s="31"/>
      <c r="Y80" s="31">
        <f t="shared" si="308"/>
        <v>0</v>
      </c>
      <c r="Z80" s="31"/>
      <c r="AA80" s="31">
        <f t="shared" si="309"/>
        <v>0</v>
      </c>
      <c r="AB80" s="31">
        <v>0</v>
      </c>
      <c r="AC80" s="31">
        <f t="shared" si="310"/>
        <v>0</v>
      </c>
      <c r="AD80" s="31">
        <v>0</v>
      </c>
      <c r="AE80" s="31">
        <f t="shared" si="311"/>
        <v>0</v>
      </c>
      <c r="AF80" s="31"/>
      <c r="AG80" s="31">
        <f t="shared" si="312"/>
        <v>0</v>
      </c>
      <c r="AH80" s="31">
        <v>1</v>
      </c>
      <c r="AI80" s="31">
        <f t="shared" si="313"/>
        <v>15818.165999999997</v>
      </c>
      <c r="AJ80" s="31">
        <v>2</v>
      </c>
      <c r="AK80" s="31">
        <f t="shared" si="314"/>
        <v>31636.331999999995</v>
      </c>
      <c r="AL80" s="31">
        <v>17</v>
      </c>
      <c r="AM80" s="31">
        <f t="shared" si="315"/>
        <v>268908.82199999999</v>
      </c>
      <c r="AN80" s="31">
        <v>24</v>
      </c>
      <c r="AO80" s="31">
        <f t="shared" si="316"/>
        <v>379635.984</v>
      </c>
      <c r="AP80" s="31">
        <v>0</v>
      </c>
      <c r="AQ80" s="31">
        <f t="shared" si="317"/>
        <v>0</v>
      </c>
      <c r="AR80" s="31">
        <v>0</v>
      </c>
      <c r="AS80" s="31">
        <f t="shared" si="318"/>
        <v>0</v>
      </c>
      <c r="AT80" s="31"/>
      <c r="AU80" s="31">
        <f t="shared" si="319"/>
        <v>0</v>
      </c>
      <c r="AV80" s="31"/>
      <c r="AW80" s="31">
        <f t="shared" si="320"/>
        <v>0</v>
      </c>
      <c r="AX80" s="31"/>
      <c r="AY80" s="31">
        <f t="shared" si="321"/>
        <v>0</v>
      </c>
      <c r="AZ80" s="31">
        <v>0</v>
      </c>
      <c r="BA80" s="31">
        <f t="shared" si="322"/>
        <v>0</v>
      </c>
      <c r="BB80" s="31">
        <v>0</v>
      </c>
      <c r="BC80" s="31">
        <f t="shared" si="68"/>
        <v>0</v>
      </c>
      <c r="BD80" s="31">
        <v>0</v>
      </c>
      <c r="BE80" s="31">
        <f t="shared" si="69"/>
        <v>0</v>
      </c>
      <c r="BF80" s="31"/>
      <c r="BG80" s="31">
        <f t="shared" si="323"/>
        <v>0</v>
      </c>
      <c r="BH80" s="31"/>
      <c r="BI80" s="31">
        <f t="shared" si="324"/>
        <v>0</v>
      </c>
      <c r="BJ80" s="31">
        <v>1</v>
      </c>
      <c r="BK80" s="31">
        <f t="shared" si="325"/>
        <v>18981.799199999998</v>
      </c>
      <c r="BL80" s="31">
        <v>5</v>
      </c>
      <c r="BM80" s="31">
        <f t="shared" si="326"/>
        <v>94908.995999999985</v>
      </c>
      <c r="BN80" s="31">
        <v>80</v>
      </c>
      <c r="BO80" s="31">
        <f t="shared" si="327"/>
        <v>1518543.9359999998</v>
      </c>
      <c r="BP80" s="31"/>
      <c r="BQ80" s="31">
        <f t="shared" si="328"/>
        <v>0</v>
      </c>
      <c r="BR80" s="31">
        <v>10</v>
      </c>
      <c r="BS80" s="31">
        <f t="shared" si="329"/>
        <v>189817.99199999997</v>
      </c>
      <c r="BT80" s="31"/>
      <c r="BU80" s="31">
        <f t="shared" si="330"/>
        <v>0</v>
      </c>
      <c r="BV80" s="31">
        <v>20</v>
      </c>
      <c r="BW80" s="31">
        <f t="shared" si="331"/>
        <v>379635.98399999994</v>
      </c>
      <c r="BX80" s="31"/>
      <c r="BY80" s="31">
        <f t="shared" si="332"/>
        <v>0</v>
      </c>
      <c r="BZ80" s="31"/>
      <c r="CA80" s="31">
        <f t="shared" si="333"/>
        <v>0</v>
      </c>
      <c r="CB80" s="31"/>
      <c r="CC80" s="31">
        <f t="shared" si="334"/>
        <v>0</v>
      </c>
      <c r="CD80" s="31">
        <v>7</v>
      </c>
      <c r="CE80" s="31">
        <f t="shared" si="335"/>
        <v>132872.5944</v>
      </c>
      <c r="CF80" s="31"/>
      <c r="CG80" s="31">
        <f t="shared" si="336"/>
        <v>0</v>
      </c>
      <c r="CH80" s="31">
        <v>0</v>
      </c>
      <c r="CI80" s="31">
        <f t="shared" si="337"/>
        <v>0</v>
      </c>
      <c r="CJ80" s="31">
        <v>0</v>
      </c>
      <c r="CK80" s="31">
        <f t="shared" si="338"/>
        <v>0</v>
      </c>
      <c r="CL80" s="31"/>
      <c r="CM80" s="31">
        <f t="shared" si="339"/>
        <v>0</v>
      </c>
      <c r="CN80" s="31"/>
      <c r="CO80" s="31"/>
      <c r="CP80" s="31">
        <v>0</v>
      </c>
      <c r="CQ80" s="31">
        <f t="shared" si="340"/>
        <v>0</v>
      </c>
      <c r="CR80" s="31"/>
      <c r="CS80" s="31">
        <f t="shared" si="341"/>
        <v>0</v>
      </c>
      <c r="CT80" s="31">
        <v>0</v>
      </c>
      <c r="CU80" s="31">
        <f t="shared" si="342"/>
        <v>0</v>
      </c>
      <c r="CV80" s="31">
        <v>0</v>
      </c>
      <c r="CW80" s="31">
        <f t="shared" si="343"/>
        <v>0</v>
      </c>
      <c r="CX80" s="31"/>
      <c r="CY80" s="31">
        <f t="shared" si="344"/>
        <v>0</v>
      </c>
      <c r="CZ80" s="31"/>
      <c r="DA80" s="31">
        <f t="shared" si="345"/>
        <v>0</v>
      </c>
      <c r="DB80" s="31"/>
      <c r="DC80" s="31">
        <f t="shared" si="346"/>
        <v>0</v>
      </c>
      <c r="DD80" s="31"/>
      <c r="DE80" s="31">
        <f t="shared" si="347"/>
        <v>0</v>
      </c>
      <c r="DF80" s="31"/>
      <c r="DG80" s="31">
        <f t="shared" si="348"/>
        <v>0</v>
      </c>
      <c r="DH80" s="31"/>
      <c r="DI80" s="31">
        <f t="shared" si="349"/>
        <v>0</v>
      </c>
      <c r="DJ80" s="31">
        <v>7</v>
      </c>
      <c r="DK80" s="31">
        <f t="shared" si="350"/>
        <v>110727.162</v>
      </c>
      <c r="DL80" s="31"/>
      <c r="DM80" s="31">
        <f t="shared" si="351"/>
        <v>0</v>
      </c>
      <c r="DN80" s="31"/>
      <c r="DO80" s="31">
        <f t="shared" si="352"/>
        <v>0</v>
      </c>
      <c r="DP80" s="31"/>
      <c r="DQ80" s="31">
        <f t="shared" si="353"/>
        <v>0</v>
      </c>
      <c r="DR80" s="31"/>
      <c r="DS80" s="31">
        <f t="shared" si="354"/>
        <v>0</v>
      </c>
      <c r="DT80" s="31"/>
      <c r="DU80" s="31">
        <f t="shared" si="355"/>
        <v>0</v>
      </c>
      <c r="DV80" s="31"/>
      <c r="DW80" s="31">
        <f t="shared" si="356"/>
        <v>0</v>
      </c>
      <c r="DX80" s="31">
        <v>9</v>
      </c>
      <c r="DY80" s="31">
        <f t="shared" si="357"/>
        <v>142363.49399999998</v>
      </c>
      <c r="DZ80" s="31"/>
      <c r="EA80" s="31">
        <f t="shared" si="358"/>
        <v>0</v>
      </c>
      <c r="EB80" s="31"/>
      <c r="EC80" s="31">
        <f t="shared" si="359"/>
        <v>0</v>
      </c>
      <c r="ED80" s="31"/>
      <c r="EE80" s="31">
        <f t="shared" si="360"/>
        <v>0</v>
      </c>
      <c r="EF80" s="31"/>
      <c r="EG80" s="31">
        <f t="shared" si="361"/>
        <v>0</v>
      </c>
      <c r="EH80" s="31"/>
      <c r="EI80" s="31">
        <f t="shared" si="362"/>
        <v>0</v>
      </c>
      <c r="EJ80" s="31"/>
      <c r="EK80" s="31">
        <f t="shared" si="363"/>
        <v>0</v>
      </c>
      <c r="EL80" s="31"/>
      <c r="EM80" s="31">
        <f t="shared" si="364"/>
        <v>0</v>
      </c>
      <c r="EN80" s="31">
        <v>0</v>
      </c>
      <c r="EO80" s="31">
        <f t="shared" si="365"/>
        <v>0</v>
      </c>
      <c r="EP80" s="31"/>
      <c r="EQ80" s="31">
        <f t="shared" si="366"/>
        <v>0</v>
      </c>
      <c r="ER80" s="31"/>
      <c r="ES80" s="31"/>
      <c r="ET80" s="32">
        <f t="shared" si="367"/>
        <v>183</v>
      </c>
      <c r="EU80" s="32">
        <f t="shared" si="368"/>
        <v>3283851.2615999994</v>
      </c>
    </row>
    <row r="81" spans="1:151" ht="30" x14ac:dyDescent="0.25">
      <c r="A81" s="30">
        <v>73</v>
      </c>
      <c r="B81" s="6" t="s">
        <v>153</v>
      </c>
      <c r="C81" s="4">
        <f t="shared" si="302"/>
        <v>9657</v>
      </c>
      <c r="D81" s="7">
        <v>1.1200000000000001</v>
      </c>
      <c r="E81" s="24">
        <v>1</v>
      </c>
      <c r="F81" s="4">
        <v>1.4</v>
      </c>
      <c r="G81" s="4">
        <v>1.68</v>
      </c>
      <c r="H81" s="4">
        <v>2.23</v>
      </c>
      <c r="I81" s="4">
        <v>2.39</v>
      </c>
      <c r="J81" s="5"/>
      <c r="K81" s="31">
        <f t="shared" si="303"/>
        <v>0</v>
      </c>
      <c r="L81" s="31"/>
      <c r="M81" s="31">
        <f t="shared" si="304"/>
        <v>0</v>
      </c>
      <c r="N81" s="31">
        <v>0</v>
      </c>
      <c r="O81" s="31">
        <f t="shared" si="305"/>
        <v>0</v>
      </c>
      <c r="P81" s="31">
        <v>6</v>
      </c>
      <c r="Q81" s="31">
        <f t="shared" si="306"/>
        <v>90853.056000000011</v>
      </c>
      <c r="R81" s="31"/>
      <c r="S81" s="31"/>
      <c r="T81" s="31">
        <v>2</v>
      </c>
      <c r="U81" s="31">
        <f t="shared" si="307"/>
        <v>30284.351999999999</v>
      </c>
      <c r="V81" s="31">
        <v>0</v>
      </c>
      <c r="W81" s="31">
        <f t="shared" si="66"/>
        <v>0</v>
      </c>
      <c r="X81" s="31">
        <v>10</v>
      </c>
      <c r="Y81" s="31">
        <f t="shared" si="308"/>
        <v>151421.76000000001</v>
      </c>
      <c r="Z81" s="31"/>
      <c r="AA81" s="31">
        <f t="shared" si="309"/>
        <v>0</v>
      </c>
      <c r="AB81" s="31">
        <v>2</v>
      </c>
      <c r="AC81" s="31">
        <f t="shared" si="310"/>
        <v>30284.351999999999</v>
      </c>
      <c r="AD81" s="31">
        <v>0</v>
      </c>
      <c r="AE81" s="31">
        <f t="shared" si="311"/>
        <v>0</v>
      </c>
      <c r="AF81" s="31">
        <v>1</v>
      </c>
      <c r="AG81" s="31">
        <f t="shared" si="312"/>
        <v>15142.175999999999</v>
      </c>
      <c r="AH81" s="31"/>
      <c r="AI81" s="31">
        <f t="shared" si="313"/>
        <v>0</v>
      </c>
      <c r="AJ81" s="31">
        <v>2</v>
      </c>
      <c r="AK81" s="31">
        <f t="shared" si="314"/>
        <v>30284.351999999999</v>
      </c>
      <c r="AL81" s="31">
        <v>27</v>
      </c>
      <c r="AM81" s="31">
        <f t="shared" si="315"/>
        <v>408838.75200000004</v>
      </c>
      <c r="AN81" s="31">
        <v>16</v>
      </c>
      <c r="AO81" s="31">
        <f t="shared" si="316"/>
        <v>242274.81599999999</v>
      </c>
      <c r="AP81" s="31"/>
      <c r="AQ81" s="31">
        <f t="shared" si="317"/>
        <v>0</v>
      </c>
      <c r="AR81" s="31">
        <v>0</v>
      </c>
      <c r="AS81" s="31">
        <f t="shared" si="318"/>
        <v>0</v>
      </c>
      <c r="AT81" s="31"/>
      <c r="AU81" s="31">
        <f t="shared" si="319"/>
        <v>0</v>
      </c>
      <c r="AV81" s="31"/>
      <c r="AW81" s="31">
        <f t="shared" si="320"/>
        <v>0</v>
      </c>
      <c r="AX81" s="31"/>
      <c r="AY81" s="31">
        <f t="shared" si="321"/>
        <v>0</v>
      </c>
      <c r="AZ81" s="31">
        <v>0</v>
      </c>
      <c r="BA81" s="31">
        <f t="shared" si="322"/>
        <v>0</v>
      </c>
      <c r="BB81" s="31">
        <v>105</v>
      </c>
      <c r="BC81" s="31">
        <f t="shared" si="68"/>
        <v>1589928.4800000002</v>
      </c>
      <c r="BD81" s="31">
        <v>0</v>
      </c>
      <c r="BE81" s="31">
        <f t="shared" si="69"/>
        <v>0</v>
      </c>
      <c r="BF81" s="31">
        <v>4</v>
      </c>
      <c r="BG81" s="31">
        <f t="shared" si="323"/>
        <v>72682.444799999997</v>
      </c>
      <c r="BH81" s="31"/>
      <c r="BI81" s="31">
        <f t="shared" si="324"/>
        <v>0</v>
      </c>
      <c r="BJ81" s="31"/>
      <c r="BK81" s="31">
        <f t="shared" si="325"/>
        <v>0</v>
      </c>
      <c r="BL81" s="31">
        <v>2</v>
      </c>
      <c r="BM81" s="31">
        <f t="shared" si="326"/>
        <v>36341.222399999999</v>
      </c>
      <c r="BN81" s="31">
        <v>6</v>
      </c>
      <c r="BO81" s="31">
        <f t="shared" si="327"/>
        <v>109023.66720000001</v>
      </c>
      <c r="BP81" s="31">
        <v>40</v>
      </c>
      <c r="BQ81" s="31">
        <f t="shared" si="328"/>
        <v>726824.44799999997</v>
      </c>
      <c r="BR81" s="31">
        <v>112</v>
      </c>
      <c r="BS81" s="31">
        <f t="shared" si="329"/>
        <v>2035108.4544000002</v>
      </c>
      <c r="BT81" s="31"/>
      <c r="BU81" s="31">
        <f t="shared" si="330"/>
        <v>0</v>
      </c>
      <c r="BV81" s="31"/>
      <c r="BW81" s="31">
        <f t="shared" si="331"/>
        <v>0</v>
      </c>
      <c r="BX81" s="31"/>
      <c r="BY81" s="31">
        <f t="shared" si="332"/>
        <v>0</v>
      </c>
      <c r="BZ81" s="31">
        <v>5</v>
      </c>
      <c r="CA81" s="31">
        <f t="shared" si="333"/>
        <v>90853.055999999997</v>
      </c>
      <c r="CB81" s="31"/>
      <c r="CC81" s="31">
        <f t="shared" si="334"/>
        <v>0</v>
      </c>
      <c r="CD81" s="31">
        <v>12</v>
      </c>
      <c r="CE81" s="31">
        <f t="shared" si="335"/>
        <v>218047.33440000002</v>
      </c>
      <c r="CF81" s="31">
        <v>7</v>
      </c>
      <c r="CG81" s="31">
        <f t="shared" si="336"/>
        <v>127194.27840000001</v>
      </c>
      <c r="CH81" s="31">
        <v>0</v>
      </c>
      <c r="CI81" s="31">
        <f t="shared" si="337"/>
        <v>0</v>
      </c>
      <c r="CJ81" s="31">
        <v>18</v>
      </c>
      <c r="CK81" s="31">
        <f t="shared" si="338"/>
        <v>327071.00160000002</v>
      </c>
      <c r="CL81" s="31">
        <v>4</v>
      </c>
      <c r="CM81" s="31">
        <f t="shared" si="339"/>
        <v>72682.444799999997</v>
      </c>
      <c r="CN81" s="31"/>
      <c r="CO81" s="31"/>
      <c r="CP81" s="31"/>
      <c r="CQ81" s="31">
        <f t="shared" si="340"/>
        <v>0</v>
      </c>
      <c r="CR81" s="31">
        <v>10</v>
      </c>
      <c r="CS81" s="31">
        <f t="shared" si="341"/>
        <v>181706.11199999999</v>
      </c>
      <c r="CT81" s="31">
        <v>0</v>
      </c>
      <c r="CU81" s="31">
        <f t="shared" si="342"/>
        <v>0</v>
      </c>
      <c r="CV81" s="31"/>
      <c r="CW81" s="31">
        <f t="shared" si="343"/>
        <v>0</v>
      </c>
      <c r="CX81" s="31"/>
      <c r="CY81" s="31">
        <f t="shared" si="344"/>
        <v>0</v>
      </c>
      <c r="CZ81" s="31">
        <v>2</v>
      </c>
      <c r="DA81" s="31">
        <f t="shared" si="345"/>
        <v>36341.222399999999</v>
      </c>
      <c r="DB81" s="31">
        <v>20</v>
      </c>
      <c r="DC81" s="31">
        <f t="shared" si="346"/>
        <v>302843.52000000002</v>
      </c>
      <c r="DD81" s="31"/>
      <c r="DE81" s="31">
        <f t="shared" si="347"/>
        <v>0</v>
      </c>
      <c r="DF81" s="31"/>
      <c r="DG81" s="31">
        <f t="shared" si="348"/>
        <v>0</v>
      </c>
      <c r="DH81" s="31">
        <v>35</v>
      </c>
      <c r="DI81" s="31">
        <f t="shared" si="349"/>
        <v>529976.16</v>
      </c>
      <c r="DJ81" s="31">
        <v>17</v>
      </c>
      <c r="DK81" s="31">
        <f t="shared" si="350"/>
        <v>257416.99200000003</v>
      </c>
      <c r="DL81" s="31">
        <v>14</v>
      </c>
      <c r="DM81" s="31">
        <f t="shared" si="351"/>
        <v>211990.46400000001</v>
      </c>
      <c r="DN81" s="31">
        <v>380</v>
      </c>
      <c r="DO81" s="31">
        <f t="shared" si="352"/>
        <v>5754026.8799999999</v>
      </c>
      <c r="DP81" s="31">
        <v>110</v>
      </c>
      <c r="DQ81" s="31">
        <f t="shared" si="353"/>
        <v>1665639.36</v>
      </c>
      <c r="DR81" s="31">
        <v>16</v>
      </c>
      <c r="DS81" s="31">
        <f t="shared" si="354"/>
        <v>242274.81599999999</v>
      </c>
      <c r="DT81" s="31"/>
      <c r="DU81" s="31">
        <f t="shared" si="355"/>
        <v>0</v>
      </c>
      <c r="DV81" s="31"/>
      <c r="DW81" s="31">
        <f t="shared" si="356"/>
        <v>0</v>
      </c>
      <c r="DX81" s="31"/>
      <c r="DY81" s="31">
        <f t="shared" si="357"/>
        <v>0</v>
      </c>
      <c r="DZ81" s="31">
        <v>42</v>
      </c>
      <c r="EA81" s="31">
        <f t="shared" si="358"/>
        <v>635971.39199999999</v>
      </c>
      <c r="EB81" s="31"/>
      <c r="EC81" s="31">
        <f t="shared" si="359"/>
        <v>0</v>
      </c>
      <c r="ED81" s="31">
        <v>15</v>
      </c>
      <c r="EE81" s="31">
        <f t="shared" si="360"/>
        <v>227132.63999999998</v>
      </c>
      <c r="EF81" s="31"/>
      <c r="EG81" s="31">
        <f t="shared" si="361"/>
        <v>0</v>
      </c>
      <c r="EH81" s="31">
        <v>1</v>
      </c>
      <c r="EI81" s="31">
        <f t="shared" si="362"/>
        <v>15142.175999999999</v>
      </c>
      <c r="EJ81" s="31"/>
      <c r="EK81" s="31">
        <f t="shared" si="363"/>
        <v>0</v>
      </c>
      <c r="EL81" s="31"/>
      <c r="EM81" s="31">
        <f t="shared" si="364"/>
        <v>0</v>
      </c>
      <c r="EN81" s="31">
        <v>10</v>
      </c>
      <c r="EO81" s="31">
        <f t="shared" si="365"/>
        <v>181706.11199999999</v>
      </c>
      <c r="EP81" s="31"/>
      <c r="EQ81" s="31">
        <f t="shared" si="366"/>
        <v>0</v>
      </c>
      <c r="ER81" s="31"/>
      <c r="ES81" s="31"/>
      <c r="ET81" s="32">
        <f t="shared" si="367"/>
        <v>1053</v>
      </c>
      <c r="EU81" s="32">
        <f t="shared" si="368"/>
        <v>16647308.294400001</v>
      </c>
    </row>
    <row r="82" spans="1:151" x14ac:dyDescent="0.25">
      <c r="A82" s="30">
        <v>74</v>
      </c>
      <c r="B82" s="6" t="s">
        <v>154</v>
      </c>
      <c r="C82" s="4">
        <f t="shared" si="302"/>
        <v>9657</v>
      </c>
      <c r="D82" s="7">
        <v>0.96</v>
      </c>
      <c r="E82" s="24">
        <v>1</v>
      </c>
      <c r="F82" s="4">
        <v>1.4</v>
      </c>
      <c r="G82" s="4">
        <v>1.68</v>
      </c>
      <c r="H82" s="4">
        <v>2.23</v>
      </c>
      <c r="I82" s="4">
        <v>2.39</v>
      </c>
      <c r="J82" s="5"/>
      <c r="K82" s="31">
        <f t="shared" si="303"/>
        <v>0</v>
      </c>
      <c r="L82" s="31"/>
      <c r="M82" s="31">
        <f t="shared" si="304"/>
        <v>0</v>
      </c>
      <c r="N82" s="31">
        <v>0</v>
      </c>
      <c r="O82" s="31">
        <f t="shared" si="305"/>
        <v>0</v>
      </c>
      <c r="P82" s="31">
        <v>64</v>
      </c>
      <c r="Q82" s="31">
        <f t="shared" si="306"/>
        <v>830656.51199999987</v>
      </c>
      <c r="R82" s="31"/>
      <c r="S82" s="31"/>
      <c r="T82" s="31">
        <v>10</v>
      </c>
      <c r="U82" s="31">
        <f t="shared" si="307"/>
        <v>129790.07999999999</v>
      </c>
      <c r="V82" s="31">
        <v>60</v>
      </c>
      <c r="W82" s="31">
        <f t="shared" si="66"/>
        <v>778740.47999999986</v>
      </c>
      <c r="X82" s="31">
        <v>10</v>
      </c>
      <c r="Y82" s="31">
        <f t="shared" si="308"/>
        <v>129790.07999999999</v>
      </c>
      <c r="Z82" s="31"/>
      <c r="AA82" s="31">
        <f t="shared" si="309"/>
        <v>0</v>
      </c>
      <c r="AB82" s="31"/>
      <c r="AC82" s="31">
        <f t="shared" si="310"/>
        <v>0</v>
      </c>
      <c r="AD82" s="31">
        <v>5</v>
      </c>
      <c r="AE82" s="31">
        <f t="shared" si="311"/>
        <v>64895.039999999994</v>
      </c>
      <c r="AF82" s="31"/>
      <c r="AG82" s="31">
        <f t="shared" si="312"/>
        <v>0</v>
      </c>
      <c r="AH82" s="31">
        <v>2</v>
      </c>
      <c r="AI82" s="31">
        <f t="shared" si="313"/>
        <v>25958.015999999996</v>
      </c>
      <c r="AJ82" s="31">
        <v>3</v>
      </c>
      <c r="AK82" s="31">
        <f t="shared" si="314"/>
        <v>38937.023999999998</v>
      </c>
      <c r="AL82" s="31">
        <v>29</v>
      </c>
      <c r="AM82" s="31">
        <f t="shared" si="315"/>
        <v>376391.23199999996</v>
      </c>
      <c r="AN82" s="31">
        <v>10</v>
      </c>
      <c r="AO82" s="31">
        <f t="shared" si="316"/>
        <v>129790.07999999999</v>
      </c>
      <c r="AP82" s="31">
        <v>0</v>
      </c>
      <c r="AQ82" s="31">
        <f t="shared" si="317"/>
        <v>0</v>
      </c>
      <c r="AR82" s="31">
        <v>0</v>
      </c>
      <c r="AS82" s="31">
        <f t="shared" si="318"/>
        <v>0</v>
      </c>
      <c r="AT82" s="31"/>
      <c r="AU82" s="31">
        <f t="shared" si="319"/>
        <v>0</v>
      </c>
      <c r="AV82" s="31"/>
      <c r="AW82" s="31">
        <f t="shared" si="320"/>
        <v>0</v>
      </c>
      <c r="AX82" s="31"/>
      <c r="AY82" s="31">
        <f t="shared" si="321"/>
        <v>0</v>
      </c>
      <c r="AZ82" s="31">
        <v>0</v>
      </c>
      <c r="BA82" s="31">
        <f t="shared" si="322"/>
        <v>0</v>
      </c>
      <c r="BB82" s="31">
        <v>0</v>
      </c>
      <c r="BC82" s="31">
        <f t="shared" si="68"/>
        <v>0</v>
      </c>
      <c r="BD82" s="31">
        <v>0</v>
      </c>
      <c r="BE82" s="31">
        <f t="shared" si="69"/>
        <v>0</v>
      </c>
      <c r="BF82" s="31">
        <v>21</v>
      </c>
      <c r="BG82" s="31">
        <f t="shared" si="323"/>
        <v>327071.00159999996</v>
      </c>
      <c r="BH82" s="31"/>
      <c r="BI82" s="31">
        <f t="shared" si="324"/>
        <v>0</v>
      </c>
      <c r="BJ82" s="31">
        <v>1</v>
      </c>
      <c r="BK82" s="31">
        <f t="shared" si="325"/>
        <v>15574.809599999999</v>
      </c>
      <c r="BL82" s="31">
        <v>11</v>
      </c>
      <c r="BM82" s="31">
        <f t="shared" si="326"/>
        <v>171322.9056</v>
      </c>
      <c r="BN82" s="31"/>
      <c r="BO82" s="31">
        <f t="shared" si="327"/>
        <v>0</v>
      </c>
      <c r="BP82" s="31"/>
      <c r="BQ82" s="31">
        <f t="shared" si="328"/>
        <v>0</v>
      </c>
      <c r="BR82" s="31">
        <v>109</v>
      </c>
      <c r="BS82" s="31">
        <f t="shared" si="329"/>
        <v>1697654.2463999998</v>
      </c>
      <c r="BT82" s="31"/>
      <c r="BU82" s="31">
        <f t="shared" si="330"/>
        <v>0</v>
      </c>
      <c r="BV82" s="31"/>
      <c r="BW82" s="31">
        <f t="shared" si="331"/>
        <v>0</v>
      </c>
      <c r="BX82" s="31"/>
      <c r="BY82" s="31">
        <f t="shared" si="332"/>
        <v>0</v>
      </c>
      <c r="BZ82" s="31">
        <v>115</v>
      </c>
      <c r="CA82" s="31">
        <f t="shared" si="333"/>
        <v>1791103.1040000001</v>
      </c>
      <c r="CB82" s="31"/>
      <c r="CC82" s="31">
        <f t="shared" si="334"/>
        <v>0</v>
      </c>
      <c r="CD82" s="31">
        <v>12</v>
      </c>
      <c r="CE82" s="31">
        <f t="shared" si="335"/>
        <v>186897.71520000001</v>
      </c>
      <c r="CF82" s="31">
        <v>30</v>
      </c>
      <c r="CG82" s="31">
        <f t="shared" si="336"/>
        <v>467244.28799999994</v>
      </c>
      <c r="CH82" s="31">
        <v>310</v>
      </c>
      <c r="CI82" s="31">
        <f t="shared" si="337"/>
        <v>4828190.9759999998</v>
      </c>
      <c r="CJ82" s="31"/>
      <c r="CK82" s="31">
        <f t="shared" si="338"/>
        <v>0</v>
      </c>
      <c r="CL82" s="31">
        <v>263</v>
      </c>
      <c r="CM82" s="31">
        <f t="shared" si="339"/>
        <v>4096174.9247999997</v>
      </c>
      <c r="CN82" s="31"/>
      <c r="CO82" s="31"/>
      <c r="CP82" s="31">
        <v>350</v>
      </c>
      <c r="CQ82" s="31">
        <f t="shared" si="340"/>
        <v>5451183.3599999994</v>
      </c>
      <c r="CR82" s="31">
        <v>5</v>
      </c>
      <c r="CS82" s="31">
        <f t="shared" si="341"/>
        <v>77874.047999999995</v>
      </c>
      <c r="CT82" s="31"/>
      <c r="CU82" s="31">
        <f t="shared" si="342"/>
        <v>0</v>
      </c>
      <c r="CV82" s="31"/>
      <c r="CW82" s="31">
        <f t="shared" si="343"/>
        <v>0</v>
      </c>
      <c r="CX82" s="31"/>
      <c r="CY82" s="31">
        <f t="shared" si="344"/>
        <v>0</v>
      </c>
      <c r="CZ82" s="31">
        <v>5</v>
      </c>
      <c r="DA82" s="31">
        <f t="shared" si="345"/>
        <v>77874.047999999995</v>
      </c>
      <c r="DB82" s="31">
        <v>10</v>
      </c>
      <c r="DC82" s="31">
        <f t="shared" si="346"/>
        <v>129790.07999999999</v>
      </c>
      <c r="DD82" s="31"/>
      <c r="DE82" s="31">
        <f t="shared" si="347"/>
        <v>0</v>
      </c>
      <c r="DF82" s="31">
        <v>635</v>
      </c>
      <c r="DG82" s="31">
        <f t="shared" si="348"/>
        <v>8241670.0800000001</v>
      </c>
      <c r="DH82" s="31">
        <v>0</v>
      </c>
      <c r="DI82" s="31">
        <f t="shared" si="349"/>
        <v>0</v>
      </c>
      <c r="DJ82" s="31">
        <v>24</v>
      </c>
      <c r="DK82" s="31">
        <f t="shared" si="350"/>
        <v>311496.19199999998</v>
      </c>
      <c r="DL82" s="31">
        <v>9</v>
      </c>
      <c r="DM82" s="31">
        <f t="shared" si="351"/>
        <v>116811.07199999999</v>
      </c>
      <c r="DN82" s="31"/>
      <c r="DO82" s="31">
        <f t="shared" si="352"/>
        <v>0</v>
      </c>
      <c r="DP82" s="31"/>
      <c r="DQ82" s="31">
        <f t="shared" si="353"/>
        <v>0</v>
      </c>
      <c r="DR82" s="31"/>
      <c r="DS82" s="31">
        <f t="shared" si="354"/>
        <v>0</v>
      </c>
      <c r="DT82" s="31"/>
      <c r="DU82" s="31">
        <f t="shared" si="355"/>
        <v>0</v>
      </c>
      <c r="DV82" s="31">
        <v>60</v>
      </c>
      <c r="DW82" s="31">
        <f t="shared" si="356"/>
        <v>778740.47999999986</v>
      </c>
      <c r="DX82" s="31"/>
      <c r="DY82" s="31">
        <f t="shared" si="357"/>
        <v>0</v>
      </c>
      <c r="DZ82" s="31">
        <v>102</v>
      </c>
      <c r="EA82" s="31">
        <f t="shared" si="358"/>
        <v>1323858.8159999999</v>
      </c>
      <c r="EB82" s="31"/>
      <c r="EC82" s="31">
        <f t="shared" si="359"/>
        <v>0</v>
      </c>
      <c r="ED82" s="31">
        <v>20</v>
      </c>
      <c r="EE82" s="31">
        <f t="shared" si="360"/>
        <v>259580.15999999997</v>
      </c>
      <c r="EF82" s="31">
        <v>24</v>
      </c>
      <c r="EG82" s="31">
        <f t="shared" si="361"/>
        <v>311496.19199999998</v>
      </c>
      <c r="EH82" s="31"/>
      <c r="EI82" s="31">
        <f t="shared" si="362"/>
        <v>0</v>
      </c>
      <c r="EJ82" s="31"/>
      <c r="EK82" s="31">
        <f t="shared" si="363"/>
        <v>0</v>
      </c>
      <c r="EL82" s="31"/>
      <c r="EM82" s="31">
        <f t="shared" si="364"/>
        <v>0</v>
      </c>
      <c r="EN82" s="31"/>
      <c r="EO82" s="31">
        <f t="shared" si="365"/>
        <v>0</v>
      </c>
      <c r="EP82" s="31"/>
      <c r="EQ82" s="31">
        <f t="shared" si="366"/>
        <v>0</v>
      </c>
      <c r="ER82" s="31"/>
      <c r="ES82" s="31"/>
      <c r="ET82" s="32">
        <f t="shared" si="367"/>
        <v>2309</v>
      </c>
      <c r="EU82" s="32">
        <f t="shared" si="368"/>
        <v>33166557.043199997</v>
      </c>
    </row>
    <row r="83" spans="1:151" ht="30" x14ac:dyDescent="0.25">
      <c r="A83" s="30">
        <v>75</v>
      </c>
      <c r="B83" s="6" t="s">
        <v>155</v>
      </c>
      <c r="C83" s="4">
        <f t="shared" si="302"/>
        <v>9657</v>
      </c>
      <c r="D83" s="7">
        <v>1.1499999999999999</v>
      </c>
      <c r="E83" s="24">
        <v>1</v>
      </c>
      <c r="F83" s="4">
        <v>1.4</v>
      </c>
      <c r="G83" s="4">
        <v>1.68</v>
      </c>
      <c r="H83" s="4">
        <v>2.23</v>
      </c>
      <c r="I83" s="4">
        <v>2.39</v>
      </c>
      <c r="J83" s="5"/>
      <c r="K83" s="31">
        <f t="shared" si="303"/>
        <v>0</v>
      </c>
      <c r="L83" s="31"/>
      <c r="M83" s="31">
        <f t="shared" si="304"/>
        <v>0</v>
      </c>
      <c r="N83" s="31"/>
      <c r="O83" s="31">
        <f t="shared" si="305"/>
        <v>0</v>
      </c>
      <c r="P83" s="31"/>
      <c r="Q83" s="31">
        <f t="shared" si="306"/>
        <v>0</v>
      </c>
      <c r="R83" s="31"/>
      <c r="S83" s="31"/>
      <c r="T83" s="31"/>
      <c r="U83" s="31">
        <f t="shared" si="307"/>
        <v>0</v>
      </c>
      <c r="V83" s="31"/>
      <c r="W83" s="31">
        <f t="shared" si="66"/>
        <v>0</v>
      </c>
      <c r="X83" s="31"/>
      <c r="Y83" s="31">
        <f t="shared" si="308"/>
        <v>0</v>
      </c>
      <c r="Z83" s="31"/>
      <c r="AA83" s="31">
        <f t="shared" si="309"/>
        <v>0</v>
      </c>
      <c r="AB83" s="31"/>
      <c r="AC83" s="31">
        <f t="shared" si="310"/>
        <v>0</v>
      </c>
      <c r="AD83" s="31"/>
      <c r="AE83" s="31">
        <f t="shared" si="311"/>
        <v>0</v>
      </c>
      <c r="AF83" s="31"/>
      <c r="AG83" s="31">
        <f t="shared" si="312"/>
        <v>0</v>
      </c>
      <c r="AH83" s="31"/>
      <c r="AI83" s="31">
        <f t="shared" si="313"/>
        <v>0</v>
      </c>
      <c r="AJ83" s="31"/>
      <c r="AK83" s="31">
        <f t="shared" si="314"/>
        <v>0</v>
      </c>
      <c r="AL83" s="31"/>
      <c r="AM83" s="31">
        <f t="shared" si="315"/>
        <v>0</v>
      </c>
      <c r="AN83" s="31"/>
      <c r="AO83" s="31">
        <f t="shared" si="316"/>
        <v>0</v>
      </c>
      <c r="AP83" s="31"/>
      <c r="AQ83" s="31">
        <f t="shared" si="317"/>
        <v>0</v>
      </c>
      <c r="AR83" s="31"/>
      <c r="AS83" s="31">
        <f t="shared" si="318"/>
        <v>0</v>
      </c>
      <c r="AT83" s="31"/>
      <c r="AU83" s="31">
        <f t="shared" si="319"/>
        <v>0</v>
      </c>
      <c r="AV83" s="31"/>
      <c r="AW83" s="31">
        <f t="shared" si="320"/>
        <v>0</v>
      </c>
      <c r="AX83" s="31"/>
      <c r="AY83" s="31">
        <f t="shared" si="321"/>
        <v>0</v>
      </c>
      <c r="AZ83" s="31"/>
      <c r="BA83" s="31">
        <f t="shared" si="322"/>
        <v>0</v>
      </c>
      <c r="BB83" s="31"/>
      <c r="BC83" s="31">
        <f t="shared" si="68"/>
        <v>0</v>
      </c>
      <c r="BD83" s="31"/>
      <c r="BE83" s="31">
        <f t="shared" si="69"/>
        <v>0</v>
      </c>
      <c r="BF83" s="31"/>
      <c r="BG83" s="31">
        <f t="shared" si="323"/>
        <v>0</v>
      </c>
      <c r="BH83" s="31"/>
      <c r="BI83" s="31">
        <f t="shared" si="324"/>
        <v>0</v>
      </c>
      <c r="BJ83" s="31"/>
      <c r="BK83" s="31">
        <f t="shared" si="325"/>
        <v>0</v>
      </c>
      <c r="BL83" s="31"/>
      <c r="BM83" s="31">
        <f t="shared" si="326"/>
        <v>0</v>
      </c>
      <c r="BN83" s="31"/>
      <c r="BO83" s="31">
        <f t="shared" si="327"/>
        <v>0</v>
      </c>
      <c r="BP83" s="31"/>
      <c r="BQ83" s="31">
        <f t="shared" si="328"/>
        <v>0</v>
      </c>
      <c r="BR83" s="31"/>
      <c r="BS83" s="31">
        <f t="shared" si="329"/>
        <v>0</v>
      </c>
      <c r="BT83" s="31"/>
      <c r="BU83" s="31">
        <f t="shared" si="330"/>
        <v>0</v>
      </c>
      <c r="BV83" s="31"/>
      <c r="BW83" s="31">
        <f t="shared" si="331"/>
        <v>0</v>
      </c>
      <c r="BX83" s="31"/>
      <c r="BY83" s="31">
        <f t="shared" si="332"/>
        <v>0</v>
      </c>
      <c r="BZ83" s="31"/>
      <c r="CA83" s="31">
        <f t="shared" si="333"/>
        <v>0</v>
      </c>
      <c r="CB83" s="31"/>
      <c r="CC83" s="31">
        <f t="shared" si="334"/>
        <v>0</v>
      </c>
      <c r="CD83" s="31"/>
      <c r="CE83" s="31">
        <f t="shared" si="335"/>
        <v>0</v>
      </c>
      <c r="CF83" s="31"/>
      <c r="CG83" s="31">
        <f t="shared" si="336"/>
        <v>0</v>
      </c>
      <c r="CH83" s="31"/>
      <c r="CI83" s="31">
        <f t="shared" si="337"/>
        <v>0</v>
      </c>
      <c r="CJ83" s="31"/>
      <c r="CK83" s="31">
        <f t="shared" si="338"/>
        <v>0</v>
      </c>
      <c r="CL83" s="31"/>
      <c r="CM83" s="31">
        <f t="shared" si="339"/>
        <v>0</v>
      </c>
      <c r="CN83" s="31"/>
      <c r="CO83" s="31"/>
      <c r="CP83" s="31"/>
      <c r="CQ83" s="31">
        <f t="shared" si="340"/>
        <v>0</v>
      </c>
      <c r="CR83" s="31"/>
      <c r="CS83" s="31">
        <f t="shared" si="341"/>
        <v>0</v>
      </c>
      <c r="CT83" s="31"/>
      <c r="CU83" s="31">
        <f t="shared" si="342"/>
        <v>0</v>
      </c>
      <c r="CV83" s="31"/>
      <c r="CW83" s="31">
        <f t="shared" si="343"/>
        <v>0</v>
      </c>
      <c r="CX83" s="31"/>
      <c r="CY83" s="31">
        <f t="shared" si="344"/>
        <v>0</v>
      </c>
      <c r="CZ83" s="31"/>
      <c r="DA83" s="31">
        <f t="shared" si="345"/>
        <v>0</v>
      </c>
      <c r="DB83" s="31"/>
      <c r="DC83" s="31">
        <f t="shared" si="346"/>
        <v>0</v>
      </c>
      <c r="DD83" s="31"/>
      <c r="DE83" s="31">
        <f t="shared" si="347"/>
        <v>0</v>
      </c>
      <c r="DF83" s="31"/>
      <c r="DG83" s="31">
        <f t="shared" si="348"/>
        <v>0</v>
      </c>
      <c r="DH83" s="31"/>
      <c r="DI83" s="31">
        <f t="shared" si="349"/>
        <v>0</v>
      </c>
      <c r="DJ83" s="31"/>
      <c r="DK83" s="31">
        <f t="shared" si="350"/>
        <v>0</v>
      </c>
      <c r="DL83" s="31"/>
      <c r="DM83" s="31">
        <f t="shared" si="351"/>
        <v>0</v>
      </c>
      <c r="DN83" s="31"/>
      <c r="DO83" s="31">
        <f t="shared" si="352"/>
        <v>0</v>
      </c>
      <c r="DP83" s="31"/>
      <c r="DQ83" s="31">
        <f t="shared" si="353"/>
        <v>0</v>
      </c>
      <c r="DR83" s="31"/>
      <c r="DS83" s="31">
        <f t="shared" si="354"/>
        <v>0</v>
      </c>
      <c r="DT83" s="31"/>
      <c r="DU83" s="31">
        <f t="shared" si="355"/>
        <v>0</v>
      </c>
      <c r="DV83" s="31"/>
      <c r="DW83" s="31">
        <f t="shared" si="356"/>
        <v>0</v>
      </c>
      <c r="DX83" s="31"/>
      <c r="DY83" s="31">
        <f t="shared" si="357"/>
        <v>0</v>
      </c>
      <c r="DZ83" s="31"/>
      <c r="EA83" s="31">
        <f t="shared" si="358"/>
        <v>0</v>
      </c>
      <c r="EB83" s="31"/>
      <c r="EC83" s="31">
        <f t="shared" si="359"/>
        <v>0</v>
      </c>
      <c r="ED83" s="31"/>
      <c r="EE83" s="31">
        <f t="shared" si="360"/>
        <v>0</v>
      </c>
      <c r="EF83" s="31"/>
      <c r="EG83" s="31">
        <f t="shared" si="361"/>
        <v>0</v>
      </c>
      <c r="EH83" s="31"/>
      <c r="EI83" s="31">
        <f t="shared" si="362"/>
        <v>0</v>
      </c>
      <c r="EJ83" s="31"/>
      <c r="EK83" s="31">
        <f t="shared" si="363"/>
        <v>0</v>
      </c>
      <c r="EL83" s="31"/>
      <c r="EM83" s="31">
        <f t="shared" si="364"/>
        <v>0</v>
      </c>
      <c r="EN83" s="31"/>
      <c r="EO83" s="31">
        <f t="shared" si="365"/>
        <v>0</v>
      </c>
      <c r="EP83" s="31"/>
      <c r="EQ83" s="31">
        <f t="shared" si="366"/>
        <v>0</v>
      </c>
      <c r="ER83" s="31"/>
      <c r="ES83" s="31"/>
      <c r="ET83" s="32">
        <f t="shared" si="367"/>
        <v>0</v>
      </c>
      <c r="EU83" s="32">
        <f t="shared" si="368"/>
        <v>0</v>
      </c>
    </row>
    <row r="84" spans="1:151" x14ac:dyDescent="0.25">
      <c r="A84" s="30">
        <v>76</v>
      </c>
      <c r="B84" s="6" t="s">
        <v>156</v>
      </c>
      <c r="C84" s="4">
        <f t="shared" si="302"/>
        <v>9657</v>
      </c>
      <c r="D84" s="7">
        <v>2.82</v>
      </c>
      <c r="E84" s="24">
        <v>1</v>
      </c>
      <c r="F84" s="4">
        <v>1.4</v>
      </c>
      <c r="G84" s="4">
        <v>1.68</v>
      </c>
      <c r="H84" s="4">
        <v>2.23</v>
      </c>
      <c r="I84" s="4">
        <v>2.39</v>
      </c>
      <c r="J84" s="5"/>
      <c r="K84" s="31">
        <f t="shared" si="303"/>
        <v>0</v>
      </c>
      <c r="L84" s="31"/>
      <c r="M84" s="31">
        <f t="shared" si="304"/>
        <v>0</v>
      </c>
      <c r="N84" s="31"/>
      <c r="O84" s="31">
        <f t="shared" si="305"/>
        <v>0</v>
      </c>
      <c r="P84" s="31"/>
      <c r="Q84" s="31">
        <f t="shared" si="306"/>
        <v>0</v>
      </c>
      <c r="R84" s="31"/>
      <c r="S84" s="31"/>
      <c r="T84" s="31"/>
      <c r="U84" s="31">
        <f t="shared" si="307"/>
        <v>0</v>
      </c>
      <c r="V84" s="31"/>
      <c r="W84" s="31">
        <f t="shared" ref="W84:W87" si="369">V84*C84*D84*E84*F84*$W$6</f>
        <v>0</v>
      </c>
      <c r="X84" s="31"/>
      <c r="Y84" s="31">
        <f t="shared" si="308"/>
        <v>0</v>
      </c>
      <c r="Z84" s="31"/>
      <c r="AA84" s="31">
        <f t="shared" si="309"/>
        <v>0</v>
      </c>
      <c r="AB84" s="31"/>
      <c r="AC84" s="31">
        <f t="shared" si="310"/>
        <v>0</v>
      </c>
      <c r="AD84" s="31"/>
      <c r="AE84" s="31">
        <f t="shared" si="311"/>
        <v>0</v>
      </c>
      <c r="AF84" s="31"/>
      <c r="AG84" s="31">
        <f t="shared" si="312"/>
        <v>0</v>
      </c>
      <c r="AH84" s="31"/>
      <c r="AI84" s="31">
        <f t="shared" si="313"/>
        <v>0</v>
      </c>
      <c r="AJ84" s="31"/>
      <c r="AK84" s="31">
        <f t="shared" si="314"/>
        <v>0</v>
      </c>
      <c r="AL84" s="31"/>
      <c r="AM84" s="31">
        <f t="shared" si="315"/>
        <v>0</v>
      </c>
      <c r="AN84" s="31"/>
      <c r="AO84" s="31">
        <f t="shared" si="316"/>
        <v>0</v>
      </c>
      <c r="AP84" s="31"/>
      <c r="AQ84" s="31">
        <f t="shared" si="317"/>
        <v>0</v>
      </c>
      <c r="AR84" s="31"/>
      <c r="AS84" s="31">
        <f t="shared" si="318"/>
        <v>0</v>
      </c>
      <c r="AT84" s="31"/>
      <c r="AU84" s="31">
        <f t="shared" si="319"/>
        <v>0</v>
      </c>
      <c r="AV84" s="31"/>
      <c r="AW84" s="31">
        <f t="shared" si="320"/>
        <v>0</v>
      </c>
      <c r="AX84" s="31"/>
      <c r="AY84" s="31">
        <f t="shared" si="321"/>
        <v>0</v>
      </c>
      <c r="AZ84" s="31"/>
      <c r="BA84" s="31">
        <f t="shared" si="322"/>
        <v>0</v>
      </c>
      <c r="BB84" s="31"/>
      <c r="BC84" s="31">
        <f t="shared" ref="BC84:BC177" si="370">BB84*C84*D84*E84*F84*$BC$6</f>
        <v>0</v>
      </c>
      <c r="BD84" s="31"/>
      <c r="BE84" s="31">
        <f t="shared" ref="BE84:BE177" si="371">BD84*C84*D84*E84*G84*$BE$6</f>
        <v>0</v>
      </c>
      <c r="BF84" s="31"/>
      <c r="BG84" s="31">
        <f t="shared" si="323"/>
        <v>0</v>
      </c>
      <c r="BH84" s="31"/>
      <c r="BI84" s="31">
        <f t="shared" si="324"/>
        <v>0</v>
      </c>
      <c r="BJ84" s="31"/>
      <c r="BK84" s="31">
        <f t="shared" si="325"/>
        <v>0</v>
      </c>
      <c r="BL84" s="31"/>
      <c r="BM84" s="31">
        <f t="shared" si="326"/>
        <v>0</v>
      </c>
      <c r="BN84" s="31"/>
      <c r="BO84" s="31">
        <f t="shared" si="327"/>
        <v>0</v>
      </c>
      <c r="BP84" s="31"/>
      <c r="BQ84" s="31">
        <f t="shared" si="328"/>
        <v>0</v>
      </c>
      <c r="BR84" s="31"/>
      <c r="BS84" s="31">
        <f t="shared" si="329"/>
        <v>0</v>
      </c>
      <c r="BT84" s="31"/>
      <c r="BU84" s="31">
        <f t="shared" si="330"/>
        <v>0</v>
      </c>
      <c r="BV84" s="31"/>
      <c r="BW84" s="31">
        <f t="shared" si="331"/>
        <v>0</v>
      </c>
      <c r="BX84" s="31"/>
      <c r="BY84" s="31">
        <f t="shared" si="332"/>
        <v>0</v>
      </c>
      <c r="BZ84" s="31"/>
      <c r="CA84" s="31">
        <f t="shared" si="333"/>
        <v>0</v>
      </c>
      <c r="CB84" s="31"/>
      <c r="CC84" s="31">
        <f t="shared" si="334"/>
        <v>0</v>
      </c>
      <c r="CD84" s="31"/>
      <c r="CE84" s="31">
        <f t="shared" si="335"/>
        <v>0</v>
      </c>
      <c r="CF84" s="31"/>
      <c r="CG84" s="31">
        <f t="shared" si="336"/>
        <v>0</v>
      </c>
      <c r="CH84" s="31"/>
      <c r="CI84" s="31">
        <f t="shared" si="337"/>
        <v>0</v>
      </c>
      <c r="CJ84" s="31"/>
      <c r="CK84" s="31">
        <f t="shared" si="338"/>
        <v>0</v>
      </c>
      <c r="CL84" s="31"/>
      <c r="CM84" s="31">
        <f t="shared" si="339"/>
        <v>0</v>
      </c>
      <c r="CN84" s="31"/>
      <c r="CO84" s="31"/>
      <c r="CP84" s="31"/>
      <c r="CQ84" s="31">
        <f t="shared" si="340"/>
        <v>0</v>
      </c>
      <c r="CR84" s="31"/>
      <c r="CS84" s="31">
        <f t="shared" si="341"/>
        <v>0</v>
      </c>
      <c r="CT84" s="31"/>
      <c r="CU84" s="31">
        <f t="shared" si="342"/>
        <v>0</v>
      </c>
      <c r="CV84" s="31"/>
      <c r="CW84" s="31">
        <f t="shared" si="343"/>
        <v>0</v>
      </c>
      <c r="CX84" s="31"/>
      <c r="CY84" s="31">
        <f t="shared" si="344"/>
        <v>0</v>
      </c>
      <c r="CZ84" s="31"/>
      <c r="DA84" s="31">
        <f t="shared" si="345"/>
        <v>0</v>
      </c>
      <c r="DB84" s="31"/>
      <c r="DC84" s="31">
        <f t="shared" si="346"/>
        <v>0</v>
      </c>
      <c r="DD84" s="31"/>
      <c r="DE84" s="31">
        <f t="shared" si="347"/>
        <v>0</v>
      </c>
      <c r="DF84" s="31"/>
      <c r="DG84" s="31">
        <f t="shared" si="348"/>
        <v>0</v>
      </c>
      <c r="DH84" s="31"/>
      <c r="DI84" s="31">
        <f t="shared" si="349"/>
        <v>0</v>
      </c>
      <c r="DJ84" s="31"/>
      <c r="DK84" s="31">
        <f t="shared" si="350"/>
        <v>0</v>
      </c>
      <c r="DL84" s="31"/>
      <c r="DM84" s="31">
        <f t="shared" si="351"/>
        <v>0</v>
      </c>
      <c r="DN84" s="31"/>
      <c r="DO84" s="31">
        <f t="shared" si="352"/>
        <v>0</v>
      </c>
      <c r="DP84" s="31"/>
      <c r="DQ84" s="31">
        <f t="shared" si="353"/>
        <v>0</v>
      </c>
      <c r="DR84" s="31"/>
      <c r="DS84" s="31">
        <f t="shared" si="354"/>
        <v>0</v>
      </c>
      <c r="DT84" s="31"/>
      <c r="DU84" s="31">
        <f t="shared" si="355"/>
        <v>0</v>
      </c>
      <c r="DV84" s="31"/>
      <c r="DW84" s="31">
        <f t="shared" si="356"/>
        <v>0</v>
      </c>
      <c r="DX84" s="31"/>
      <c r="DY84" s="31">
        <f t="shared" si="357"/>
        <v>0</v>
      </c>
      <c r="DZ84" s="31"/>
      <c r="EA84" s="31">
        <f t="shared" si="358"/>
        <v>0</v>
      </c>
      <c r="EB84" s="31"/>
      <c r="EC84" s="31">
        <f t="shared" si="359"/>
        <v>0</v>
      </c>
      <c r="ED84" s="31"/>
      <c r="EE84" s="31">
        <f t="shared" si="360"/>
        <v>0</v>
      </c>
      <c r="EF84" s="31"/>
      <c r="EG84" s="31">
        <f t="shared" si="361"/>
        <v>0</v>
      </c>
      <c r="EH84" s="31"/>
      <c r="EI84" s="31">
        <f t="shared" si="362"/>
        <v>0</v>
      </c>
      <c r="EJ84" s="31"/>
      <c r="EK84" s="31">
        <f t="shared" si="363"/>
        <v>0</v>
      </c>
      <c r="EL84" s="31"/>
      <c r="EM84" s="31">
        <f t="shared" si="364"/>
        <v>0</v>
      </c>
      <c r="EN84" s="31"/>
      <c r="EO84" s="31">
        <f t="shared" si="365"/>
        <v>0</v>
      </c>
      <c r="EP84" s="31"/>
      <c r="EQ84" s="31">
        <f t="shared" si="366"/>
        <v>0</v>
      </c>
      <c r="ER84" s="31"/>
      <c r="ES84" s="31"/>
      <c r="ET84" s="32">
        <f t="shared" si="367"/>
        <v>0</v>
      </c>
      <c r="EU84" s="32">
        <f t="shared" si="368"/>
        <v>0</v>
      </c>
    </row>
    <row r="85" spans="1:151" ht="30" x14ac:dyDescent="0.25">
      <c r="A85" s="30">
        <v>77</v>
      </c>
      <c r="B85" s="6" t="s">
        <v>157</v>
      </c>
      <c r="C85" s="4">
        <f t="shared" si="302"/>
        <v>9657</v>
      </c>
      <c r="D85" s="7">
        <v>4.51</v>
      </c>
      <c r="E85" s="24">
        <v>1</v>
      </c>
      <c r="F85" s="4">
        <v>1.4</v>
      </c>
      <c r="G85" s="4">
        <v>1.68</v>
      </c>
      <c r="H85" s="4">
        <v>2.23</v>
      </c>
      <c r="I85" s="4">
        <v>2.39</v>
      </c>
      <c r="J85" s="5"/>
      <c r="K85" s="31">
        <f t="shared" si="303"/>
        <v>0</v>
      </c>
      <c r="L85" s="31"/>
      <c r="M85" s="31">
        <f t="shared" si="304"/>
        <v>0</v>
      </c>
      <c r="N85" s="31"/>
      <c r="O85" s="31">
        <f t="shared" si="305"/>
        <v>0</v>
      </c>
      <c r="P85" s="31"/>
      <c r="Q85" s="31">
        <f t="shared" si="306"/>
        <v>0</v>
      </c>
      <c r="R85" s="31"/>
      <c r="S85" s="31"/>
      <c r="T85" s="31"/>
      <c r="U85" s="31">
        <f t="shared" si="307"/>
        <v>0</v>
      </c>
      <c r="V85" s="31"/>
      <c r="W85" s="31">
        <f t="shared" si="369"/>
        <v>0</v>
      </c>
      <c r="X85" s="31"/>
      <c r="Y85" s="31">
        <f t="shared" si="308"/>
        <v>0</v>
      </c>
      <c r="Z85" s="31"/>
      <c r="AA85" s="31">
        <f t="shared" si="309"/>
        <v>0</v>
      </c>
      <c r="AB85" s="31"/>
      <c r="AC85" s="31">
        <f t="shared" si="310"/>
        <v>0</v>
      </c>
      <c r="AD85" s="31"/>
      <c r="AE85" s="31">
        <f t="shared" si="311"/>
        <v>0</v>
      </c>
      <c r="AF85" s="31"/>
      <c r="AG85" s="31">
        <f t="shared" si="312"/>
        <v>0</v>
      </c>
      <c r="AH85" s="31"/>
      <c r="AI85" s="31">
        <f t="shared" si="313"/>
        <v>0</v>
      </c>
      <c r="AJ85" s="31"/>
      <c r="AK85" s="31">
        <f t="shared" si="314"/>
        <v>0</v>
      </c>
      <c r="AL85" s="31"/>
      <c r="AM85" s="31">
        <f t="shared" si="315"/>
        <v>0</v>
      </c>
      <c r="AN85" s="31"/>
      <c r="AO85" s="31">
        <f t="shared" si="316"/>
        <v>0</v>
      </c>
      <c r="AP85" s="31"/>
      <c r="AQ85" s="31">
        <f t="shared" si="317"/>
        <v>0</v>
      </c>
      <c r="AR85" s="31"/>
      <c r="AS85" s="31">
        <f t="shared" si="318"/>
        <v>0</v>
      </c>
      <c r="AT85" s="31"/>
      <c r="AU85" s="31">
        <f t="shared" si="319"/>
        <v>0</v>
      </c>
      <c r="AV85" s="31"/>
      <c r="AW85" s="31">
        <f t="shared" si="320"/>
        <v>0</v>
      </c>
      <c r="AX85" s="31"/>
      <c r="AY85" s="31">
        <f t="shared" si="321"/>
        <v>0</v>
      </c>
      <c r="AZ85" s="31"/>
      <c r="BA85" s="31">
        <f t="shared" si="322"/>
        <v>0</v>
      </c>
      <c r="BB85" s="31"/>
      <c r="BC85" s="31">
        <f t="shared" si="370"/>
        <v>0</v>
      </c>
      <c r="BD85" s="31"/>
      <c r="BE85" s="31">
        <f t="shared" si="371"/>
        <v>0</v>
      </c>
      <c r="BF85" s="31"/>
      <c r="BG85" s="31">
        <f t="shared" si="323"/>
        <v>0</v>
      </c>
      <c r="BH85" s="31"/>
      <c r="BI85" s="31">
        <f t="shared" si="324"/>
        <v>0</v>
      </c>
      <c r="BJ85" s="31"/>
      <c r="BK85" s="31">
        <f t="shared" si="325"/>
        <v>0</v>
      </c>
      <c r="BL85" s="31"/>
      <c r="BM85" s="31">
        <f t="shared" si="326"/>
        <v>0</v>
      </c>
      <c r="BN85" s="31"/>
      <c r="BO85" s="31">
        <f t="shared" si="327"/>
        <v>0</v>
      </c>
      <c r="BP85" s="31"/>
      <c r="BQ85" s="31">
        <f t="shared" si="328"/>
        <v>0</v>
      </c>
      <c r="BR85" s="31"/>
      <c r="BS85" s="31">
        <f t="shared" si="329"/>
        <v>0</v>
      </c>
      <c r="BT85" s="31"/>
      <c r="BU85" s="31">
        <f t="shared" si="330"/>
        <v>0</v>
      </c>
      <c r="BV85" s="31"/>
      <c r="BW85" s="31">
        <f t="shared" si="331"/>
        <v>0</v>
      </c>
      <c r="BX85" s="31"/>
      <c r="BY85" s="31">
        <f t="shared" si="332"/>
        <v>0</v>
      </c>
      <c r="BZ85" s="31"/>
      <c r="CA85" s="31">
        <f t="shared" si="333"/>
        <v>0</v>
      </c>
      <c r="CB85" s="31"/>
      <c r="CC85" s="31">
        <f t="shared" si="334"/>
        <v>0</v>
      </c>
      <c r="CD85" s="31"/>
      <c r="CE85" s="31">
        <f t="shared" si="335"/>
        <v>0</v>
      </c>
      <c r="CF85" s="31"/>
      <c r="CG85" s="31">
        <f t="shared" si="336"/>
        <v>0</v>
      </c>
      <c r="CH85" s="31"/>
      <c r="CI85" s="31">
        <f t="shared" si="337"/>
        <v>0</v>
      </c>
      <c r="CJ85" s="31"/>
      <c r="CK85" s="31">
        <f t="shared" si="338"/>
        <v>0</v>
      </c>
      <c r="CL85" s="31"/>
      <c r="CM85" s="31">
        <f t="shared" si="339"/>
        <v>0</v>
      </c>
      <c r="CN85" s="31"/>
      <c r="CO85" s="31"/>
      <c r="CP85" s="31"/>
      <c r="CQ85" s="31">
        <f t="shared" si="340"/>
        <v>0</v>
      </c>
      <c r="CR85" s="31"/>
      <c r="CS85" s="31">
        <f t="shared" si="341"/>
        <v>0</v>
      </c>
      <c r="CT85" s="31"/>
      <c r="CU85" s="31">
        <f t="shared" si="342"/>
        <v>0</v>
      </c>
      <c r="CV85" s="31"/>
      <c r="CW85" s="31">
        <f t="shared" si="343"/>
        <v>0</v>
      </c>
      <c r="CX85" s="31"/>
      <c r="CY85" s="31">
        <f t="shared" si="344"/>
        <v>0</v>
      </c>
      <c r="CZ85" s="31"/>
      <c r="DA85" s="31">
        <f t="shared" si="345"/>
        <v>0</v>
      </c>
      <c r="DB85" s="31"/>
      <c r="DC85" s="31">
        <f t="shared" si="346"/>
        <v>0</v>
      </c>
      <c r="DD85" s="31"/>
      <c r="DE85" s="31">
        <f t="shared" si="347"/>
        <v>0</v>
      </c>
      <c r="DF85" s="31"/>
      <c r="DG85" s="31">
        <f t="shared" si="348"/>
        <v>0</v>
      </c>
      <c r="DH85" s="31"/>
      <c r="DI85" s="31">
        <f t="shared" si="349"/>
        <v>0</v>
      </c>
      <c r="DJ85" s="31"/>
      <c r="DK85" s="31">
        <f t="shared" si="350"/>
        <v>0</v>
      </c>
      <c r="DL85" s="31"/>
      <c r="DM85" s="31">
        <f t="shared" si="351"/>
        <v>0</v>
      </c>
      <c r="DN85" s="31"/>
      <c r="DO85" s="31">
        <f t="shared" si="352"/>
        <v>0</v>
      </c>
      <c r="DP85" s="31"/>
      <c r="DQ85" s="31">
        <f t="shared" si="353"/>
        <v>0</v>
      </c>
      <c r="DR85" s="31"/>
      <c r="DS85" s="31">
        <f t="shared" si="354"/>
        <v>0</v>
      </c>
      <c r="DT85" s="31"/>
      <c r="DU85" s="31">
        <f t="shared" si="355"/>
        <v>0</v>
      </c>
      <c r="DV85" s="31"/>
      <c r="DW85" s="31">
        <f t="shared" si="356"/>
        <v>0</v>
      </c>
      <c r="DX85" s="31"/>
      <c r="DY85" s="31">
        <f t="shared" si="357"/>
        <v>0</v>
      </c>
      <c r="DZ85" s="31"/>
      <c r="EA85" s="31">
        <f t="shared" si="358"/>
        <v>0</v>
      </c>
      <c r="EB85" s="31"/>
      <c r="EC85" s="31">
        <f t="shared" si="359"/>
        <v>0</v>
      </c>
      <c r="ED85" s="31"/>
      <c r="EE85" s="31">
        <f t="shared" si="360"/>
        <v>0</v>
      </c>
      <c r="EF85" s="31"/>
      <c r="EG85" s="31">
        <f t="shared" si="361"/>
        <v>0</v>
      </c>
      <c r="EH85" s="31"/>
      <c r="EI85" s="31">
        <f t="shared" si="362"/>
        <v>0</v>
      </c>
      <c r="EJ85" s="31"/>
      <c r="EK85" s="31">
        <f t="shared" si="363"/>
        <v>0</v>
      </c>
      <c r="EL85" s="31"/>
      <c r="EM85" s="31">
        <f t="shared" si="364"/>
        <v>0</v>
      </c>
      <c r="EN85" s="31"/>
      <c r="EO85" s="31">
        <f t="shared" si="365"/>
        <v>0</v>
      </c>
      <c r="EP85" s="31"/>
      <c r="EQ85" s="31">
        <f t="shared" si="366"/>
        <v>0</v>
      </c>
      <c r="ER85" s="31"/>
      <c r="ES85" s="31"/>
      <c r="ET85" s="32">
        <f t="shared" si="367"/>
        <v>0</v>
      </c>
      <c r="EU85" s="32">
        <f t="shared" si="368"/>
        <v>0</v>
      </c>
    </row>
    <row r="86" spans="1:151" ht="30" x14ac:dyDescent="0.25">
      <c r="A86" s="30">
        <v>78</v>
      </c>
      <c r="B86" s="6" t="s">
        <v>158</v>
      </c>
      <c r="C86" s="4">
        <f t="shared" si="302"/>
        <v>9657</v>
      </c>
      <c r="D86" s="7">
        <v>2.52</v>
      </c>
      <c r="E86" s="24">
        <v>1</v>
      </c>
      <c r="F86" s="4">
        <v>1.4</v>
      </c>
      <c r="G86" s="4">
        <v>1.68</v>
      </c>
      <c r="H86" s="4">
        <v>2.23</v>
      </c>
      <c r="I86" s="4">
        <v>2.39</v>
      </c>
      <c r="J86" s="5"/>
      <c r="K86" s="31">
        <f t="shared" si="303"/>
        <v>0</v>
      </c>
      <c r="L86" s="31">
        <v>0</v>
      </c>
      <c r="M86" s="31">
        <f t="shared" si="304"/>
        <v>0</v>
      </c>
      <c r="N86" s="31">
        <v>0</v>
      </c>
      <c r="O86" s="31">
        <f t="shared" si="305"/>
        <v>0</v>
      </c>
      <c r="P86" s="31"/>
      <c r="Q86" s="31">
        <f t="shared" si="306"/>
        <v>0</v>
      </c>
      <c r="R86" s="31"/>
      <c r="S86" s="31"/>
      <c r="T86" s="31"/>
      <c r="U86" s="31">
        <f t="shared" si="307"/>
        <v>0</v>
      </c>
      <c r="V86" s="31">
        <v>0</v>
      </c>
      <c r="W86" s="31">
        <f t="shared" si="369"/>
        <v>0</v>
      </c>
      <c r="X86" s="31"/>
      <c r="Y86" s="31">
        <f t="shared" si="308"/>
        <v>0</v>
      </c>
      <c r="Z86" s="31"/>
      <c r="AA86" s="31">
        <f t="shared" si="309"/>
        <v>0</v>
      </c>
      <c r="AB86" s="31">
        <v>0</v>
      </c>
      <c r="AC86" s="31">
        <f t="shared" si="310"/>
        <v>0</v>
      </c>
      <c r="AD86" s="31"/>
      <c r="AE86" s="31">
        <f t="shared" si="311"/>
        <v>0</v>
      </c>
      <c r="AF86" s="31"/>
      <c r="AG86" s="31">
        <f t="shared" si="312"/>
        <v>0</v>
      </c>
      <c r="AH86" s="31"/>
      <c r="AI86" s="31">
        <f t="shared" si="313"/>
        <v>0</v>
      </c>
      <c r="AJ86" s="31"/>
      <c r="AK86" s="31">
        <f t="shared" si="314"/>
        <v>0</v>
      </c>
      <c r="AL86" s="31"/>
      <c r="AM86" s="31">
        <f t="shared" si="315"/>
        <v>0</v>
      </c>
      <c r="AN86" s="31"/>
      <c r="AO86" s="31">
        <f t="shared" si="316"/>
        <v>0</v>
      </c>
      <c r="AP86" s="31">
        <v>0</v>
      </c>
      <c r="AQ86" s="31">
        <f t="shared" si="317"/>
        <v>0</v>
      </c>
      <c r="AR86" s="31">
        <v>0</v>
      </c>
      <c r="AS86" s="31">
        <f t="shared" si="318"/>
        <v>0</v>
      </c>
      <c r="AT86" s="31"/>
      <c r="AU86" s="31">
        <f t="shared" si="319"/>
        <v>0</v>
      </c>
      <c r="AV86" s="31"/>
      <c r="AW86" s="31">
        <f t="shared" si="320"/>
        <v>0</v>
      </c>
      <c r="AX86" s="31"/>
      <c r="AY86" s="31">
        <f t="shared" si="321"/>
        <v>0</v>
      </c>
      <c r="AZ86" s="31">
        <v>0</v>
      </c>
      <c r="BA86" s="31">
        <f t="shared" si="322"/>
        <v>0</v>
      </c>
      <c r="BB86" s="31">
        <v>0</v>
      </c>
      <c r="BC86" s="31">
        <f t="shared" si="370"/>
        <v>0</v>
      </c>
      <c r="BD86" s="31">
        <v>0</v>
      </c>
      <c r="BE86" s="31">
        <f t="shared" si="371"/>
        <v>0</v>
      </c>
      <c r="BF86" s="31"/>
      <c r="BG86" s="31">
        <f t="shared" si="323"/>
        <v>0</v>
      </c>
      <c r="BH86" s="31"/>
      <c r="BI86" s="31">
        <f t="shared" si="324"/>
        <v>0</v>
      </c>
      <c r="BJ86" s="31"/>
      <c r="BK86" s="31">
        <f t="shared" si="325"/>
        <v>0</v>
      </c>
      <c r="BL86" s="31"/>
      <c r="BM86" s="31">
        <f t="shared" si="326"/>
        <v>0</v>
      </c>
      <c r="BN86" s="31"/>
      <c r="BO86" s="31">
        <f t="shared" si="327"/>
        <v>0</v>
      </c>
      <c r="BP86" s="31"/>
      <c r="BQ86" s="31">
        <f t="shared" si="328"/>
        <v>0</v>
      </c>
      <c r="BR86" s="31"/>
      <c r="BS86" s="31">
        <f t="shared" si="329"/>
        <v>0</v>
      </c>
      <c r="BT86" s="31"/>
      <c r="BU86" s="31">
        <f t="shared" si="330"/>
        <v>0</v>
      </c>
      <c r="BV86" s="31"/>
      <c r="BW86" s="31">
        <f t="shared" si="331"/>
        <v>0</v>
      </c>
      <c r="BX86" s="31"/>
      <c r="BY86" s="31">
        <f t="shared" si="332"/>
        <v>0</v>
      </c>
      <c r="BZ86" s="31"/>
      <c r="CA86" s="31">
        <f t="shared" si="333"/>
        <v>0</v>
      </c>
      <c r="CB86" s="31"/>
      <c r="CC86" s="31">
        <f t="shared" si="334"/>
        <v>0</v>
      </c>
      <c r="CD86" s="31"/>
      <c r="CE86" s="31">
        <f t="shared" si="335"/>
        <v>0</v>
      </c>
      <c r="CF86" s="31"/>
      <c r="CG86" s="31">
        <f t="shared" si="336"/>
        <v>0</v>
      </c>
      <c r="CH86" s="31">
        <v>0</v>
      </c>
      <c r="CI86" s="31">
        <f t="shared" si="337"/>
        <v>0</v>
      </c>
      <c r="CJ86" s="31"/>
      <c r="CK86" s="31">
        <f t="shared" si="338"/>
        <v>0</v>
      </c>
      <c r="CL86" s="31">
        <v>0</v>
      </c>
      <c r="CM86" s="31">
        <f t="shared" si="339"/>
        <v>0</v>
      </c>
      <c r="CN86" s="31"/>
      <c r="CO86" s="31"/>
      <c r="CP86" s="31"/>
      <c r="CQ86" s="31">
        <f t="shared" si="340"/>
        <v>0</v>
      </c>
      <c r="CR86" s="31"/>
      <c r="CS86" s="31">
        <f t="shared" si="341"/>
        <v>0</v>
      </c>
      <c r="CT86" s="31">
        <v>0</v>
      </c>
      <c r="CU86" s="31">
        <f t="shared" si="342"/>
        <v>0</v>
      </c>
      <c r="CV86" s="31"/>
      <c r="CW86" s="31">
        <f t="shared" si="343"/>
        <v>0</v>
      </c>
      <c r="CX86" s="31"/>
      <c r="CY86" s="31">
        <f t="shared" si="344"/>
        <v>0</v>
      </c>
      <c r="CZ86" s="31"/>
      <c r="DA86" s="31">
        <f t="shared" si="345"/>
        <v>0</v>
      </c>
      <c r="DB86" s="31"/>
      <c r="DC86" s="31">
        <f t="shared" si="346"/>
        <v>0</v>
      </c>
      <c r="DD86" s="31"/>
      <c r="DE86" s="31">
        <f t="shared" si="347"/>
        <v>0</v>
      </c>
      <c r="DF86" s="31"/>
      <c r="DG86" s="31">
        <f t="shared" si="348"/>
        <v>0</v>
      </c>
      <c r="DH86" s="31"/>
      <c r="DI86" s="31">
        <f t="shared" si="349"/>
        <v>0</v>
      </c>
      <c r="DJ86" s="31"/>
      <c r="DK86" s="31">
        <f t="shared" si="350"/>
        <v>0</v>
      </c>
      <c r="DL86" s="31"/>
      <c r="DM86" s="31">
        <f t="shared" si="351"/>
        <v>0</v>
      </c>
      <c r="DN86" s="31"/>
      <c r="DO86" s="31">
        <f t="shared" si="352"/>
        <v>0</v>
      </c>
      <c r="DP86" s="31"/>
      <c r="DQ86" s="31">
        <f t="shared" si="353"/>
        <v>0</v>
      </c>
      <c r="DR86" s="31"/>
      <c r="DS86" s="31">
        <f t="shared" si="354"/>
        <v>0</v>
      </c>
      <c r="DT86" s="31"/>
      <c r="DU86" s="31">
        <f t="shared" si="355"/>
        <v>0</v>
      </c>
      <c r="DV86" s="31"/>
      <c r="DW86" s="31">
        <f t="shared" si="356"/>
        <v>0</v>
      </c>
      <c r="DX86" s="31"/>
      <c r="DY86" s="31">
        <f t="shared" si="357"/>
        <v>0</v>
      </c>
      <c r="DZ86" s="31"/>
      <c r="EA86" s="31">
        <f t="shared" si="358"/>
        <v>0</v>
      </c>
      <c r="EB86" s="31"/>
      <c r="EC86" s="31">
        <f t="shared" si="359"/>
        <v>0</v>
      </c>
      <c r="ED86" s="31"/>
      <c r="EE86" s="31">
        <f t="shared" si="360"/>
        <v>0</v>
      </c>
      <c r="EF86" s="31"/>
      <c r="EG86" s="31">
        <f t="shared" si="361"/>
        <v>0</v>
      </c>
      <c r="EH86" s="31"/>
      <c r="EI86" s="31">
        <f t="shared" si="362"/>
        <v>0</v>
      </c>
      <c r="EJ86" s="31"/>
      <c r="EK86" s="31">
        <f t="shared" si="363"/>
        <v>0</v>
      </c>
      <c r="EL86" s="31"/>
      <c r="EM86" s="31">
        <f t="shared" si="364"/>
        <v>0</v>
      </c>
      <c r="EN86" s="31"/>
      <c r="EO86" s="31">
        <f t="shared" si="365"/>
        <v>0</v>
      </c>
      <c r="EP86" s="31"/>
      <c r="EQ86" s="31">
        <f t="shared" si="366"/>
        <v>0</v>
      </c>
      <c r="ER86" s="31"/>
      <c r="ES86" s="31"/>
      <c r="ET86" s="32">
        <f t="shared" si="367"/>
        <v>0</v>
      </c>
      <c r="EU86" s="32">
        <f t="shared" si="368"/>
        <v>0</v>
      </c>
    </row>
    <row r="87" spans="1:151" x14ac:dyDescent="0.25">
      <c r="A87" s="30">
        <v>79</v>
      </c>
      <c r="B87" s="6" t="s">
        <v>159</v>
      </c>
      <c r="C87" s="4">
        <f t="shared" si="302"/>
        <v>9657</v>
      </c>
      <c r="D87" s="7">
        <v>0.82</v>
      </c>
      <c r="E87" s="24">
        <v>1</v>
      </c>
      <c r="F87" s="4">
        <v>1.4</v>
      </c>
      <c r="G87" s="4">
        <v>1.68</v>
      </c>
      <c r="H87" s="4">
        <v>2.23</v>
      </c>
      <c r="I87" s="4">
        <v>2.39</v>
      </c>
      <c r="J87" s="5"/>
      <c r="K87" s="31">
        <f t="shared" si="303"/>
        <v>0</v>
      </c>
      <c r="L87" s="31">
        <v>0</v>
      </c>
      <c r="M87" s="31">
        <f t="shared" si="304"/>
        <v>0</v>
      </c>
      <c r="N87" s="31">
        <v>0</v>
      </c>
      <c r="O87" s="31">
        <f t="shared" si="305"/>
        <v>0</v>
      </c>
      <c r="P87" s="31">
        <v>32</v>
      </c>
      <c r="Q87" s="31">
        <f t="shared" si="306"/>
        <v>354759.55199999997</v>
      </c>
      <c r="R87" s="31"/>
      <c r="S87" s="31"/>
      <c r="T87" s="31">
        <v>235</v>
      </c>
      <c r="U87" s="31">
        <f t="shared" si="307"/>
        <v>2605265.4599999995</v>
      </c>
      <c r="V87" s="31">
        <v>60</v>
      </c>
      <c r="W87" s="31">
        <f t="shared" si="369"/>
        <v>665174.15999999992</v>
      </c>
      <c r="X87" s="31">
        <v>130</v>
      </c>
      <c r="Y87" s="31">
        <f t="shared" si="308"/>
        <v>1441210.68</v>
      </c>
      <c r="Z87" s="31"/>
      <c r="AA87" s="31">
        <f t="shared" si="309"/>
        <v>0</v>
      </c>
      <c r="AB87" s="31">
        <v>3</v>
      </c>
      <c r="AC87" s="31">
        <f t="shared" si="310"/>
        <v>33258.707999999991</v>
      </c>
      <c r="AD87" s="31">
        <v>98</v>
      </c>
      <c r="AE87" s="31">
        <f t="shared" si="311"/>
        <v>1086451.1279999998</v>
      </c>
      <c r="AF87" s="31">
        <v>4</v>
      </c>
      <c r="AG87" s="31">
        <f t="shared" si="312"/>
        <v>44344.943999999996</v>
      </c>
      <c r="AH87" s="31">
        <v>6</v>
      </c>
      <c r="AI87" s="31">
        <f t="shared" si="313"/>
        <v>66517.415999999983</v>
      </c>
      <c r="AJ87" s="33">
        <v>13</v>
      </c>
      <c r="AK87" s="31">
        <f t="shared" si="314"/>
        <v>144121.06799999997</v>
      </c>
      <c r="AL87" s="33">
        <v>147</v>
      </c>
      <c r="AM87" s="31">
        <f t="shared" si="315"/>
        <v>1629676.692</v>
      </c>
      <c r="AN87" s="31">
        <v>480</v>
      </c>
      <c r="AO87" s="31">
        <f t="shared" si="316"/>
        <v>5321393.2799999993</v>
      </c>
      <c r="AP87" s="31">
        <v>86</v>
      </c>
      <c r="AQ87" s="31">
        <f t="shared" si="317"/>
        <v>953416.29599999997</v>
      </c>
      <c r="AR87" s="31">
        <v>0</v>
      </c>
      <c r="AS87" s="31">
        <f t="shared" si="318"/>
        <v>0</v>
      </c>
      <c r="AT87" s="31"/>
      <c r="AU87" s="31">
        <f t="shared" si="319"/>
        <v>0</v>
      </c>
      <c r="AV87" s="31"/>
      <c r="AW87" s="31">
        <f t="shared" si="320"/>
        <v>0</v>
      </c>
      <c r="AX87" s="31"/>
      <c r="AY87" s="31">
        <f t="shared" si="321"/>
        <v>0</v>
      </c>
      <c r="AZ87" s="31">
        <v>0</v>
      </c>
      <c r="BA87" s="31">
        <f t="shared" si="322"/>
        <v>0</v>
      </c>
      <c r="BB87" s="31">
        <v>12</v>
      </c>
      <c r="BC87" s="31">
        <f t="shared" si="370"/>
        <v>133034.83199999997</v>
      </c>
      <c r="BD87" s="31">
        <v>5</v>
      </c>
      <c r="BE87" s="31">
        <f t="shared" si="371"/>
        <v>66517.415999999997</v>
      </c>
      <c r="BF87" s="31">
        <v>130</v>
      </c>
      <c r="BG87" s="31">
        <f t="shared" si="323"/>
        <v>1729452.8159999999</v>
      </c>
      <c r="BH87" s="31">
        <v>200</v>
      </c>
      <c r="BI87" s="31">
        <f t="shared" si="324"/>
        <v>2660696.64</v>
      </c>
      <c r="BJ87" s="31">
        <v>1</v>
      </c>
      <c r="BK87" s="31">
        <f t="shared" si="325"/>
        <v>13303.483199999999</v>
      </c>
      <c r="BL87" s="31">
        <v>11</v>
      </c>
      <c r="BM87" s="31">
        <f t="shared" si="326"/>
        <v>146338.31519999998</v>
      </c>
      <c r="BN87" s="31">
        <v>18</v>
      </c>
      <c r="BO87" s="31">
        <f t="shared" si="327"/>
        <v>239462.69759999996</v>
      </c>
      <c r="BP87" s="31">
        <v>130</v>
      </c>
      <c r="BQ87" s="31">
        <f t="shared" si="328"/>
        <v>1729452.8159999999</v>
      </c>
      <c r="BR87" s="31">
        <v>445</v>
      </c>
      <c r="BS87" s="31">
        <f t="shared" si="329"/>
        <v>5920050.0239999993</v>
      </c>
      <c r="BT87" s="31">
        <v>1</v>
      </c>
      <c r="BU87" s="31">
        <f t="shared" si="330"/>
        <v>13303.483199999999</v>
      </c>
      <c r="BV87" s="31">
        <v>10</v>
      </c>
      <c r="BW87" s="31">
        <f t="shared" si="331"/>
        <v>133034.83199999999</v>
      </c>
      <c r="BX87" s="31"/>
      <c r="BY87" s="31">
        <f t="shared" si="332"/>
        <v>0</v>
      </c>
      <c r="BZ87" s="31">
        <v>110</v>
      </c>
      <c r="CA87" s="31">
        <f t="shared" si="333"/>
        <v>1463383.1519999998</v>
      </c>
      <c r="CB87" s="31"/>
      <c r="CC87" s="31">
        <f t="shared" si="334"/>
        <v>0</v>
      </c>
      <c r="CD87" s="31">
        <v>399</v>
      </c>
      <c r="CE87" s="31">
        <f t="shared" si="335"/>
        <v>5308089.7967999997</v>
      </c>
      <c r="CF87" s="31">
        <v>227</v>
      </c>
      <c r="CG87" s="31">
        <f t="shared" si="336"/>
        <v>3019890.6864</v>
      </c>
      <c r="CH87" s="31">
        <v>0</v>
      </c>
      <c r="CI87" s="31">
        <f t="shared" si="337"/>
        <v>0</v>
      </c>
      <c r="CJ87" s="31">
        <v>420</v>
      </c>
      <c r="CK87" s="31">
        <f t="shared" si="338"/>
        <v>5587462.9439999992</v>
      </c>
      <c r="CL87" s="31">
        <v>0</v>
      </c>
      <c r="CM87" s="31">
        <f t="shared" si="339"/>
        <v>0</v>
      </c>
      <c r="CN87" s="31"/>
      <c r="CO87" s="31"/>
      <c r="CP87" s="31">
        <v>120</v>
      </c>
      <c r="CQ87" s="31">
        <f t="shared" si="340"/>
        <v>1596417.9839999999</v>
      </c>
      <c r="CR87" s="31">
        <v>60</v>
      </c>
      <c r="CS87" s="31">
        <f t="shared" si="341"/>
        <v>798208.99199999997</v>
      </c>
      <c r="CT87" s="31"/>
      <c r="CU87" s="31">
        <f t="shared" si="342"/>
        <v>0</v>
      </c>
      <c r="CV87" s="31">
        <v>30</v>
      </c>
      <c r="CW87" s="31">
        <f t="shared" si="343"/>
        <v>567773.65799999994</v>
      </c>
      <c r="CX87" s="31"/>
      <c r="CY87" s="31">
        <f t="shared" si="344"/>
        <v>0</v>
      </c>
      <c r="CZ87" s="31">
        <v>177</v>
      </c>
      <c r="DA87" s="31">
        <f t="shared" si="345"/>
        <v>2354716.5263999999</v>
      </c>
      <c r="DB87" s="31">
        <v>2900</v>
      </c>
      <c r="DC87" s="31">
        <f t="shared" si="346"/>
        <v>32150084.399999999</v>
      </c>
      <c r="DD87" s="31"/>
      <c r="DE87" s="31">
        <f t="shared" si="347"/>
        <v>0</v>
      </c>
      <c r="DF87" s="31"/>
      <c r="DG87" s="31">
        <f t="shared" si="348"/>
        <v>0</v>
      </c>
      <c r="DH87" s="31">
        <v>375</v>
      </c>
      <c r="DI87" s="31">
        <f t="shared" si="349"/>
        <v>4157338.4999999995</v>
      </c>
      <c r="DJ87" s="31">
        <v>1006</v>
      </c>
      <c r="DK87" s="31">
        <f t="shared" si="350"/>
        <v>11152753.415999999</v>
      </c>
      <c r="DL87" s="31">
        <v>837</v>
      </c>
      <c r="DM87" s="31">
        <f t="shared" si="351"/>
        <v>9279179.5319999997</v>
      </c>
      <c r="DN87" s="31">
        <v>170</v>
      </c>
      <c r="DO87" s="31">
        <f t="shared" si="352"/>
        <v>1884660.1199999996</v>
      </c>
      <c r="DP87" s="31">
        <v>225</v>
      </c>
      <c r="DQ87" s="31">
        <f t="shared" si="353"/>
        <v>2494403.0999999996</v>
      </c>
      <c r="DR87" s="31">
        <v>770</v>
      </c>
      <c r="DS87" s="31">
        <f t="shared" si="354"/>
        <v>8536401.7199999988</v>
      </c>
      <c r="DT87" s="31"/>
      <c r="DU87" s="31">
        <f t="shared" si="355"/>
        <v>0</v>
      </c>
      <c r="DV87" s="31"/>
      <c r="DW87" s="31">
        <f t="shared" si="356"/>
        <v>0</v>
      </c>
      <c r="DX87" s="31">
        <v>39</v>
      </c>
      <c r="DY87" s="31">
        <f t="shared" si="357"/>
        <v>432363.20399999997</v>
      </c>
      <c r="DZ87" s="31">
        <v>328</v>
      </c>
      <c r="EA87" s="31">
        <f t="shared" si="358"/>
        <v>3636285.4079999994</v>
      </c>
      <c r="EB87" s="31">
        <v>54</v>
      </c>
      <c r="EC87" s="31">
        <f t="shared" si="359"/>
        <v>598656.74399999995</v>
      </c>
      <c r="ED87" s="31">
        <v>10</v>
      </c>
      <c r="EE87" s="31">
        <f t="shared" si="360"/>
        <v>110862.35999999999</v>
      </c>
      <c r="EF87" s="31">
        <v>397</v>
      </c>
      <c r="EG87" s="31">
        <f t="shared" si="361"/>
        <v>4401235.6919999998</v>
      </c>
      <c r="EH87" s="31">
        <v>1</v>
      </c>
      <c r="EI87" s="31">
        <f t="shared" si="362"/>
        <v>11086.235999999999</v>
      </c>
      <c r="EJ87" s="31">
        <v>61</v>
      </c>
      <c r="EK87" s="31">
        <f t="shared" si="363"/>
        <v>676260.39599999995</v>
      </c>
      <c r="EL87" s="31"/>
      <c r="EM87" s="31">
        <f t="shared" si="364"/>
        <v>0</v>
      </c>
      <c r="EN87" s="31">
        <v>16</v>
      </c>
      <c r="EO87" s="31">
        <f t="shared" si="365"/>
        <v>212855.73119999998</v>
      </c>
      <c r="EP87" s="31">
        <v>8</v>
      </c>
      <c r="EQ87" s="31">
        <f t="shared" si="366"/>
        <v>106427.86559999999</v>
      </c>
      <c r="ER87" s="31"/>
      <c r="ES87" s="31"/>
      <c r="ET87" s="32">
        <f t="shared" si="367"/>
        <v>10997</v>
      </c>
      <c r="EU87" s="32">
        <f t="shared" si="368"/>
        <v>127667034.90359996</v>
      </c>
    </row>
    <row r="88" spans="1:151" s="35" customFormat="1" x14ac:dyDescent="0.25">
      <c r="A88" s="28">
        <v>16</v>
      </c>
      <c r="B88" s="19" t="s">
        <v>160</v>
      </c>
      <c r="C88" s="17">
        <f t="shared" si="302"/>
        <v>9657</v>
      </c>
      <c r="D88" s="34">
        <v>1.2</v>
      </c>
      <c r="E88" s="52">
        <v>1</v>
      </c>
      <c r="F88" s="17">
        <v>1.4</v>
      </c>
      <c r="G88" s="17">
        <v>1.68</v>
      </c>
      <c r="H88" s="17">
        <v>2.23</v>
      </c>
      <c r="I88" s="17">
        <v>2.39</v>
      </c>
      <c r="J88" s="33">
        <f>SUM(J89:J94)</f>
        <v>0</v>
      </c>
      <c r="K88" s="33">
        <f t="shared" ref="K88:BX88" si="372">SUM(K89:K94)</f>
        <v>0</v>
      </c>
      <c r="L88" s="33">
        <f t="shared" si="372"/>
        <v>0</v>
      </c>
      <c r="M88" s="33">
        <f t="shared" si="372"/>
        <v>0</v>
      </c>
      <c r="N88" s="33">
        <f t="shared" si="372"/>
        <v>0</v>
      </c>
      <c r="O88" s="33">
        <f t="shared" si="372"/>
        <v>0</v>
      </c>
      <c r="P88" s="33">
        <f t="shared" si="372"/>
        <v>0</v>
      </c>
      <c r="Q88" s="33">
        <f t="shared" si="372"/>
        <v>0</v>
      </c>
      <c r="R88" s="33">
        <f t="shared" si="372"/>
        <v>0</v>
      </c>
      <c r="S88" s="33">
        <f t="shared" si="372"/>
        <v>0</v>
      </c>
      <c r="T88" s="33">
        <f t="shared" si="372"/>
        <v>136</v>
      </c>
      <c r="U88" s="33">
        <f t="shared" si="372"/>
        <v>1769877.0179999999</v>
      </c>
      <c r="V88" s="33">
        <f t="shared" si="372"/>
        <v>100</v>
      </c>
      <c r="W88" s="33">
        <f t="shared" si="372"/>
        <v>1297900.7999999998</v>
      </c>
      <c r="X88" s="33">
        <f t="shared" si="372"/>
        <v>0</v>
      </c>
      <c r="Y88" s="33">
        <f t="shared" si="372"/>
        <v>0</v>
      </c>
      <c r="Z88" s="33">
        <f t="shared" si="372"/>
        <v>0</v>
      </c>
      <c r="AA88" s="33">
        <f t="shared" si="372"/>
        <v>0</v>
      </c>
      <c r="AB88" s="33">
        <f t="shared" si="372"/>
        <v>5</v>
      </c>
      <c r="AC88" s="33">
        <f t="shared" si="372"/>
        <v>64895.039999999994</v>
      </c>
      <c r="AD88" s="33">
        <f t="shared" si="372"/>
        <v>132</v>
      </c>
      <c r="AE88" s="33">
        <f t="shared" si="372"/>
        <v>1705928.3639999998</v>
      </c>
      <c r="AF88" s="33">
        <f t="shared" si="372"/>
        <v>7</v>
      </c>
      <c r="AG88" s="33">
        <f t="shared" si="372"/>
        <v>87202.709999999992</v>
      </c>
      <c r="AH88" s="33">
        <f t="shared" si="372"/>
        <v>0</v>
      </c>
      <c r="AI88" s="33">
        <f t="shared" si="372"/>
        <v>0</v>
      </c>
      <c r="AJ88" s="33">
        <f t="shared" si="372"/>
        <v>12</v>
      </c>
      <c r="AK88" s="33">
        <f t="shared" si="372"/>
        <v>153179.33399999997</v>
      </c>
      <c r="AL88" s="33">
        <f t="shared" si="372"/>
        <v>129</v>
      </c>
      <c r="AM88" s="33">
        <f t="shared" si="372"/>
        <v>1625620.7520000001</v>
      </c>
      <c r="AN88" s="33">
        <f t="shared" si="372"/>
        <v>120</v>
      </c>
      <c r="AO88" s="33">
        <f t="shared" si="372"/>
        <v>1557480.9599999997</v>
      </c>
      <c r="AP88" s="33">
        <f t="shared" si="372"/>
        <v>70</v>
      </c>
      <c r="AQ88" s="33">
        <f t="shared" si="372"/>
        <v>908530.55999999994</v>
      </c>
      <c r="AR88" s="33">
        <f t="shared" si="372"/>
        <v>0</v>
      </c>
      <c r="AS88" s="33">
        <f t="shared" si="372"/>
        <v>0</v>
      </c>
      <c r="AT88" s="33">
        <f t="shared" si="372"/>
        <v>0</v>
      </c>
      <c r="AU88" s="33">
        <f t="shared" si="372"/>
        <v>0</v>
      </c>
      <c r="AV88" s="33">
        <f t="shared" si="372"/>
        <v>0</v>
      </c>
      <c r="AW88" s="33">
        <f t="shared" si="372"/>
        <v>0</v>
      </c>
      <c r="AX88" s="33">
        <f t="shared" si="372"/>
        <v>0</v>
      </c>
      <c r="AY88" s="33">
        <f t="shared" si="372"/>
        <v>0</v>
      </c>
      <c r="AZ88" s="33">
        <f t="shared" si="372"/>
        <v>0</v>
      </c>
      <c r="BA88" s="33">
        <f t="shared" si="372"/>
        <v>0</v>
      </c>
      <c r="BB88" s="33">
        <f t="shared" si="372"/>
        <v>5</v>
      </c>
      <c r="BC88" s="33">
        <f t="shared" si="372"/>
        <v>95314.589999999982</v>
      </c>
      <c r="BD88" s="33">
        <f t="shared" si="372"/>
        <v>10</v>
      </c>
      <c r="BE88" s="33">
        <f t="shared" si="372"/>
        <v>155748.09599999999</v>
      </c>
      <c r="BF88" s="33">
        <f t="shared" si="372"/>
        <v>55</v>
      </c>
      <c r="BG88" s="33">
        <f t="shared" si="372"/>
        <v>856614.52799999993</v>
      </c>
      <c r="BH88" s="33">
        <f t="shared" si="372"/>
        <v>70</v>
      </c>
      <c r="BI88" s="33">
        <f t="shared" si="372"/>
        <v>1090236.672</v>
      </c>
      <c r="BJ88" s="33">
        <f t="shared" si="372"/>
        <v>4</v>
      </c>
      <c r="BK88" s="33">
        <f t="shared" si="372"/>
        <v>62299.238399999995</v>
      </c>
      <c r="BL88" s="33">
        <f t="shared" si="372"/>
        <v>41</v>
      </c>
      <c r="BM88" s="33">
        <f t="shared" si="372"/>
        <v>638567.19359999988</v>
      </c>
      <c r="BN88" s="33">
        <f t="shared" si="372"/>
        <v>145</v>
      </c>
      <c r="BO88" s="33">
        <f t="shared" si="372"/>
        <v>2232064.9007999999</v>
      </c>
      <c r="BP88" s="33">
        <f t="shared" si="372"/>
        <v>55</v>
      </c>
      <c r="BQ88" s="33">
        <f t="shared" si="372"/>
        <v>681397.91999999993</v>
      </c>
      <c r="BR88" s="33">
        <f t="shared" si="372"/>
        <v>612</v>
      </c>
      <c r="BS88" s="33">
        <f t="shared" si="372"/>
        <v>9506798.8848000001</v>
      </c>
      <c r="BT88" s="33">
        <f t="shared" si="372"/>
        <v>8</v>
      </c>
      <c r="BU88" s="33">
        <f t="shared" si="372"/>
        <v>124598.47679999999</v>
      </c>
      <c r="BV88" s="33">
        <f t="shared" si="372"/>
        <v>22</v>
      </c>
      <c r="BW88" s="33">
        <f t="shared" si="372"/>
        <v>256984.35839999994</v>
      </c>
      <c r="BX88" s="33">
        <f t="shared" si="372"/>
        <v>0</v>
      </c>
      <c r="BY88" s="33">
        <f t="shared" ref="BY88:EJ88" si="373">SUM(BY89:BY94)</f>
        <v>0</v>
      </c>
      <c r="BZ88" s="33">
        <f t="shared" si="373"/>
        <v>83</v>
      </c>
      <c r="CA88" s="33">
        <f t="shared" si="373"/>
        <v>1292709.1968</v>
      </c>
      <c r="CB88" s="33">
        <f t="shared" si="373"/>
        <v>0</v>
      </c>
      <c r="CC88" s="33">
        <f t="shared" si="373"/>
        <v>0</v>
      </c>
      <c r="CD88" s="33">
        <f t="shared" si="373"/>
        <v>40</v>
      </c>
      <c r="CE88" s="33">
        <f t="shared" si="373"/>
        <v>447775.7759999999</v>
      </c>
      <c r="CF88" s="33">
        <f t="shared" si="373"/>
        <v>575</v>
      </c>
      <c r="CG88" s="33">
        <f t="shared" si="373"/>
        <v>8955515.5199999996</v>
      </c>
      <c r="CH88" s="33">
        <f t="shared" si="373"/>
        <v>180</v>
      </c>
      <c r="CI88" s="33">
        <f t="shared" si="373"/>
        <v>2759661.5759999999</v>
      </c>
      <c r="CJ88" s="33">
        <f t="shared" si="373"/>
        <v>452</v>
      </c>
      <c r="CK88" s="33">
        <f t="shared" si="373"/>
        <v>7039813.9391999999</v>
      </c>
      <c r="CL88" s="33">
        <f t="shared" si="373"/>
        <v>0</v>
      </c>
      <c r="CM88" s="33">
        <f t="shared" si="373"/>
        <v>0</v>
      </c>
      <c r="CN88" s="33">
        <f t="shared" si="373"/>
        <v>0</v>
      </c>
      <c r="CO88" s="33">
        <f t="shared" si="373"/>
        <v>0</v>
      </c>
      <c r="CP88" s="33">
        <f t="shared" si="373"/>
        <v>0</v>
      </c>
      <c r="CQ88" s="33">
        <f t="shared" si="373"/>
        <v>0</v>
      </c>
      <c r="CR88" s="33">
        <f t="shared" si="373"/>
        <v>20</v>
      </c>
      <c r="CS88" s="33">
        <f t="shared" si="373"/>
        <v>311496.19199999998</v>
      </c>
      <c r="CT88" s="33">
        <f t="shared" si="373"/>
        <v>0</v>
      </c>
      <c r="CU88" s="33">
        <f t="shared" si="373"/>
        <v>0</v>
      </c>
      <c r="CV88" s="33">
        <f t="shared" si="373"/>
        <v>0</v>
      </c>
      <c r="CW88" s="33">
        <f t="shared" si="373"/>
        <v>0</v>
      </c>
      <c r="CX88" s="33">
        <f t="shared" si="373"/>
        <v>0</v>
      </c>
      <c r="CY88" s="33">
        <f t="shared" si="373"/>
        <v>0</v>
      </c>
      <c r="CZ88" s="33">
        <f t="shared" si="373"/>
        <v>567</v>
      </c>
      <c r="DA88" s="33">
        <f t="shared" si="373"/>
        <v>8830917.0431999993</v>
      </c>
      <c r="DB88" s="33">
        <f t="shared" si="373"/>
        <v>655</v>
      </c>
      <c r="DC88" s="33">
        <f t="shared" si="373"/>
        <v>8482998.5099999998</v>
      </c>
      <c r="DD88" s="33">
        <f t="shared" si="373"/>
        <v>0</v>
      </c>
      <c r="DE88" s="33">
        <f t="shared" si="373"/>
        <v>0</v>
      </c>
      <c r="DF88" s="33">
        <f t="shared" si="373"/>
        <v>0</v>
      </c>
      <c r="DG88" s="33">
        <f t="shared" si="373"/>
        <v>0</v>
      </c>
      <c r="DH88" s="33">
        <f t="shared" si="373"/>
        <v>425</v>
      </c>
      <c r="DI88" s="33">
        <f t="shared" si="373"/>
        <v>5424819.7499999991</v>
      </c>
      <c r="DJ88" s="33">
        <f t="shared" si="373"/>
        <v>93</v>
      </c>
      <c r="DK88" s="33">
        <f t="shared" si="373"/>
        <v>1144991.8619999997</v>
      </c>
      <c r="DL88" s="33">
        <f t="shared" si="373"/>
        <v>318</v>
      </c>
      <c r="DM88" s="33">
        <f t="shared" si="373"/>
        <v>4154093.7479999997</v>
      </c>
      <c r="DN88" s="33">
        <f t="shared" si="373"/>
        <v>0</v>
      </c>
      <c r="DO88" s="33">
        <f t="shared" si="373"/>
        <v>0</v>
      </c>
      <c r="DP88" s="33">
        <f t="shared" si="373"/>
        <v>150</v>
      </c>
      <c r="DQ88" s="33">
        <f t="shared" si="373"/>
        <v>1910347.7399999998</v>
      </c>
      <c r="DR88" s="33">
        <f t="shared" si="373"/>
        <v>320</v>
      </c>
      <c r="DS88" s="33">
        <f t="shared" si="373"/>
        <v>4153282.5599999996</v>
      </c>
      <c r="DT88" s="33">
        <f t="shared" si="373"/>
        <v>0</v>
      </c>
      <c r="DU88" s="33">
        <f t="shared" si="373"/>
        <v>0</v>
      </c>
      <c r="DV88" s="33">
        <f t="shared" si="373"/>
        <v>0</v>
      </c>
      <c r="DW88" s="33">
        <f t="shared" si="373"/>
        <v>0</v>
      </c>
      <c r="DX88" s="33">
        <f t="shared" si="373"/>
        <v>49</v>
      </c>
      <c r="DY88" s="33">
        <f t="shared" si="373"/>
        <v>635971.39199999988</v>
      </c>
      <c r="DZ88" s="33">
        <f t="shared" si="373"/>
        <v>396</v>
      </c>
      <c r="EA88" s="33">
        <f t="shared" si="373"/>
        <v>5139687.1679999996</v>
      </c>
      <c r="EB88" s="33">
        <f t="shared" si="373"/>
        <v>40</v>
      </c>
      <c r="EC88" s="33">
        <f t="shared" si="373"/>
        <v>519160.31999999995</v>
      </c>
      <c r="ED88" s="33">
        <f t="shared" si="373"/>
        <v>30</v>
      </c>
      <c r="EE88" s="33">
        <f t="shared" si="373"/>
        <v>389370.23999999993</v>
      </c>
      <c r="EF88" s="33">
        <f t="shared" si="373"/>
        <v>121</v>
      </c>
      <c r="EG88" s="33">
        <f t="shared" si="373"/>
        <v>1793942.2619999999</v>
      </c>
      <c r="EH88" s="33">
        <f t="shared" si="373"/>
        <v>0</v>
      </c>
      <c r="EI88" s="33">
        <f t="shared" si="373"/>
        <v>0</v>
      </c>
      <c r="EJ88" s="33">
        <f t="shared" si="373"/>
        <v>0</v>
      </c>
      <c r="EK88" s="33">
        <f t="shared" ref="EK88:EU88" si="374">SUM(EK89:EK94)</f>
        <v>0</v>
      </c>
      <c r="EL88" s="33">
        <f t="shared" si="374"/>
        <v>0</v>
      </c>
      <c r="EM88" s="33">
        <f t="shared" si="374"/>
        <v>0</v>
      </c>
      <c r="EN88" s="33">
        <f t="shared" si="374"/>
        <v>48</v>
      </c>
      <c r="EO88" s="33">
        <f t="shared" si="374"/>
        <v>747590.86080000002</v>
      </c>
      <c r="EP88" s="33">
        <f t="shared" si="374"/>
        <v>0</v>
      </c>
      <c r="EQ88" s="33">
        <f t="shared" si="374"/>
        <v>0</v>
      </c>
      <c r="ER88" s="33">
        <f t="shared" si="374"/>
        <v>0</v>
      </c>
      <c r="ES88" s="33">
        <f t="shared" si="374"/>
        <v>0</v>
      </c>
      <c r="ET88" s="33">
        <f t="shared" si="374"/>
        <v>6300</v>
      </c>
      <c r="EU88" s="33">
        <f t="shared" si="374"/>
        <v>89005386.0528</v>
      </c>
    </row>
    <row r="89" spans="1:151" ht="30" x14ac:dyDescent="0.25">
      <c r="A89" s="30">
        <v>80</v>
      </c>
      <c r="B89" s="3" t="s">
        <v>161</v>
      </c>
      <c r="C89" s="4">
        <f t="shared" si="302"/>
        <v>9657</v>
      </c>
      <c r="D89" s="7">
        <v>1.31</v>
      </c>
      <c r="E89" s="24">
        <v>1</v>
      </c>
      <c r="F89" s="4">
        <v>1.4</v>
      </c>
      <c r="G89" s="4">
        <v>1.68</v>
      </c>
      <c r="H89" s="4">
        <v>2.23</v>
      </c>
      <c r="I89" s="4">
        <v>2.39</v>
      </c>
      <c r="J89" s="5"/>
      <c r="K89" s="31">
        <f>J89*C89*D89*E89*F89*$K$6</f>
        <v>0</v>
      </c>
      <c r="L89" s="31">
        <v>0</v>
      </c>
      <c r="M89" s="31">
        <f>L89*C89*D89*E89*F89*$M$6</f>
        <v>0</v>
      </c>
      <c r="N89" s="31">
        <v>0</v>
      </c>
      <c r="O89" s="31">
        <f>N89*C89*D89*E89*F89*$O$6</f>
        <v>0</v>
      </c>
      <c r="P89" s="31">
        <v>0</v>
      </c>
      <c r="Q89" s="31">
        <f>P89*C89*D89*E89*F89*$Q$6</f>
        <v>0</v>
      </c>
      <c r="R89" s="31"/>
      <c r="S89" s="31"/>
      <c r="T89" s="31">
        <v>1</v>
      </c>
      <c r="U89" s="31">
        <f>T89*C89*D89*E89*F89*$U$6</f>
        <v>17710.937999999998</v>
      </c>
      <c r="V89" s="31">
        <v>0</v>
      </c>
      <c r="W89" s="31">
        <f t="shared" ref="W89:W189" si="375">V89*C89*D89*E89*F89*$W$6</f>
        <v>0</v>
      </c>
      <c r="X89" s="31">
        <v>0</v>
      </c>
      <c r="Y89" s="31">
        <f>X89*C89*D89*E89*F89*$Y$6</f>
        <v>0</v>
      </c>
      <c r="Z89" s="31"/>
      <c r="AA89" s="31">
        <f t="shared" si="309"/>
        <v>0</v>
      </c>
      <c r="AB89" s="31">
        <v>0</v>
      </c>
      <c r="AC89" s="31">
        <f>AB89*C89*D89*E89*F89*$AC$6</f>
        <v>0</v>
      </c>
      <c r="AD89" s="31">
        <v>0</v>
      </c>
      <c r="AE89" s="31">
        <f>AD89*C89*D89*E89*F89*$AE$6</f>
        <v>0</v>
      </c>
      <c r="AF89" s="31"/>
      <c r="AG89" s="31">
        <f>AF89*C89*D89*E89*F89*$AG$6</f>
        <v>0</v>
      </c>
      <c r="AH89" s="31"/>
      <c r="AI89" s="31">
        <f>AH89*C89*D89*E89*F89*$AI$6</f>
        <v>0</v>
      </c>
      <c r="AJ89" s="31">
        <v>1</v>
      </c>
      <c r="AK89" s="31">
        <f>SUM(AJ89*$AK$6*C89*D89*E89*F89)</f>
        <v>17710.937999999998</v>
      </c>
      <c r="AL89" s="31">
        <v>9</v>
      </c>
      <c r="AM89" s="31">
        <f>SUM(AL89*$AM$6*C89*D89*E89*F89)</f>
        <v>159398.44199999998</v>
      </c>
      <c r="AN89" s="31">
        <v>0</v>
      </c>
      <c r="AO89" s="31">
        <f>AN89*C89*D89*E89*F89*$AO$6</f>
        <v>0</v>
      </c>
      <c r="AP89" s="31">
        <v>0</v>
      </c>
      <c r="AQ89" s="31">
        <f>AP89*C89*D89*E89*F89*$AQ$6</f>
        <v>0</v>
      </c>
      <c r="AR89" s="31">
        <v>0</v>
      </c>
      <c r="AS89" s="31">
        <f>AR89*C89*D89*E89*F89*$AS$6</f>
        <v>0</v>
      </c>
      <c r="AT89" s="31"/>
      <c r="AU89" s="31">
        <f>AT89*C89*D89*E89*F89*$AU$6</f>
        <v>0</v>
      </c>
      <c r="AV89" s="31"/>
      <c r="AW89" s="31">
        <f>AV89*C89*D89*E89*F89*$AW$6</f>
        <v>0</v>
      </c>
      <c r="AX89" s="31"/>
      <c r="AY89" s="31">
        <f>AX89*C89*D89*E89*F89*$AY$6</f>
        <v>0</v>
      </c>
      <c r="AZ89" s="31">
        <v>0</v>
      </c>
      <c r="BA89" s="31">
        <f>AZ89*C89*D89*E89*F89*$BA$6</f>
        <v>0</v>
      </c>
      <c r="BB89" s="31">
        <v>0</v>
      </c>
      <c r="BC89" s="31">
        <f t="shared" si="370"/>
        <v>0</v>
      </c>
      <c r="BD89" s="31">
        <v>0</v>
      </c>
      <c r="BE89" s="31">
        <f t="shared" si="371"/>
        <v>0</v>
      </c>
      <c r="BF89" s="31">
        <v>0</v>
      </c>
      <c r="BG89" s="31">
        <f>BF89*C89*D89*E89*G89*$BG$6</f>
        <v>0</v>
      </c>
      <c r="BH89" s="31">
        <v>0</v>
      </c>
      <c r="BI89" s="31">
        <f>BH89*C89*D89*E89*G89*$BI$6</f>
        <v>0</v>
      </c>
      <c r="BJ89" s="31"/>
      <c r="BK89" s="31">
        <f>SUM(BJ89*$BK$6*C89*D89*E89*G89)</f>
        <v>0</v>
      </c>
      <c r="BL89" s="31"/>
      <c r="BM89" s="31">
        <f>SUM(BL89*$BM$6*C89*D89*E89*G89)</f>
        <v>0</v>
      </c>
      <c r="BN89" s="31"/>
      <c r="BO89" s="31">
        <f>BN89*C89*D89*E89*G89*$BO$6</f>
        <v>0</v>
      </c>
      <c r="BP89" s="31">
        <v>0</v>
      </c>
      <c r="BQ89" s="31">
        <f>BP89*C89*D89*E89*G89*$BQ$6</f>
        <v>0</v>
      </c>
      <c r="BR89" s="31">
        <v>0</v>
      </c>
      <c r="BS89" s="31">
        <f>BR89*C89*D89*E89*G89*$BS$6</f>
        <v>0</v>
      </c>
      <c r="BT89" s="31"/>
      <c r="BU89" s="31">
        <f>C89*D89*E89*G89*BT89*$BU$6</f>
        <v>0</v>
      </c>
      <c r="BV89" s="31">
        <v>0</v>
      </c>
      <c r="BW89" s="31">
        <f>BV89*C89*D89*E89*G89*$BW$6</f>
        <v>0</v>
      </c>
      <c r="BX89" s="31"/>
      <c r="BY89" s="31">
        <f>SUM(BX89*$BY$6*C89*D89*E89*G89)</f>
        <v>0</v>
      </c>
      <c r="BZ89" s="31"/>
      <c r="CA89" s="31">
        <f>SUM(BZ89*$CA$6*C89*D89*E89*G89)</f>
        <v>0</v>
      </c>
      <c r="CB89" s="31"/>
      <c r="CC89" s="31">
        <f>CB89*C89*D89*E89*G89*$CC$6</f>
        <v>0</v>
      </c>
      <c r="CD89" s="31">
        <v>0</v>
      </c>
      <c r="CE89" s="31">
        <f>CD89*C89*D89*E89*G89*$CE$6</f>
        <v>0</v>
      </c>
      <c r="CF89" s="31">
        <v>0</v>
      </c>
      <c r="CG89" s="31">
        <f>CF89*C89*D89*E89*G89*$CG$6</f>
        <v>0</v>
      </c>
      <c r="CH89" s="31">
        <v>0</v>
      </c>
      <c r="CI89" s="31">
        <f>CH89*C89*D89*E89*G89*$CI$6</f>
        <v>0</v>
      </c>
      <c r="CJ89" s="31">
        <v>0</v>
      </c>
      <c r="CK89" s="31">
        <f>CJ89*C89*D89*E89*G89*$CK$6</f>
        <v>0</v>
      </c>
      <c r="CL89" s="31">
        <v>0</v>
      </c>
      <c r="CM89" s="31">
        <f>CL89*C89*D89*E89*G89*$CM$6</f>
        <v>0</v>
      </c>
      <c r="CN89" s="31"/>
      <c r="CO89" s="31"/>
      <c r="CP89" s="31">
        <v>0</v>
      </c>
      <c r="CQ89" s="31">
        <f>CP89*C89*D89*E89*G89*$CQ$6</f>
        <v>0</v>
      </c>
      <c r="CR89" s="31"/>
      <c r="CS89" s="31">
        <f>CR89*C89*D89*E89*G89*$CS$6</f>
        <v>0</v>
      </c>
      <c r="CT89" s="31">
        <v>0</v>
      </c>
      <c r="CU89" s="31">
        <f>CT89*C89*D89*E89*H89*$CU$6</f>
        <v>0</v>
      </c>
      <c r="CV89" s="31">
        <v>0</v>
      </c>
      <c r="CW89" s="31">
        <f>CV89*C89*D89*E89*I89*$CW$6</f>
        <v>0</v>
      </c>
      <c r="CX89" s="31"/>
      <c r="CY89" s="31">
        <f>CX89*C89*D89*E89*G89*$CY$6</f>
        <v>0</v>
      </c>
      <c r="CZ89" s="31"/>
      <c r="DA89" s="31">
        <f>CZ89*C89*D89*E89*G89*$DA$6</f>
        <v>0</v>
      </c>
      <c r="DB89" s="31"/>
      <c r="DC89" s="31">
        <f>DB89*C89*D89*E89*F89*$DC$6</f>
        <v>0</v>
      </c>
      <c r="DD89" s="31"/>
      <c r="DE89" s="31">
        <f>DD89*C89*D89*E89*F89*$DE$6</f>
        <v>0</v>
      </c>
      <c r="DF89" s="31"/>
      <c r="DG89" s="31">
        <f>DF89*C89*D89*E89*F89*$DG$6</f>
        <v>0</v>
      </c>
      <c r="DH89" s="31"/>
      <c r="DI89" s="31">
        <f>DH89*C89*D89*E89*F89*$DI$6</f>
        <v>0</v>
      </c>
      <c r="DJ89" s="31"/>
      <c r="DK89" s="31">
        <f>DJ89*C89*D89*E89*F89*$DK$6</f>
        <v>0</v>
      </c>
      <c r="DL89" s="31"/>
      <c r="DM89" s="31">
        <f>DL89*C89*D89*E89*F89*$DM$6</f>
        <v>0</v>
      </c>
      <c r="DN89" s="31"/>
      <c r="DO89" s="31">
        <f>DN89*C89*D89*E89*F89*$DO$6</f>
        <v>0</v>
      </c>
      <c r="DP89" s="31"/>
      <c r="DQ89" s="31">
        <f>DP89*C89*D89*E89*F89*$DQ$6</f>
        <v>0</v>
      </c>
      <c r="DR89" s="31"/>
      <c r="DS89" s="31">
        <f>DR89*C89*D89*E89*F89*$DS$6</f>
        <v>0</v>
      </c>
      <c r="DT89" s="31"/>
      <c r="DU89" s="31">
        <f>DT89*C89*D89*E89*F89*$DU$6</f>
        <v>0</v>
      </c>
      <c r="DV89" s="31"/>
      <c r="DW89" s="31">
        <f>DV89*C89*D89*E89*F89*$DW$6</f>
        <v>0</v>
      </c>
      <c r="DX89" s="31"/>
      <c r="DY89" s="31">
        <f>DX89*C89*D89*E89*F89*$DY$6</f>
        <v>0</v>
      </c>
      <c r="DZ89" s="31"/>
      <c r="EA89" s="31">
        <f>DZ89*C89*D89*E89*F89*$EA$6</f>
        <v>0</v>
      </c>
      <c r="EB89" s="31"/>
      <c r="EC89" s="31">
        <f>EB89*C89*D89*E89*F89*$EC$6</f>
        <v>0</v>
      </c>
      <c r="ED89" s="31"/>
      <c r="EE89" s="31">
        <f>ED89*C89*D89*E89*F89*$EE$6</f>
        <v>0</v>
      </c>
      <c r="EF89" s="31"/>
      <c r="EG89" s="31">
        <f t="shared" ref="EG89:EG94" si="376">EF89*C89*D89*E89*F89*$EG$6</f>
        <v>0</v>
      </c>
      <c r="EH89" s="31"/>
      <c r="EI89" s="31">
        <f>EH89*C89*D89*E89*F89*$EI$6</f>
        <v>0</v>
      </c>
      <c r="EJ89" s="31"/>
      <c r="EK89" s="31">
        <f>EJ89*C89*D89*E89*F89*$EK$6</f>
        <v>0</v>
      </c>
      <c r="EL89" s="31"/>
      <c r="EM89" s="31">
        <f>EL89*C89*D89*E89*F89*$EM$6</f>
        <v>0</v>
      </c>
      <c r="EN89" s="31">
        <v>0</v>
      </c>
      <c r="EO89" s="31">
        <f>EN89*C89*D89*E89*G89*$EO$6</f>
        <v>0</v>
      </c>
      <c r="EP89" s="31"/>
      <c r="EQ89" s="31">
        <f>EP89*C89*D89*E89*G89*$EQ$6</f>
        <v>0</v>
      </c>
      <c r="ER89" s="31"/>
      <c r="ES89" s="31"/>
      <c r="ET89" s="32">
        <f t="shared" ref="ET89:ET94" si="377">SUM(J89,L89,N89,P89,R89,T89,V89,X89,AB89,AD89,AF89,AH89,AJ89,AL89,AN89,AP89,AR89,AT89,AV89,AX89,AZ89,BB89,BD89,BF89,BH89,BJ89,BL89,BN89,BP89,BR89,BT89,BV89,BX89,BZ89,CB89,CD89,CF89,CH89,CJ89,CL89,CN89,CP89,CR89,CT89,CV89,CX89,CZ89,DB89,DD89,DF89,DH89,DJ89,DL89,DN89,DP89,DR89,DT89,DV89,DX89,DZ89,EB89,ED89,EF89,EH89,EJ89,EL89,EN89,EP89,ER89,Z89)</f>
        <v>11</v>
      </c>
      <c r="EU89" s="32">
        <f t="shared" ref="EU89:EU94" si="378">SUM(K89,M89,O89,Q89,S89,U89,W89,Y89,AC89,AE89,AG89,AI89,AK89,AM89,AO89,AQ89,AS89,AU89,AW89,AY89,BA89,BC89,BE89,BG89,BI89,BK89,BM89,BO89,BQ89,BS89,BU89,BW89,BY89,CA89,CC89,CE89,CG89,CI89,CK89,CM89,CO89,CQ89,CS89,CU89,CW89,CY89,DA89,DC89,DE89,DG89,DI89,DK89,DM89,DO89,DQ89,DS89,DU89,DW89,DY89,EA89,EC89,EE89,EG89,EI89,EK89,EM89,EO89,EQ89,ES89,AA89)</f>
        <v>194820.31799999997</v>
      </c>
    </row>
    <row r="90" spans="1:151" ht="30" x14ac:dyDescent="0.25">
      <c r="A90" s="30">
        <v>81</v>
      </c>
      <c r="B90" s="3" t="s">
        <v>162</v>
      </c>
      <c r="C90" s="4">
        <f t="shared" si="302"/>
        <v>9657</v>
      </c>
      <c r="D90" s="7">
        <v>0.96</v>
      </c>
      <c r="E90" s="24">
        <v>1</v>
      </c>
      <c r="F90" s="4">
        <v>1.4</v>
      </c>
      <c r="G90" s="4">
        <v>1.68</v>
      </c>
      <c r="H90" s="4">
        <v>2.23</v>
      </c>
      <c r="I90" s="4">
        <v>2.39</v>
      </c>
      <c r="J90" s="5"/>
      <c r="K90" s="31">
        <f>J90*C90*D90*E90*F90*$K$6</f>
        <v>0</v>
      </c>
      <c r="L90" s="31">
        <v>0</v>
      </c>
      <c r="M90" s="31">
        <f>L90*C90*D90*E90*F90*$M$6</f>
        <v>0</v>
      </c>
      <c r="N90" s="31">
        <v>0</v>
      </c>
      <c r="O90" s="31">
        <f>N90*C90*D90*E90*F90*$O$6</f>
        <v>0</v>
      </c>
      <c r="P90" s="31">
        <v>0</v>
      </c>
      <c r="Q90" s="31">
        <f>P90*C90*D90*E90*F90*$Q$6</f>
        <v>0</v>
      </c>
      <c r="R90" s="31"/>
      <c r="S90" s="31"/>
      <c r="T90" s="31">
        <v>135</v>
      </c>
      <c r="U90" s="31">
        <f>T90*C90*D90*E90*F90*$U$6</f>
        <v>1752166.0799999998</v>
      </c>
      <c r="V90" s="31">
        <v>100</v>
      </c>
      <c r="W90" s="31">
        <f t="shared" si="375"/>
        <v>1297900.7999999998</v>
      </c>
      <c r="X90" s="31"/>
      <c r="Y90" s="31">
        <f>X90*C90*D90*E90*F90*$Y$6</f>
        <v>0</v>
      </c>
      <c r="Z90" s="31"/>
      <c r="AA90" s="31">
        <f t="shared" si="309"/>
        <v>0</v>
      </c>
      <c r="AB90" s="31">
        <v>5</v>
      </c>
      <c r="AC90" s="31">
        <f>AB90*C90*D90*E90*F90*$AC$6</f>
        <v>64895.039999999994</v>
      </c>
      <c r="AD90" s="31">
        <v>130</v>
      </c>
      <c r="AE90" s="31">
        <f>AD90*C90*D90*E90*F90*$AE$6</f>
        <v>1687271.0399999998</v>
      </c>
      <c r="AF90" s="31">
        <v>6</v>
      </c>
      <c r="AG90" s="31">
        <f>AF90*C90*D90*E90*F90*$AG$6</f>
        <v>77874.047999999995</v>
      </c>
      <c r="AH90" s="31"/>
      <c r="AI90" s="31">
        <f>AH90*C90*D90*E90*F90*$AI$6</f>
        <v>0</v>
      </c>
      <c r="AJ90" s="31">
        <v>9</v>
      </c>
      <c r="AK90" s="31">
        <f>SUM(AJ90*$AK$6*C90*D90*E90*F90)</f>
        <v>116811.07199999999</v>
      </c>
      <c r="AL90" s="31">
        <v>95</v>
      </c>
      <c r="AM90" s="31">
        <f>SUM(AL90*$AM$6*C90*D90*E90*F90)</f>
        <v>1233005.76</v>
      </c>
      <c r="AN90" s="31">
        <v>120</v>
      </c>
      <c r="AO90" s="31">
        <f>AN90*C90*D90*E90*F90*$AO$6</f>
        <v>1557480.9599999997</v>
      </c>
      <c r="AP90" s="31">
        <v>70</v>
      </c>
      <c r="AQ90" s="31">
        <f>AP90*C90*D90*E90*F90*$AQ$6</f>
        <v>908530.55999999994</v>
      </c>
      <c r="AR90" s="31">
        <v>0</v>
      </c>
      <c r="AS90" s="31">
        <f>AR90*C90*D90*E90*F90*$AS$6</f>
        <v>0</v>
      </c>
      <c r="AT90" s="31"/>
      <c r="AU90" s="31">
        <f>AT90*C90*D90*E90*F90*$AU$6</f>
        <v>0</v>
      </c>
      <c r="AV90" s="31"/>
      <c r="AW90" s="31">
        <f>AV90*C90*D90*E90*F90*$AW$6</f>
        <v>0</v>
      </c>
      <c r="AX90" s="31"/>
      <c r="AY90" s="31">
        <f>AX90*C90*D90*E90*F90*$AY$6</f>
        <v>0</v>
      </c>
      <c r="AZ90" s="31">
        <v>0</v>
      </c>
      <c r="BA90" s="31">
        <f>AZ90*C90*D90*E90*F90*$BA$6</f>
        <v>0</v>
      </c>
      <c r="BB90" s="31">
        <v>0</v>
      </c>
      <c r="BC90" s="31">
        <f t="shared" si="370"/>
        <v>0</v>
      </c>
      <c r="BD90" s="31">
        <v>10</v>
      </c>
      <c r="BE90" s="31">
        <f t="shared" si="371"/>
        <v>155748.09599999999</v>
      </c>
      <c r="BF90" s="31">
        <v>55</v>
      </c>
      <c r="BG90" s="31">
        <f>BF90*C90*D90*E90*G90*$BG$6</f>
        <v>856614.52799999993</v>
      </c>
      <c r="BH90" s="31">
        <v>70</v>
      </c>
      <c r="BI90" s="31">
        <f>BH90*C90*D90*E90*G90*$BI$6</f>
        <v>1090236.672</v>
      </c>
      <c r="BJ90" s="31">
        <v>4</v>
      </c>
      <c r="BK90" s="31">
        <f>SUM(BJ90*$BK$6*C90*D90*E90*G90)</f>
        <v>62299.238399999995</v>
      </c>
      <c r="BL90" s="31">
        <v>41</v>
      </c>
      <c r="BM90" s="31">
        <f>SUM(BL90*$BM$6*C90*D90*E90*G90)</f>
        <v>638567.19359999988</v>
      </c>
      <c r="BN90" s="31">
        <v>139</v>
      </c>
      <c r="BO90" s="31">
        <f>BN90*C90*D90*E90*G90*$BO$6</f>
        <v>2164898.5343999998</v>
      </c>
      <c r="BP90" s="31">
        <v>15</v>
      </c>
      <c r="BQ90" s="31">
        <f>BP90*C90*D90*E90*G90*$BQ$6</f>
        <v>233622.14399999997</v>
      </c>
      <c r="BR90" s="31">
        <v>600</v>
      </c>
      <c r="BS90" s="31">
        <f>BR90*C90*D90*E90*G90*$BS$6</f>
        <v>9344885.7599999998</v>
      </c>
      <c r="BT90" s="31">
        <v>8</v>
      </c>
      <c r="BU90" s="31">
        <f>C90*D90*E90*G90*BT90*$BU$6</f>
        <v>124598.47679999999</v>
      </c>
      <c r="BV90" s="31"/>
      <c r="BW90" s="31">
        <f>BV90*C90*D90*E90*G90*$BW$6</f>
        <v>0</v>
      </c>
      <c r="BX90" s="31"/>
      <c r="BY90" s="31">
        <f>SUM(BX90*$BY$6*C90*D90*E90*G90)</f>
        <v>0</v>
      </c>
      <c r="BZ90" s="31">
        <v>83</v>
      </c>
      <c r="CA90" s="31">
        <f>SUM(BZ90*$CA$6*C90*D90*E90*G90)</f>
        <v>1292709.1968</v>
      </c>
      <c r="CB90" s="31"/>
      <c r="CC90" s="31">
        <f>CB90*C90*D90*E90*G90*$CC$6</f>
        <v>0</v>
      </c>
      <c r="CD90" s="31">
        <v>0</v>
      </c>
      <c r="CE90" s="31">
        <f>CD90*C90*D90*E90*G90*$CE$6</f>
        <v>0</v>
      </c>
      <c r="CF90" s="31">
        <v>575</v>
      </c>
      <c r="CG90" s="31">
        <f>CF90*C90*D90*E90*G90*$CG$6</f>
        <v>8955515.5199999996</v>
      </c>
      <c r="CH90" s="31">
        <v>170</v>
      </c>
      <c r="CI90" s="31">
        <f>CH90*C90*D90*E90*G90*$CI$6</f>
        <v>2647717.6319999998</v>
      </c>
      <c r="CJ90" s="31">
        <v>452</v>
      </c>
      <c r="CK90" s="31">
        <f>CJ90*C90*D90*E90*G90*$CK$6</f>
        <v>7039813.9391999999</v>
      </c>
      <c r="CL90" s="31">
        <v>0</v>
      </c>
      <c r="CM90" s="31">
        <f>CL90*C90*D90*E90*G90*$CM$6</f>
        <v>0</v>
      </c>
      <c r="CN90" s="31"/>
      <c r="CO90" s="31"/>
      <c r="CP90" s="31"/>
      <c r="CQ90" s="31">
        <f>CP90*C90*D90*E90*G90*$CQ$6</f>
        <v>0</v>
      </c>
      <c r="CR90" s="31">
        <v>20</v>
      </c>
      <c r="CS90" s="31">
        <f>CR90*C90*D90*E90*G90*$CS$6</f>
        <v>311496.19199999998</v>
      </c>
      <c r="CT90" s="31"/>
      <c r="CU90" s="31">
        <f>CT90*C90*D90*E90*H90*$CU$6</f>
        <v>0</v>
      </c>
      <c r="CV90" s="31">
        <v>0</v>
      </c>
      <c r="CW90" s="31">
        <f>CV90*C90*D90*E90*I90*$CW$6</f>
        <v>0</v>
      </c>
      <c r="CX90" s="31"/>
      <c r="CY90" s="31">
        <f>CX90*C90*D90*E90*G90*$CY$6</f>
        <v>0</v>
      </c>
      <c r="CZ90" s="31">
        <v>567</v>
      </c>
      <c r="DA90" s="31">
        <f>CZ90*C90*D90*E90*G90*$DA$6</f>
        <v>8830917.0431999993</v>
      </c>
      <c r="DB90" s="31">
        <v>650</v>
      </c>
      <c r="DC90" s="31">
        <f>DB90*C90*D90*E90*F90*$DC$6</f>
        <v>8436355.1999999993</v>
      </c>
      <c r="DD90" s="31"/>
      <c r="DE90" s="31">
        <f>DD90*C90*D90*E90*F90*$DE$6</f>
        <v>0</v>
      </c>
      <c r="DF90" s="31"/>
      <c r="DG90" s="31">
        <f>DF90*C90*D90*E90*F90*$DG$6</f>
        <v>0</v>
      </c>
      <c r="DH90" s="31">
        <v>400</v>
      </c>
      <c r="DI90" s="31">
        <f>DH90*C90*D90*E90*F90*$DI$6</f>
        <v>5191603.1999999993</v>
      </c>
      <c r="DJ90" s="31">
        <v>76</v>
      </c>
      <c r="DK90" s="31">
        <f>DJ90*C90*D90*E90*F90*$DK$6</f>
        <v>986404.60799999989</v>
      </c>
      <c r="DL90" s="31">
        <v>297</v>
      </c>
      <c r="DM90" s="31">
        <f>DL90*C90*D90*E90*F90*$DM$6</f>
        <v>3854765.3759999997</v>
      </c>
      <c r="DN90" s="31"/>
      <c r="DO90" s="31">
        <f>DN90*C90*D90*E90*F90*$DO$6</f>
        <v>0</v>
      </c>
      <c r="DP90" s="31">
        <v>140</v>
      </c>
      <c r="DQ90" s="31">
        <f>DP90*C90*D90*E90*F90*$DQ$6</f>
        <v>1817061.1199999999</v>
      </c>
      <c r="DR90" s="31">
        <v>320</v>
      </c>
      <c r="DS90" s="31">
        <f>DR90*C90*D90*E90*F90*$DS$6</f>
        <v>4153282.5599999996</v>
      </c>
      <c r="DT90" s="31"/>
      <c r="DU90" s="31">
        <f>DT90*C90*D90*E90*F90*$DU$6</f>
        <v>0</v>
      </c>
      <c r="DV90" s="31"/>
      <c r="DW90" s="31">
        <f>DV90*C90*D90*E90*F90*$DW$6</f>
        <v>0</v>
      </c>
      <c r="DX90" s="31">
        <v>49</v>
      </c>
      <c r="DY90" s="31">
        <f>DX90*C90*D90*E90*F90*$DY$6</f>
        <v>635971.39199999988</v>
      </c>
      <c r="DZ90" s="31">
        <v>396</v>
      </c>
      <c r="EA90" s="31">
        <f>DZ90*C90*D90*E90*F90*$EA$6</f>
        <v>5139687.1679999996</v>
      </c>
      <c r="EB90" s="31">
        <v>40</v>
      </c>
      <c r="EC90" s="31">
        <f>EB90*C90*D90*E90*F90*$EC$6</f>
        <v>519160.31999999995</v>
      </c>
      <c r="ED90" s="31">
        <v>30</v>
      </c>
      <c r="EE90" s="31">
        <f>ED90*C90*D90*E90*F90*$EE$6</f>
        <v>389370.23999999993</v>
      </c>
      <c r="EF90" s="31">
        <v>86</v>
      </c>
      <c r="EG90" s="31">
        <f t="shared" si="376"/>
        <v>1116194.6879999998</v>
      </c>
      <c r="EH90" s="31"/>
      <c r="EI90" s="31">
        <f>EH90*C90*D90*E90*F90*$EI$6</f>
        <v>0</v>
      </c>
      <c r="EJ90" s="31"/>
      <c r="EK90" s="31">
        <f>EJ90*C90*D90*E90*F90*$EK$6</f>
        <v>0</v>
      </c>
      <c r="EL90" s="31"/>
      <c r="EM90" s="31">
        <f>EL90*C90*D90*E90*F90*$EM$6</f>
        <v>0</v>
      </c>
      <c r="EN90" s="31">
        <v>48</v>
      </c>
      <c r="EO90" s="31">
        <f>EN90*C90*D90*E90*G90*$EO$6</f>
        <v>747590.86080000002</v>
      </c>
      <c r="EP90" s="31"/>
      <c r="EQ90" s="31">
        <f>EP90*C90*D90*E90*G90*$EQ$6</f>
        <v>0</v>
      </c>
      <c r="ER90" s="31"/>
      <c r="ES90" s="31"/>
      <c r="ET90" s="32">
        <f t="shared" si="377"/>
        <v>6011</v>
      </c>
      <c r="EU90" s="32">
        <f t="shared" si="378"/>
        <v>85433022.259199992</v>
      </c>
    </row>
    <row r="91" spans="1:151" x14ac:dyDescent="0.25">
      <c r="A91" s="30">
        <v>82</v>
      </c>
      <c r="B91" s="3" t="s">
        <v>163</v>
      </c>
      <c r="C91" s="4">
        <f t="shared" si="302"/>
        <v>9657</v>
      </c>
      <c r="D91" s="7">
        <v>0.69</v>
      </c>
      <c r="E91" s="24">
        <v>1</v>
      </c>
      <c r="F91" s="4">
        <v>1.4</v>
      </c>
      <c r="G91" s="4">
        <v>1.68</v>
      </c>
      <c r="H91" s="4">
        <v>2.23</v>
      </c>
      <c r="I91" s="4">
        <v>2.39</v>
      </c>
      <c r="J91" s="5"/>
      <c r="K91" s="31">
        <f>J91*C91*D91*E91*F91*$K$6</f>
        <v>0</v>
      </c>
      <c r="L91" s="31">
        <v>0</v>
      </c>
      <c r="M91" s="31">
        <f>L91*C91*D91*E91*F91*$M$6</f>
        <v>0</v>
      </c>
      <c r="N91" s="31">
        <v>0</v>
      </c>
      <c r="O91" s="31">
        <f>N91*C91*D91*E91*F91*$O$6</f>
        <v>0</v>
      </c>
      <c r="P91" s="31">
        <v>0</v>
      </c>
      <c r="Q91" s="31">
        <f>P91*C91*D91*E91*F91*$Q$6</f>
        <v>0</v>
      </c>
      <c r="R91" s="31"/>
      <c r="S91" s="31"/>
      <c r="T91" s="31">
        <v>0</v>
      </c>
      <c r="U91" s="31">
        <f>T91*C91*D91*E91*F91*$U$6</f>
        <v>0</v>
      </c>
      <c r="V91" s="31">
        <v>0</v>
      </c>
      <c r="W91" s="31">
        <f t="shared" si="375"/>
        <v>0</v>
      </c>
      <c r="X91" s="31">
        <v>0</v>
      </c>
      <c r="Y91" s="31">
        <f>X91*C91*D91*E91*F91*$Y$6</f>
        <v>0</v>
      </c>
      <c r="Z91" s="31"/>
      <c r="AA91" s="31">
        <f t="shared" si="309"/>
        <v>0</v>
      </c>
      <c r="AB91" s="31">
        <v>0</v>
      </c>
      <c r="AC91" s="31">
        <f>AB91*C91*D91*E91*F91*$AC$6</f>
        <v>0</v>
      </c>
      <c r="AD91" s="31">
        <v>2</v>
      </c>
      <c r="AE91" s="31">
        <f>AD91*C91*D91*E91*F91*$AE$6</f>
        <v>18657.323999999997</v>
      </c>
      <c r="AF91" s="31">
        <v>1</v>
      </c>
      <c r="AG91" s="31">
        <f>AF91*C91*D91*E91*F91*$AG$6</f>
        <v>9328.6619999999984</v>
      </c>
      <c r="AH91" s="31"/>
      <c r="AI91" s="31">
        <f>AH91*C91*D91*E91*F91*$AI$6</f>
        <v>0</v>
      </c>
      <c r="AJ91" s="31">
        <v>2</v>
      </c>
      <c r="AK91" s="31">
        <f>SUM(AJ91*$AK$6*C91*D91*E91*F91)</f>
        <v>18657.323999999997</v>
      </c>
      <c r="AL91" s="31">
        <v>25</v>
      </c>
      <c r="AM91" s="31">
        <f>SUM(AL91*$AM$6*C91*D91*E91*F91)</f>
        <v>233216.55</v>
      </c>
      <c r="AN91" s="31">
        <v>0</v>
      </c>
      <c r="AO91" s="31">
        <f>AN91*C91*D91*E91*F91*$AO$6</f>
        <v>0</v>
      </c>
      <c r="AP91" s="31">
        <v>0</v>
      </c>
      <c r="AQ91" s="31">
        <f>AP91*C91*D91*E91*F91*$AQ$6</f>
        <v>0</v>
      </c>
      <c r="AR91" s="31">
        <v>0</v>
      </c>
      <c r="AS91" s="31">
        <f>AR91*C91*D91*E91*F91*$AS$6</f>
        <v>0</v>
      </c>
      <c r="AT91" s="31"/>
      <c r="AU91" s="31">
        <f>AT91*C91*D91*E91*F91*$AU$6</f>
        <v>0</v>
      </c>
      <c r="AV91" s="31"/>
      <c r="AW91" s="31">
        <f>AV91*C91*D91*E91*F91*$AW$6</f>
        <v>0</v>
      </c>
      <c r="AX91" s="31"/>
      <c r="AY91" s="31">
        <f>AX91*C91*D91*E91*F91*$AY$6</f>
        <v>0</v>
      </c>
      <c r="AZ91" s="31">
        <v>0</v>
      </c>
      <c r="BA91" s="31">
        <f>AZ91*C91*D91*E91*F91*$BA$6</f>
        <v>0</v>
      </c>
      <c r="BB91" s="31">
        <v>0</v>
      </c>
      <c r="BC91" s="31">
        <f t="shared" si="370"/>
        <v>0</v>
      </c>
      <c r="BD91" s="31">
        <v>0</v>
      </c>
      <c r="BE91" s="31">
        <f t="shared" si="371"/>
        <v>0</v>
      </c>
      <c r="BF91" s="31"/>
      <c r="BG91" s="31">
        <f>BF91*C91*D91*E91*G91*$BG$6</f>
        <v>0</v>
      </c>
      <c r="BH91" s="31">
        <v>0</v>
      </c>
      <c r="BI91" s="31">
        <f>BH91*C91*D91*E91*G91*$BI$6</f>
        <v>0</v>
      </c>
      <c r="BJ91" s="31"/>
      <c r="BK91" s="31">
        <f>SUM(BJ91*$BK$6*C91*D91*E91*G91)</f>
        <v>0</v>
      </c>
      <c r="BL91" s="31"/>
      <c r="BM91" s="31">
        <f>SUM(BL91*$BM$6*C91*D91*E91*G91)</f>
        <v>0</v>
      </c>
      <c r="BN91" s="31">
        <v>6</v>
      </c>
      <c r="BO91" s="31">
        <f>BN91*C91*D91*E91*G91*$BO$6</f>
        <v>67166.366399999984</v>
      </c>
      <c r="BP91" s="31">
        <v>40</v>
      </c>
      <c r="BQ91" s="31">
        <f>BP91*C91*D91*E91*G91*$BQ$6</f>
        <v>447775.7759999999</v>
      </c>
      <c r="BR91" s="31">
        <v>10</v>
      </c>
      <c r="BS91" s="31">
        <f>BR91*C91*D91*E91*G91*$BS$6</f>
        <v>111943.94399999997</v>
      </c>
      <c r="BT91" s="31"/>
      <c r="BU91" s="31">
        <f>C91*D91*E91*G91*BT91*$BU$6</f>
        <v>0</v>
      </c>
      <c r="BV91" s="31">
        <v>20</v>
      </c>
      <c r="BW91" s="31">
        <f>BV91*C91*D91*E91*G91*$BW$6</f>
        <v>223887.88799999995</v>
      </c>
      <c r="BX91" s="31"/>
      <c r="BY91" s="31">
        <f>SUM(BX91*$BY$6*C91*D91*E91*G91)</f>
        <v>0</v>
      </c>
      <c r="BZ91" s="31"/>
      <c r="CA91" s="31">
        <f>SUM(BZ91*$CA$6*C91*D91*E91*G91)</f>
        <v>0</v>
      </c>
      <c r="CB91" s="31"/>
      <c r="CC91" s="31">
        <f>CB91*C91*D91*E91*G91*$CC$6</f>
        <v>0</v>
      </c>
      <c r="CD91" s="31">
        <v>40</v>
      </c>
      <c r="CE91" s="31">
        <f>CD91*C91*D91*E91*G91*$CE$6</f>
        <v>447775.7759999999</v>
      </c>
      <c r="CF91" s="31">
        <v>0</v>
      </c>
      <c r="CG91" s="31">
        <f>CF91*C91*D91*E91*G91*$CG$6</f>
        <v>0</v>
      </c>
      <c r="CH91" s="31">
        <v>10</v>
      </c>
      <c r="CI91" s="31">
        <f>CH91*C91*D91*E91*G91*$CI$6</f>
        <v>111943.94399999997</v>
      </c>
      <c r="CJ91" s="31">
        <v>0</v>
      </c>
      <c r="CK91" s="31">
        <f>CJ91*C91*D91*E91*G91*$CK$6</f>
        <v>0</v>
      </c>
      <c r="CL91" s="31">
        <v>0</v>
      </c>
      <c r="CM91" s="31">
        <f>CL91*C91*D91*E91*G91*$CM$6</f>
        <v>0</v>
      </c>
      <c r="CN91" s="31"/>
      <c r="CO91" s="31"/>
      <c r="CP91" s="31"/>
      <c r="CQ91" s="31">
        <f>CP91*C91*D91*E91*G91*$CQ$6</f>
        <v>0</v>
      </c>
      <c r="CR91" s="31"/>
      <c r="CS91" s="31">
        <f>CR91*C91*D91*E91*G91*$CS$6</f>
        <v>0</v>
      </c>
      <c r="CT91" s="31"/>
      <c r="CU91" s="31">
        <f>CT91*C91*D91*E91*H91*$CU$6</f>
        <v>0</v>
      </c>
      <c r="CV91" s="31">
        <v>0</v>
      </c>
      <c r="CW91" s="31">
        <f>CV91*C91*D91*E91*I91*$CW$6</f>
        <v>0</v>
      </c>
      <c r="CX91" s="31"/>
      <c r="CY91" s="31">
        <f>CX91*C91*D91*E91*G91*$CY$6</f>
        <v>0</v>
      </c>
      <c r="CZ91" s="31"/>
      <c r="DA91" s="31">
        <f>CZ91*C91*D91*E91*G91*$DA$6</f>
        <v>0</v>
      </c>
      <c r="DB91" s="31">
        <v>5</v>
      </c>
      <c r="DC91" s="31">
        <f>DB91*C91*D91*E91*F91*$DC$6</f>
        <v>46643.30999999999</v>
      </c>
      <c r="DD91" s="31"/>
      <c r="DE91" s="31">
        <f>DD91*C91*D91*E91*F91*$DE$6</f>
        <v>0</v>
      </c>
      <c r="DF91" s="31"/>
      <c r="DG91" s="31">
        <f>DF91*C91*D91*E91*F91*$DG$6</f>
        <v>0</v>
      </c>
      <c r="DH91" s="31">
        <v>25</v>
      </c>
      <c r="DI91" s="31">
        <f>DH91*C91*D91*E91*F91*$DI$6</f>
        <v>233216.55</v>
      </c>
      <c r="DJ91" s="31">
        <v>17</v>
      </c>
      <c r="DK91" s="31">
        <f>DJ91*C91*D91*E91*F91*$DK$6</f>
        <v>158587.25399999996</v>
      </c>
      <c r="DL91" s="31">
        <v>12</v>
      </c>
      <c r="DM91" s="31">
        <f>DL91*C91*D91*E91*F91*$DM$6</f>
        <v>111943.94399999999</v>
      </c>
      <c r="DN91" s="31"/>
      <c r="DO91" s="31">
        <f>DN91*C91*D91*E91*F91*$DO$6</f>
        <v>0</v>
      </c>
      <c r="DP91" s="31">
        <v>10</v>
      </c>
      <c r="DQ91" s="31">
        <f>DP91*C91*D91*E91*F91*$DQ$6</f>
        <v>93286.619999999981</v>
      </c>
      <c r="DR91" s="31"/>
      <c r="DS91" s="31">
        <f>DR91*C91*D91*E91*F91*$DS$6</f>
        <v>0</v>
      </c>
      <c r="DT91" s="31"/>
      <c r="DU91" s="31">
        <f>DT91*C91*D91*E91*F91*$DU$6</f>
        <v>0</v>
      </c>
      <c r="DV91" s="31"/>
      <c r="DW91" s="31">
        <f>DV91*C91*D91*E91*F91*$DW$6</f>
        <v>0</v>
      </c>
      <c r="DX91" s="31"/>
      <c r="DY91" s="31">
        <f>DX91*C91*D91*E91*F91*$DY$6</f>
        <v>0</v>
      </c>
      <c r="DZ91" s="31"/>
      <c r="EA91" s="31">
        <f>DZ91*C91*D91*E91*F91*$EA$6</f>
        <v>0</v>
      </c>
      <c r="EB91" s="31"/>
      <c r="EC91" s="31">
        <f>EB91*C91*D91*E91*F91*$EC$6</f>
        <v>0</v>
      </c>
      <c r="ED91" s="31"/>
      <c r="EE91" s="31">
        <f>ED91*C91*D91*E91*F91*$EE$6</f>
        <v>0</v>
      </c>
      <c r="EF91" s="31"/>
      <c r="EG91" s="31">
        <f t="shared" si="376"/>
        <v>0</v>
      </c>
      <c r="EH91" s="31"/>
      <c r="EI91" s="31">
        <f>EH91*C91*D91*E91*F91*$EI$6</f>
        <v>0</v>
      </c>
      <c r="EJ91" s="31"/>
      <c r="EK91" s="31">
        <f>EJ91*C91*D91*E91*F91*$EK$6</f>
        <v>0</v>
      </c>
      <c r="EL91" s="31"/>
      <c r="EM91" s="31">
        <f>EL91*C91*D91*E91*F91*$EM$6</f>
        <v>0</v>
      </c>
      <c r="EN91" s="31">
        <v>0</v>
      </c>
      <c r="EO91" s="31">
        <f>EN91*C91*D91*E91*G91*$EO$6</f>
        <v>0</v>
      </c>
      <c r="EP91" s="31"/>
      <c r="EQ91" s="31">
        <f>EP91*C91*D91*E91*G91*$EQ$6</f>
        <v>0</v>
      </c>
      <c r="ER91" s="31"/>
      <c r="ES91" s="31"/>
      <c r="ET91" s="32">
        <f t="shared" si="377"/>
        <v>225</v>
      </c>
      <c r="EU91" s="32">
        <f t="shared" si="378"/>
        <v>2334031.2324000001</v>
      </c>
    </row>
    <row r="92" spans="1:151" x14ac:dyDescent="0.25">
      <c r="A92" s="30">
        <v>83</v>
      </c>
      <c r="B92" s="3" t="s">
        <v>164</v>
      </c>
      <c r="C92" s="4">
        <f t="shared" si="302"/>
        <v>9657</v>
      </c>
      <c r="D92" s="7">
        <v>1.54</v>
      </c>
      <c r="E92" s="24">
        <v>1</v>
      </c>
      <c r="F92" s="4">
        <v>1.4</v>
      </c>
      <c r="G92" s="4">
        <v>1.68</v>
      </c>
      <c r="H92" s="4">
        <v>2.23</v>
      </c>
      <c r="I92" s="4">
        <v>2.39</v>
      </c>
      <c r="J92" s="5"/>
      <c r="K92" s="31">
        <f>J92*C92*D92*E92*F92*$K$6</f>
        <v>0</v>
      </c>
      <c r="L92" s="31">
        <v>0</v>
      </c>
      <c r="M92" s="31">
        <f>L92*C92*D92*E92*F92*$M$6</f>
        <v>0</v>
      </c>
      <c r="N92" s="31">
        <v>0</v>
      </c>
      <c r="O92" s="31">
        <f>N92*C92*D92*E92*F92*$O$6</f>
        <v>0</v>
      </c>
      <c r="P92" s="31">
        <v>0</v>
      </c>
      <c r="Q92" s="31">
        <f>P92*C92*D92*E92*F92*$Q$6</f>
        <v>0</v>
      </c>
      <c r="R92" s="31"/>
      <c r="S92" s="31"/>
      <c r="T92" s="31">
        <v>0</v>
      </c>
      <c r="U92" s="31">
        <f>T92*C92*D92*E92*F92*$U$6</f>
        <v>0</v>
      </c>
      <c r="V92" s="31">
        <v>0</v>
      </c>
      <c r="W92" s="31">
        <f t="shared" si="375"/>
        <v>0</v>
      </c>
      <c r="X92" s="31">
        <v>0</v>
      </c>
      <c r="Y92" s="31">
        <f>X92*C92*D92*E92*F92*$Y$6</f>
        <v>0</v>
      </c>
      <c r="Z92" s="31"/>
      <c r="AA92" s="31">
        <f t="shared" si="309"/>
        <v>0</v>
      </c>
      <c r="AB92" s="31">
        <v>0</v>
      </c>
      <c r="AC92" s="31">
        <f>AB92*C92*D92*E92*F92*$AC$6</f>
        <v>0</v>
      </c>
      <c r="AD92" s="31">
        <v>0</v>
      </c>
      <c r="AE92" s="31">
        <f>AD92*C92*D92*E92*F92*$AE$6</f>
        <v>0</v>
      </c>
      <c r="AF92" s="31"/>
      <c r="AG92" s="31">
        <f>AF92*C92*D92*E92*F92*$AG$6</f>
        <v>0</v>
      </c>
      <c r="AH92" s="31"/>
      <c r="AI92" s="31">
        <f>AH92*C92*D92*E92*F92*$AI$6</f>
        <v>0</v>
      </c>
      <c r="AJ92" s="31"/>
      <c r="AK92" s="31">
        <f>SUM(AJ92*$AK$6*C92*D92*E92*F92)</f>
        <v>0</v>
      </c>
      <c r="AL92" s="31"/>
      <c r="AM92" s="31">
        <f>SUM(AL92*$AM$6*C92*D92*E92*F92)</f>
        <v>0</v>
      </c>
      <c r="AN92" s="31">
        <v>0</v>
      </c>
      <c r="AO92" s="31">
        <f>AN92*C92*D92*E92*F92*$AO$6</f>
        <v>0</v>
      </c>
      <c r="AP92" s="31">
        <v>0</v>
      </c>
      <c r="AQ92" s="31">
        <f>AP92*C92*D92*E92*F92*$AQ$6</f>
        <v>0</v>
      </c>
      <c r="AR92" s="31">
        <v>0</v>
      </c>
      <c r="AS92" s="31">
        <f>AR92*C92*D92*E92*F92*$AS$6</f>
        <v>0</v>
      </c>
      <c r="AT92" s="31"/>
      <c r="AU92" s="31">
        <f>AT92*C92*D92*E92*F92*$AU$6</f>
        <v>0</v>
      </c>
      <c r="AV92" s="31"/>
      <c r="AW92" s="31">
        <f>AV92*C92*D92*E92*F92*$AW$6</f>
        <v>0</v>
      </c>
      <c r="AX92" s="31"/>
      <c r="AY92" s="31">
        <f>AX92*C92*D92*E92*F92*$AY$6</f>
        <v>0</v>
      </c>
      <c r="AZ92" s="31">
        <v>0</v>
      </c>
      <c r="BA92" s="31">
        <f>AZ92*C92*D92*E92*F92*$BA$6</f>
        <v>0</v>
      </c>
      <c r="BB92" s="31">
        <v>0</v>
      </c>
      <c r="BC92" s="31">
        <f t="shared" si="370"/>
        <v>0</v>
      </c>
      <c r="BD92" s="31">
        <v>0</v>
      </c>
      <c r="BE92" s="31">
        <f t="shared" si="371"/>
        <v>0</v>
      </c>
      <c r="BF92" s="31">
        <v>0</v>
      </c>
      <c r="BG92" s="31">
        <f>BF92*C92*D92*E92*G92*$BG$6</f>
        <v>0</v>
      </c>
      <c r="BH92" s="31">
        <v>0</v>
      </c>
      <c r="BI92" s="31">
        <f>BH92*C92*D92*E92*G92*$BI$6</f>
        <v>0</v>
      </c>
      <c r="BJ92" s="31"/>
      <c r="BK92" s="31">
        <f>SUM(BJ92*$BK$6*C92*D92*E92*G92)</f>
        <v>0</v>
      </c>
      <c r="BL92" s="31"/>
      <c r="BM92" s="31">
        <f>SUM(BL92*$BM$6*C92*D92*E92*G92)</f>
        <v>0</v>
      </c>
      <c r="BN92" s="31">
        <v>0</v>
      </c>
      <c r="BO92" s="31">
        <f>BN92*C92*D92*E92*G92*$BO$6</f>
        <v>0</v>
      </c>
      <c r="BP92" s="31">
        <v>0</v>
      </c>
      <c r="BQ92" s="31">
        <f>BP92*C92*D92*E92*G92*$BQ$6</f>
        <v>0</v>
      </c>
      <c r="BR92" s="31">
        <v>2</v>
      </c>
      <c r="BS92" s="31">
        <f>BR92*C92*D92*E92*G92*$BS$6</f>
        <v>49969.180800000002</v>
      </c>
      <c r="BT92" s="31"/>
      <c r="BU92" s="31">
        <f>C92*D92*E92*G92*BT92*$BU$6</f>
        <v>0</v>
      </c>
      <c r="BV92" s="31">
        <v>0</v>
      </c>
      <c r="BW92" s="31">
        <f>BV92*C92*D92*E92*G92*$BW$6</f>
        <v>0</v>
      </c>
      <c r="BX92" s="31"/>
      <c r="BY92" s="31">
        <f>SUM(BX92*$BY$6*C92*D92*E92*G92)</f>
        <v>0</v>
      </c>
      <c r="BZ92" s="31"/>
      <c r="CA92" s="31">
        <f>SUM(BZ92*$CA$6*C92*D92*E92*G92)</f>
        <v>0</v>
      </c>
      <c r="CB92" s="31"/>
      <c r="CC92" s="31">
        <f>CB92*C92*D92*E92*G92*$CC$6</f>
        <v>0</v>
      </c>
      <c r="CD92" s="31">
        <v>0</v>
      </c>
      <c r="CE92" s="31">
        <f>CD92*C92*D92*E92*G92*$CE$6</f>
        <v>0</v>
      </c>
      <c r="CF92" s="31">
        <v>0</v>
      </c>
      <c r="CG92" s="31">
        <f>CF92*C92*D92*E92*G92*$CG$6</f>
        <v>0</v>
      </c>
      <c r="CH92" s="31">
        <v>0</v>
      </c>
      <c r="CI92" s="31">
        <f>CH92*C92*D92*E92*G92*$CI$6</f>
        <v>0</v>
      </c>
      <c r="CJ92" s="31">
        <v>0</v>
      </c>
      <c r="CK92" s="31">
        <f>CJ92*C92*D92*E92*G92*$CK$6</f>
        <v>0</v>
      </c>
      <c r="CL92" s="31">
        <v>0</v>
      </c>
      <c r="CM92" s="31">
        <f>CL92*C92*D92*E92*G92*$CM$6</f>
        <v>0</v>
      </c>
      <c r="CN92" s="31"/>
      <c r="CO92" s="31"/>
      <c r="CP92" s="31">
        <v>0</v>
      </c>
      <c r="CQ92" s="31">
        <f>CP92*C92*D92*E92*G92*$CQ$6</f>
        <v>0</v>
      </c>
      <c r="CR92" s="31"/>
      <c r="CS92" s="31">
        <f>CR92*C92*D92*E92*G92*$CS$6</f>
        <v>0</v>
      </c>
      <c r="CT92" s="31">
        <v>0</v>
      </c>
      <c r="CU92" s="31">
        <f>CT92*C92*D92*E92*H92*$CU$6</f>
        <v>0</v>
      </c>
      <c r="CV92" s="31">
        <v>0</v>
      </c>
      <c r="CW92" s="31">
        <f>CV92*C92*D92*E92*I92*$CW$6</f>
        <v>0</v>
      </c>
      <c r="CX92" s="31"/>
      <c r="CY92" s="31">
        <f>CX92*C92*D92*E92*G92*$CY$6</f>
        <v>0</v>
      </c>
      <c r="CZ92" s="31"/>
      <c r="DA92" s="31">
        <f>CZ92*C92*D92*E92*G92*$DA$6</f>
        <v>0</v>
      </c>
      <c r="DB92" s="31"/>
      <c r="DC92" s="31">
        <f>DB92*C92*D92*E92*F92*$DC$6</f>
        <v>0</v>
      </c>
      <c r="DD92" s="31"/>
      <c r="DE92" s="31">
        <f>DD92*C92*D92*E92*F92*$DE$6</f>
        <v>0</v>
      </c>
      <c r="DF92" s="31"/>
      <c r="DG92" s="31">
        <f>DF92*C92*D92*E92*F92*$DG$6</f>
        <v>0</v>
      </c>
      <c r="DH92" s="31"/>
      <c r="DI92" s="31">
        <f>DH92*C92*D92*E92*F92*$DI$6</f>
        <v>0</v>
      </c>
      <c r="DJ92" s="31"/>
      <c r="DK92" s="31">
        <f>DJ92*C92*D92*E92*F92*$DK$6</f>
        <v>0</v>
      </c>
      <c r="DL92" s="31">
        <v>9</v>
      </c>
      <c r="DM92" s="31">
        <f>DL92*C92*D92*E92*F92*$DM$6</f>
        <v>187384.42799999999</v>
      </c>
      <c r="DN92" s="31"/>
      <c r="DO92" s="31">
        <f>DN92*C92*D92*E92*F92*$DO$6</f>
        <v>0</v>
      </c>
      <c r="DP92" s="31"/>
      <c r="DQ92" s="31">
        <f>DP92*C92*D92*E92*F92*$DQ$6</f>
        <v>0</v>
      </c>
      <c r="DR92" s="31"/>
      <c r="DS92" s="31">
        <f>DR92*C92*D92*E92*F92*$DS$6</f>
        <v>0</v>
      </c>
      <c r="DT92" s="31"/>
      <c r="DU92" s="31">
        <f>DT92*C92*D92*E92*F92*$DU$6</f>
        <v>0</v>
      </c>
      <c r="DV92" s="31"/>
      <c r="DW92" s="31">
        <f>DV92*C92*D92*E92*F92*$DW$6</f>
        <v>0</v>
      </c>
      <c r="DX92" s="31"/>
      <c r="DY92" s="31">
        <f>DX92*C92*D92*E92*F92*$DY$6</f>
        <v>0</v>
      </c>
      <c r="DZ92" s="31"/>
      <c r="EA92" s="31">
        <f>DZ92*C92*D92*E92*F92*$EA$6</f>
        <v>0</v>
      </c>
      <c r="EB92" s="31"/>
      <c r="EC92" s="31">
        <f>EB92*C92*D92*E92*F92*$EC$6</f>
        <v>0</v>
      </c>
      <c r="ED92" s="31"/>
      <c r="EE92" s="31">
        <f>ED92*C92*D92*E92*F92*$EE$6</f>
        <v>0</v>
      </c>
      <c r="EF92" s="31">
        <v>6</v>
      </c>
      <c r="EG92" s="31">
        <f t="shared" si="376"/>
        <v>124922.952</v>
      </c>
      <c r="EH92" s="31"/>
      <c r="EI92" s="31">
        <f>EH92*C92*D92*E92*F92*$EI$6</f>
        <v>0</v>
      </c>
      <c r="EJ92" s="31"/>
      <c r="EK92" s="31">
        <f>EJ92*C92*D92*E92*F92*$EK$6</f>
        <v>0</v>
      </c>
      <c r="EL92" s="31"/>
      <c r="EM92" s="31">
        <f>EL92*C92*D92*E92*F92*$EM$6</f>
        <v>0</v>
      </c>
      <c r="EN92" s="31">
        <v>0</v>
      </c>
      <c r="EO92" s="31">
        <f>EN92*C92*D92*E92*G92*$EO$6</f>
        <v>0</v>
      </c>
      <c r="EP92" s="31"/>
      <c r="EQ92" s="31">
        <f>EP92*C92*D92*E92*G92*$EQ$6</f>
        <v>0</v>
      </c>
      <c r="ER92" s="31"/>
      <c r="ES92" s="31"/>
      <c r="ET92" s="32">
        <f t="shared" si="377"/>
        <v>17</v>
      </c>
      <c r="EU92" s="32">
        <f t="shared" si="378"/>
        <v>362276.56079999998</v>
      </c>
    </row>
    <row r="93" spans="1:151" ht="30" x14ac:dyDescent="0.25">
      <c r="A93" s="30">
        <v>86</v>
      </c>
      <c r="B93" s="6" t="s">
        <v>165</v>
      </c>
      <c r="C93" s="4">
        <f t="shared" si="302"/>
        <v>9657</v>
      </c>
      <c r="D93" s="21">
        <v>1.41</v>
      </c>
      <c r="E93" s="24">
        <v>1</v>
      </c>
      <c r="F93" s="4">
        <v>1.4</v>
      </c>
      <c r="G93" s="4">
        <v>1.68</v>
      </c>
      <c r="H93" s="4">
        <v>2.23</v>
      </c>
      <c r="I93" s="4">
        <v>2.39</v>
      </c>
      <c r="J93" s="5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>
        <f t="shared" si="309"/>
        <v>0</v>
      </c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>
        <v>5</v>
      </c>
      <c r="BC93" s="31">
        <f t="shared" si="370"/>
        <v>95314.589999999982</v>
      </c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>
        <v>29</v>
      </c>
      <c r="EG93" s="31">
        <f t="shared" si="376"/>
        <v>552824.62199999997</v>
      </c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2">
        <f t="shared" si="377"/>
        <v>34</v>
      </c>
      <c r="EU93" s="32">
        <f t="shared" si="378"/>
        <v>648139.21199999994</v>
      </c>
    </row>
    <row r="94" spans="1:151" ht="30" x14ac:dyDescent="0.25">
      <c r="A94" s="30">
        <v>89</v>
      </c>
      <c r="B94" s="3" t="s">
        <v>166</v>
      </c>
      <c r="C94" s="4">
        <f>C92</f>
        <v>9657</v>
      </c>
      <c r="D94" s="4">
        <v>1.02</v>
      </c>
      <c r="E94" s="24">
        <v>1</v>
      </c>
      <c r="F94" s="4">
        <v>1.4</v>
      </c>
      <c r="G94" s="4">
        <v>1.68</v>
      </c>
      <c r="H94" s="4">
        <v>2.23</v>
      </c>
      <c r="I94" s="4">
        <v>2.39</v>
      </c>
      <c r="J94" s="5"/>
      <c r="K94" s="31">
        <f>J94*C94*D94*E94*F94*$K$6</f>
        <v>0</v>
      </c>
      <c r="L94" s="31">
        <v>0</v>
      </c>
      <c r="M94" s="31">
        <f>L94*C94*D94*E94*F94*$M$6</f>
        <v>0</v>
      </c>
      <c r="N94" s="31">
        <v>0</v>
      </c>
      <c r="O94" s="31">
        <f>N94*C94*D94*E94*F94*$O$6</f>
        <v>0</v>
      </c>
      <c r="P94" s="31">
        <v>0</v>
      </c>
      <c r="Q94" s="31">
        <f>P94*C94*D94*E94*F94*$Q$6</f>
        <v>0</v>
      </c>
      <c r="R94" s="31"/>
      <c r="S94" s="31"/>
      <c r="T94" s="31">
        <v>0</v>
      </c>
      <c r="U94" s="31">
        <f>T94*C94*D94*E94*F94*$U$6</f>
        <v>0</v>
      </c>
      <c r="V94" s="31">
        <v>0</v>
      </c>
      <c r="W94" s="31">
        <f t="shared" si="375"/>
        <v>0</v>
      </c>
      <c r="X94" s="31">
        <v>0</v>
      </c>
      <c r="Y94" s="31">
        <f>X94*C94*D94*E94*F94*$Y$6</f>
        <v>0</v>
      </c>
      <c r="Z94" s="31"/>
      <c r="AA94" s="31">
        <f t="shared" si="309"/>
        <v>0</v>
      </c>
      <c r="AB94" s="31">
        <v>0</v>
      </c>
      <c r="AC94" s="31">
        <f>AB94*C94*D94*E94*F94*$AC$6</f>
        <v>0</v>
      </c>
      <c r="AD94" s="31">
        <v>0</v>
      </c>
      <c r="AE94" s="31">
        <f>AD94*C94*D94*E94*F94*$AE$6</f>
        <v>0</v>
      </c>
      <c r="AF94" s="31"/>
      <c r="AG94" s="31">
        <f>AF94*C94*D94*E94*F94*$AG$6</f>
        <v>0</v>
      </c>
      <c r="AH94" s="31"/>
      <c r="AI94" s="31">
        <f>AH94*C94*D94*E94*F94*$AI$6</f>
        <v>0</v>
      </c>
      <c r="AJ94" s="29"/>
      <c r="AK94" s="31">
        <f>SUM(AJ94*$AK$6*C94*D94*E94*F94)</f>
        <v>0</v>
      </c>
      <c r="AL94" s="29"/>
      <c r="AM94" s="31">
        <f>SUM(AL94*$AM$6*C94*D94*E94*F94)</f>
        <v>0</v>
      </c>
      <c r="AN94" s="31">
        <v>0</v>
      </c>
      <c r="AO94" s="31">
        <f>AN94*C94*D94*E94*F94*$AO$6</f>
        <v>0</v>
      </c>
      <c r="AP94" s="31">
        <v>0</v>
      </c>
      <c r="AQ94" s="31">
        <f>AP94*C94*D94*E94*F94*$AQ$6</f>
        <v>0</v>
      </c>
      <c r="AR94" s="31">
        <v>0</v>
      </c>
      <c r="AS94" s="31">
        <f>AR94*C94*D94*E94*F94*$AS$6</f>
        <v>0</v>
      </c>
      <c r="AT94" s="31"/>
      <c r="AU94" s="31">
        <f>AT94*C94*D94*E94*F94*$AU$6</f>
        <v>0</v>
      </c>
      <c r="AV94" s="31"/>
      <c r="AW94" s="31">
        <f>AV94*C94*D94*E94*F94*$AW$6</f>
        <v>0</v>
      </c>
      <c r="AX94" s="31"/>
      <c r="AY94" s="31">
        <f>AX94*C94*D94*E94*F94*$AY$6</f>
        <v>0</v>
      </c>
      <c r="AZ94" s="31">
        <v>0</v>
      </c>
      <c r="BA94" s="31">
        <f>AZ94*C94*D94*E94*F94*$BA$6</f>
        <v>0</v>
      </c>
      <c r="BB94" s="31">
        <v>0</v>
      </c>
      <c r="BC94" s="31">
        <f t="shared" si="370"/>
        <v>0</v>
      </c>
      <c r="BD94" s="31">
        <v>0</v>
      </c>
      <c r="BE94" s="31">
        <f t="shared" si="371"/>
        <v>0</v>
      </c>
      <c r="BF94" s="31">
        <v>0</v>
      </c>
      <c r="BG94" s="31">
        <f>BF94*C94*D94*E94*G94*$BG$6</f>
        <v>0</v>
      </c>
      <c r="BH94" s="31">
        <v>0</v>
      </c>
      <c r="BI94" s="31">
        <f>BH94*C94*D94*E94*G94*$BI$6</f>
        <v>0</v>
      </c>
      <c r="BJ94" s="31"/>
      <c r="BK94" s="31">
        <f>SUM(BJ94*$BK$6*C94*D94*E94*G94)</f>
        <v>0</v>
      </c>
      <c r="BL94" s="31"/>
      <c r="BM94" s="31">
        <f>SUM(BL94*$BM$6*C94*D94*E94*G94)</f>
        <v>0</v>
      </c>
      <c r="BN94" s="31">
        <v>0</v>
      </c>
      <c r="BO94" s="31">
        <f>BN94*C94*D94*E94*G94*$BO$6</f>
        <v>0</v>
      </c>
      <c r="BP94" s="31">
        <v>0</v>
      </c>
      <c r="BQ94" s="31">
        <f>BP94*C94*D94*E94*G94*$BQ$6</f>
        <v>0</v>
      </c>
      <c r="BR94" s="31">
        <v>0</v>
      </c>
      <c r="BS94" s="31">
        <f>BR94*C94*D94*E94*G94*$BS$6</f>
        <v>0</v>
      </c>
      <c r="BT94" s="31"/>
      <c r="BU94" s="31">
        <f>C94*D94*E94*G94*BT94*$BU$6</f>
        <v>0</v>
      </c>
      <c r="BV94" s="31">
        <v>2</v>
      </c>
      <c r="BW94" s="31">
        <f>BV94*C94*D94*E94*G94*$BW$6</f>
        <v>33096.470399999998</v>
      </c>
      <c r="BX94" s="31"/>
      <c r="BY94" s="31">
        <f>SUM(BX94*$BY$6*C94*D94*E94*G94)</f>
        <v>0</v>
      </c>
      <c r="BZ94" s="31"/>
      <c r="CA94" s="31">
        <f>SUM(BZ94*$CA$6*C94*D94*E94*G94)</f>
        <v>0</v>
      </c>
      <c r="CB94" s="31"/>
      <c r="CC94" s="31">
        <f>CB94*C94*D94*E94*G94*$CC$6</f>
        <v>0</v>
      </c>
      <c r="CD94" s="31">
        <v>0</v>
      </c>
      <c r="CE94" s="31">
        <f>CD94*C94*D94*E94*G94*$CE$6</f>
        <v>0</v>
      </c>
      <c r="CF94" s="31">
        <v>0</v>
      </c>
      <c r="CG94" s="31">
        <f>CF94*C94*D94*E94*G94*$CG$6</f>
        <v>0</v>
      </c>
      <c r="CH94" s="31">
        <v>0</v>
      </c>
      <c r="CI94" s="31">
        <f>CH94*C94*D94*E94*G94*$CI$6</f>
        <v>0</v>
      </c>
      <c r="CJ94" s="31">
        <v>0</v>
      </c>
      <c r="CK94" s="31">
        <f>CJ94*C94*D94*E94*G94*$CK$6</f>
        <v>0</v>
      </c>
      <c r="CL94" s="31">
        <v>0</v>
      </c>
      <c r="CM94" s="31">
        <f>CL94*C94*D94*E94*G94*$CM$6</f>
        <v>0</v>
      </c>
      <c r="CN94" s="31"/>
      <c r="CO94" s="31"/>
      <c r="CP94" s="31">
        <v>0</v>
      </c>
      <c r="CQ94" s="31">
        <f>CP94*C94*D94*E94*G94*$CQ$6</f>
        <v>0</v>
      </c>
      <c r="CR94" s="31"/>
      <c r="CS94" s="31">
        <f>CR94*C94*D94*E94*G94*$CS$6</f>
        <v>0</v>
      </c>
      <c r="CT94" s="31">
        <v>0</v>
      </c>
      <c r="CU94" s="31">
        <f>CT94*C94*D94*E94*H94*$CU$6</f>
        <v>0</v>
      </c>
      <c r="CV94" s="31">
        <v>0</v>
      </c>
      <c r="CW94" s="31">
        <f>CV94*C94*D94*E94*I94*$CW$6</f>
        <v>0</v>
      </c>
      <c r="CX94" s="31"/>
      <c r="CY94" s="31">
        <f>CX94*C94*D94*E94*G94*$CY$6</f>
        <v>0</v>
      </c>
      <c r="CZ94" s="31"/>
      <c r="DA94" s="31">
        <f>CZ94*C94*D94*E94*G94*$DA$6</f>
        <v>0</v>
      </c>
      <c r="DB94" s="31"/>
      <c r="DC94" s="31">
        <f>DB94*C94*D94*E94*F94*$DC$6</f>
        <v>0</v>
      </c>
      <c r="DD94" s="31"/>
      <c r="DE94" s="31">
        <f>DD94*C94*D94*E94*F94*$DE$6</f>
        <v>0</v>
      </c>
      <c r="DF94" s="31"/>
      <c r="DG94" s="31">
        <f>DF94*C94*D94*E94*F94*$DG$6</f>
        <v>0</v>
      </c>
      <c r="DH94" s="31"/>
      <c r="DI94" s="31">
        <f>DH94*C94*D94*E94*F94*$DI$6</f>
        <v>0</v>
      </c>
      <c r="DJ94" s="31"/>
      <c r="DK94" s="31">
        <f>DJ94*C94*D94*E94*F94*$DK$6</f>
        <v>0</v>
      </c>
      <c r="DL94" s="31"/>
      <c r="DM94" s="31">
        <f>DL94*C94*D94*E94*F94*$DM$6</f>
        <v>0</v>
      </c>
      <c r="DN94" s="31"/>
      <c r="DO94" s="31">
        <f>DN94*C94*D94*E94*F94*$DO$6</f>
        <v>0</v>
      </c>
      <c r="DP94" s="31"/>
      <c r="DQ94" s="31">
        <f>DP94*C94*D94*E94*F94*$DQ$6</f>
        <v>0</v>
      </c>
      <c r="DR94" s="31"/>
      <c r="DS94" s="31">
        <f>DR94*C94*D94*E94*F94*$DS$6</f>
        <v>0</v>
      </c>
      <c r="DT94" s="31"/>
      <c r="DU94" s="31">
        <f>DT94*C94*D94*E94*F94*$DU$6</f>
        <v>0</v>
      </c>
      <c r="DV94" s="31"/>
      <c r="DW94" s="31">
        <f>DV94*C94*D94*E94*F94*$DW$6</f>
        <v>0</v>
      </c>
      <c r="DX94" s="31"/>
      <c r="DY94" s="31">
        <f>DX94*C94*D94*E94*F94*$DY$6</f>
        <v>0</v>
      </c>
      <c r="DZ94" s="31"/>
      <c r="EA94" s="31">
        <f>DZ94*C94*D94*E94*F94*$EA$6</f>
        <v>0</v>
      </c>
      <c r="EB94" s="31"/>
      <c r="EC94" s="31">
        <f>EB94*C94*D94*E94*F94*$EC$6</f>
        <v>0</v>
      </c>
      <c r="ED94" s="31"/>
      <c r="EE94" s="31">
        <f>ED94*C94*D94*E94*F94*$EE$6</f>
        <v>0</v>
      </c>
      <c r="EF94" s="31"/>
      <c r="EG94" s="31">
        <f t="shared" si="376"/>
        <v>0</v>
      </c>
      <c r="EH94" s="31"/>
      <c r="EI94" s="31">
        <f>EH94*C94*D94*E94*F94*$EI$6</f>
        <v>0</v>
      </c>
      <c r="EJ94" s="31"/>
      <c r="EK94" s="31">
        <f>EJ94*C94*D94*E94*F94*$EK$6</f>
        <v>0</v>
      </c>
      <c r="EL94" s="31"/>
      <c r="EM94" s="31">
        <f>EL94*C94*D94*E94*F94*$EM$6</f>
        <v>0</v>
      </c>
      <c r="EN94" s="31">
        <v>0</v>
      </c>
      <c r="EO94" s="31">
        <f>EN94*C94*D94*E94*G94*$EO$6</f>
        <v>0</v>
      </c>
      <c r="EP94" s="31"/>
      <c r="EQ94" s="31">
        <f>EP94*C94*D94*E94*G94*$EQ$6</f>
        <v>0</v>
      </c>
      <c r="ER94" s="31"/>
      <c r="ES94" s="31"/>
      <c r="ET94" s="32">
        <f t="shared" si="377"/>
        <v>2</v>
      </c>
      <c r="EU94" s="32">
        <f t="shared" si="378"/>
        <v>33096.470399999998</v>
      </c>
    </row>
    <row r="95" spans="1:151" s="35" customFormat="1" x14ac:dyDescent="0.25">
      <c r="A95" s="28">
        <v>17</v>
      </c>
      <c r="B95" s="14" t="s">
        <v>167</v>
      </c>
      <c r="C95" s="17">
        <f t="shared" si="302"/>
        <v>9657</v>
      </c>
      <c r="D95" s="34">
        <v>2.96</v>
      </c>
      <c r="E95" s="52">
        <v>1</v>
      </c>
      <c r="F95" s="17">
        <v>1.4</v>
      </c>
      <c r="G95" s="17">
        <v>1.68</v>
      </c>
      <c r="H95" s="17">
        <v>2.23</v>
      </c>
      <c r="I95" s="17">
        <v>2.39</v>
      </c>
      <c r="J95" s="29">
        <f>SUM(J96:J101)</f>
        <v>0</v>
      </c>
      <c r="K95" s="29">
        <f t="shared" ref="K95:BX95" si="379">SUM(K96:K101)</f>
        <v>0</v>
      </c>
      <c r="L95" s="29">
        <f t="shared" si="379"/>
        <v>0</v>
      </c>
      <c r="M95" s="29">
        <f t="shared" si="379"/>
        <v>0</v>
      </c>
      <c r="N95" s="29">
        <f t="shared" si="379"/>
        <v>0</v>
      </c>
      <c r="O95" s="29">
        <f t="shared" si="379"/>
        <v>0</v>
      </c>
      <c r="P95" s="29">
        <f t="shared" si="379"/>
        <v>0</v>
      </c>
      <c r="Q95" s="29">
        <f t="shared" si="379"/>
        <v>0</v>
      </c>
      <c r="R95" s="29">
        <f t="shared" si="379"/>
        <v>0</v>
      </c>
      <c r="S95" s="29">
        <f t="shared" si="379"/>
        <v>0</v>
      </c>
      <c r="T95" s="29">
        <f t="shared" si="379"/>
        <v>0</v>
      </c>
      <c r="U95" s="29">
        <f t="shared" si="379"/>
        <v>0</v>
      </c>
      <c r="V95" s="29">
        <f t="shared" si="379"/>
        <v>0</v>
      </c>
      <c r="W95" s="29">
        <f t="shared" si="379"/>
        <v>0</v>
      </c>
      <c r="X95" s="29">
        <f t="shared" si="379"/>
        <v>0</v>
      </c>
      <c r="Y95" s="29">
        <f t="shared" si="379"/>
        <v>0</v>
      </c>
      <c r="Z95" s="29"/>
      <c r="AA95" s="33">
        <f t="shared" si="309"/>
        <v>0</v>
      </c>
      <c r="AB95" s="29">
        <f t="shared" si="379"/>
        <v>0</v>
      </c>
      <c r="AC95" s="29">
        <f t="shared" si="379"/>
        <v>0</v>
      </c>
      <c r="AD95" s="29">
        <f t="shared" si="379"/>
        <v>0</v>
      </c>
      <c r="AE95" s="29">
        <f t="shared" si="379"/>
        <v>0</v>
      </c>
      <c r="AF95" s="29">
        <f t="shared" si="379"/>
        <v>0</v>
      </c>
      <c r="AG95" s="29">
        <f t="shared" si="379"/>
        <v>0</v>
      </c>
      <c r="AH95" s="29">
        <f t="shared" si="379"/>
        <v>0</v>
      </c>
      <c r="AI95" s="29">
        <f t="shared" si="379"/>
        <v>0</v>
      </c>
      <c r="AJ95" s="29">
        <f t="shared" si="379"/>
        <v>0</v>
      </c>
      <c r="AK95" s="29">
        <f t="shared" si="379"/>
        <v>0</v>
      </c>
      <c r="AL95" s="29">
        <f t="shared" si="379"/>
        <v>0</v>
      </c>
      <c r="AM95" s="29">
        <f t="shared" si="379"/>
        <v>0</v>
      </c>
      <c r="AN95" s="29">
        <f t="shared" si="379"/>
        <v>0</v>
      </c>
      <c r="AO95" s="29">
        <f t="shared" si="379"/>
        <v>0</v>
      </c>
      <c r="AP95" s="29">
        <f t="shared" si="379"/>
        <v>0</v>
      </c>
      <c r="AQ95" s="29">
        <f t="shared" si="379"/>
        <v>0</v>
      </c>
      <c r="AR95" s="29">
        <f t="shared" si="379"/>
        <v>0</v>
      </c>
      <c r="AS95" s="29">
        <f t="shared" si="379"/>
        <v>0</v>
      </c>
      <c r="AT95" s="29">
        <f t="shared" si="379"/>
        <v>0</v>
      </c>
      <c r="AU95" s="29">
        <f t="shared" si="379"/>
        <v>0</v>
      </c>
      <c r="AV95" s="29">
        <f t="shared" si="379"/>
        <v>0</v>
      </c>
      <c r="AW95" s="29">
        <f t="shared" si="379"/>
        <v>0</v>
      </c>
      <c r="AX95" s="29">
        <f t="shared" si="379"/>
        <v>0</v>
      </c>
      <c r="AY95" s="29">
        <f t="shared" si="379"/>
        <v>0</v>
      </c>
      <c r="AZ95" s="29">
        <f t="shared" si="379"/>
        <v>0</v>
      </c>
      <c r="BA95" s="29">
        <f t="shared" si="379"/>
        <v>0</v>
      </c>
      <c r="BB95" s="29">
        <f t="shared" si="379"/>
        <v>0</v>
      </c>
      <c r="BC95" s="29">
        <f t="shared" si="379"/>
        <v>0</v>
      </c>
      <c r="BD95" s="29">
        <f t="shared" si="379"/>
        <v>0</v>
      </c>
      <c r="BE95" s="29">
        <f t="shared" si="379"/>
        <v>0</v>
      </c>
      <c r="BF95" s="29">
        <f t="shared" si="379"/>
        <v>0</v>
      </c>
      <c r="BG95" s="29">
        <f t="shared" si="379"/>
        <v>0</v>
      </c>
      <c r="BH95" s="29">
        <f t="shared" si="379"/>
        <v>0</v>
      </c>
      <c r="BI95" s="29">
        <f t="shared" si="379"/>
        <v>0</v>
      </c>
      <c r="BJ95" s="29">
        <f t="shared" si="379"/>
        <v>0</v>
      </c>
      <c r="BK95" s="29">
        <f t="shared" si="379"/>
        <v>0</v>
      </c>
      <c r="BL95" s="29">
        <f t="shared" si="379"/>
        <v>0</v>
      </c>
      <c r="BM95" s="29">
        <f t="shared" si="379"/>
        <v>0</v>
      </c>
      <c r="BN95" s="29">
        <f t="shared" si="379"/>
        <v>0</v>
      </c>
      <c r="BO95" s="29">
        <f t="shared" si="379"/>
        <v>0</v>
      </c>
      <c r="BP95" s="29">
        <f t="shared" si="379"/>
        <v>0</v>
      </c>
      <c r="BQ95" s="29">
        <f t="shared" si="379"/>
        <v>0</v>
      </c>
      <c r="BR95" s="29">
        <f t="shared" si="379"/>
        <v>0</v>
      </c>
      <c r="BS95" s="29">
        <f t="shared" si="379"/>
        <v>0</v>
      </c>
      <c r="BT95" s="29">
        <f t="shared" si="379"/>
        <v>0</v>
      </c>
      <c r="BU95" s="29">
        <f t="shared" si="379"/>
        <v>0</v>
      </c>
      <c r="BV95" s="29">
        <f t="shared" si="379"/>
        <v>0</v>
      </c>
      <c r="BW95" s="29">
        <f t="shared" si="379"/>
        <v>0</v>
      </c>
      <c r="BX95" s="29">
        <f t="shared" si="379"/>
        <v>0</v>
      </c>
      <c r="BY95" s="29">
        <f t="shared" ref="BY95:EJ95" si="380">SUM(BY96:BY101)</f>
        <v>0</v>
      </c>
      <c r="BZ95" s="29">
        <f t="shared" si="380"/>
        <v>0</v>
      </c>
      <c r="CA95" s="29">
        <f t="shared" si="380"/>
        <v>0</v>
      </c>
      <c r="CB95" s="29">
        <f t="shared" si="380"/>
        <v>0</v>
      </c>
      <c r="CC95" s="29">
        <f t="shared" si="380"/>
        <v>0</v>
      </c>
      <c r="CD95" s="29">
        <f t="shared" si="380"/>
        <v>0</v>
      </c>
      <c r="CE95" s="29">
        <f t="shared" si="380"/>
        <v>0</v>
      </c>
      <c r="CF95" s="29">
        <f t="shared" si="380"/>
        <v>0</v>
      </c>
      <c r="CG95" s="29">
        <f t="shared" si="380"/>
        <v>0</v>
      </c>
      <c r="CH95" s="29">
        <f t="shared" si="380"/>
        <v>0</v>
      </c>
      <c r="CI95" s="29">
        <f t="shared" si="380"/>
        <v>0</v>
      </c>
      <c r="CJ95" s="29">
        <f t="shared" si="380"/>
        <v>0</v>
      </c>
      <c r="CK95" s="29">
        <f t="shared" si="380"/>
        <v>0</v>
      </c>
      <c r="CL95" s="29">
        <f t="shared" si="380"/>
        <v>0</v>
      </c>
      <c r="CM95" s="29">
        <f t="shared" si="380"/>
        <v>0</v>
      </c>
      <c r="CN95" s="29">
        <f t="shared" si="380"/>
        <v>0</v>
      </c>
      <c r="CO95" s="29">
        <f t="shared" si="380"/>
        <v>0</v>
      </c>
      <c r="CP95" s="29">
        <f t="shared" si="380"/>
        <v>0</v>
      </c>
      <c r="CQ95" s="29">
        <f t="shared" si="380"/>
        <v>0</v>
      </c>
      <c r="CR95" s="29">
        <f t="shared" si="380"/>
        <v>0</v>
      </c>
      <c r="CS95" s="29">
        <f t="shared" si="380"/>
        <v>0</v>
      </c>
      <c r="CT95" s="29">
        <f t="shared" si="380"/>
        <v>0</v>
      </c>
      <c r="CU95" s="29">
        <f t="shared" si="380"/>
        <v>0</v>
      </c>
      <c r="CV95" s="29">
        <f t="shared" si="380"/>
        <v>0</v>
      </c>
      <c r="CW95" s="29">
        <f t="shared" si="380"/>
        <v>0</v>
      </c>
      <c r="CX95" s="29">
        <f t="shared" si="380"/>
        <v>0</v>
      </c>
      <c r="CY95" s="29">
        <f t="shared" si="380"/>
        <v>0</v>
      </c>
      <c r="CZ95" s="29">
        <f t="shared" si="380"/>
        <v>0</v>
      </c>
      <c r="DA95" s="29">
        <f t="shared" si="380"/>
        <v>0</v>
      </c>
      <c r="DB95" s="29">
        <f t="shared" si="380"/>
        <v>0</v>
      </c>
      <c r="DC95" s="29">
        <f t="shared" si="380"/>
        <v>0</v>
      </c>
      <c r="DD95" s="29">
        <f t="shared" si="380"/>
        <v>0</v>
      </c>
      <c r="DE95" s="29">
        <f t="shared" si="380"/>
        <v>0</v>
      </c>
      <c r="DF95" s="29">
        <f t="shared" si="380"/>
        <v>0</v>
      </c>
      <c r="DG95" s="29">
        <f t="shared" si="380"/>
        <v>0</v>
      </c>
      <c r="DH95" s="29">
        <f t="shared" si="380"/>
        <v>0</v>
      </c>
      <c r="DI95" s="29">
        <f t="shared" si="380"/>
        <v>0</v>
      </c>
      <c r="DJ95" s="29">
        <f t="shared" si="380"/>
        <v>0</v>
      </c>
      <c r="DK95" s="29">
        <f t="shared" si="380"/>
        <v>0</v>
      </c>
      <c r="DL95" s="29">
        <f t="shared" si="380"/>
        <v>0</v>
      </c>
      <c r="DM95" s="29">
        <f t="shared" si="380"/>
        <v>0</v>
      </c>
      <c r="DN95" s="29">
        <f t="shared" si="380"/>
        <v>0</v>
      </c>
      <c r="DO95" s="29">
        <f t="shared" si="380"/>
        <v>0</v>
      </c>
      <c r="DP95" s="29">
        <f t="shared" si="380"/>
        <v>0</v>
      </c>
      <c r="DQ95" s="29">
        <f t="shared" si="380"/>
        <v>0</v>
      </c>
      <c r="DR95" s="29">
        <f t="shared" si="380"/>
        <v>0</v>
      </c>
      <c r="DS95" s="29">
        <f t="shared" si="380"/>
        <v>0</v>
      </c>
      <c r="DT95" s="29">
        <f t="shared" si="380"/>
        <v>0</v>
      </c>
      <c r="DU95" s="29">
        <f t="shared" si="380"/>
        <v>0</v>
      </c>
      <c r="DV95" s="29">
        <f t="shared" si="380"/>
        <v>0</v>
      </c>
      <c r="DW95" s="29">
        <f t="shared" si="380"/>
        <v>0</v>
      </c>
      <c r="DX95" s="29">
        <f t="shared" si="380"/>
        <v>0</v>
      </c>
      <c r="DY95" s="29">
        <f t="shared" si="380"/>
        <v>0</v>
      </c>
      <c r="DZ95" s="29">
        <f t="shared" si="380"/>
        <v>0</v>
      </c>
      <c r="EA95" s="29">
        <f t="shared" si="380"/>
        <v>0</v>
      </c>
      <c r="EB95" s="29">
        <f t="shared" si="380"/>
        <v>0</v>
      </c>
      <c r="EC95" s="29">
        <f t="shared" si="380"/>
        <v>0</v>
      </c>
      <c r="ED95" s="29">
        <f t="shared" si="380"/>
        <v>0</v>
      </c>
      <c r="EE95" s="29">
        <f t="shared" si="380"/>
        <v>0</v>
      </c>
      <c r="EF95" s="29">
        <f t="shared" si="380"/>
        <v>0</v>
      </c>
      <c r="EG95" s="29">
        <f t="shared" si="380"/>
        <v>0</v>
      </c>
      <c r="EH95" s="29">
        <f t="shared" si="380"/>
        <v>0</v>
      </c>
      <c r="EI95" s="29">
        <f t="shared" si="380"/>
        <v>0</v>
      </c>
      <c r="EJ95" s="29">
        <f t="shared" si="380"/>
        <v>0</v>
      </c>
      <c r="EK95" s="29">
        <f t="shared" ref="EK95:EU95" si="381">SUM(EK96:EK101)</f>
        <v>0</v>
      </c>
      <c r="EL95" s="29">
        <f t="shared" si="381"/>
        <v>0</v>
      </c>
      <c r="EM95" s="29">
        <f t="shared" si="381"/>
        <v>0</v>
      </c>
      <c r="EN95" s="29">
        <f t="shared" si="381"/>
        <v>0</v>
      </c>
      <c r="EO95" s="29">
        <f t="shared" si="381"/>
        <v>0</v>
      </c>
      <c r="EP95" s="29">
        <f t="shared" si="381"/>
        <v>0</v>
      </c>
      <c r="EQ95" s="29">
        <f t="shared" si="381"/>
        <v>0</v>
      </c>
      <c r="ER95" s="29">
        <f t="shared" si="381"/>
        <v>0</v>
      </c>
      <c r="ES95" s="29">
        <f t="shared" si="381"/>
        <v>0</v>
      </c>
      <c r="ET95" s="29">
        <f t="shared" si="381"/>
        <v>0</v>
      </c>
      <c r="EU95" s="29">
        <f t="shared" si="381"/>
        <v>0</v>
      </c>
    </row>
    <row r="96" spans="1:151" ht="30" x14ac:dyDescent="0.25">
      <c r="A96" s="30">
        <v>90</v>
      </c>
      <c r="B96" s="3" t="s">
        <v>168</v>
      </c>
      <c r="C96" s="4">
        <f t="shared" si="302"/>
        <v>9657</v>
      </c>
      <c r="D96" s="7">
        <v>4.21</v>
      </c>
      <c r="E96" s="24">
        <v>1</v>
      </c>
      <c r="F96" s="4">
        <v>1.4</v>
      </c>
      <c r="G96" s="4">
        <v>1.68</v>
      </c>
      <c r="H96" s="4">
        <v>2.23</v>
      </c>
      <c r="I96" s="4">
        <v>2.39</v>
      </c>
      <c r="J96" s="5"/>
      <c r="K96" s="31">
        <f t="shared" ref="K96:K101" si="382">J96*C96*D96*E96*F96*$K$6</f>
        <v>0</v>
      </c>
      <c r="L96" s="31">
        <v>0</v>
      </c>
      <c r="M96" s="31">
        <f t="shared" ref="M96:M101" si="383">L96*C96*D96*E96*F96*$M$6</f>
        <v>0</v>
      </c>
      <c r="N96" s="31">
        <v>0</v>
      </c>
      <c r="O96" s="31">
        <f t="shared" ref="O96:O101" si="384">N96*C96*D96*E96*F96*$O$6</f>
        <v>0</v>
      </c>
      <c r="P96" s="31">
        <v>0</v>
      </c>
      <c r="Q96" s="31">
        <f t="shared" ref="Q96:Q101" si="385">P96*C96*D96*E96*F96*$Q$6</f>
        <v>0</v>
      </c>
      <c r="R96" s="31"/>
      <c r="S96" s="31"/>
      <c r="T96" s="31">
        <v>0</v>
      </c>
      <c r="U96" s="31">
        <f t="shared" ref="U96:U101" si="386">T96*C96*D96*E96*F96*$U$6</f>
        <v>0</v>
      </c>
      <c r="V96" s="31">
        <v>0</v>
      </c>
      <c r="W96" s="31">
        <f t="shared" si="375"/>
        <v>0</v>
      </c>
      <c r="X96" s="31">
        <v>0</v>
      </c>
      <c r="Y96" s="31">
        <f t="shared" ref="Y96:Y101" si="387">X96*C96*D96*E96*F96*$Y$6</f>
        <v>0</v>
      </c>
      <c r="Z96" s="31"/>
      <c r="AA96" s="31">
        <f t="shared" si="309"/>
        <v>0</v>
      </c>
      <c r="AB96" s="31">
        <v>0</v>
      </c>
      <c r="AC96" s="31">
        <f t="shared" ref="AC96:AC101" si="388">AB96*C96*D96*E96*F96*$AC$6</f>
        <v>0</v>
      </c>
      <c r="AD96" s="31">
        <v>0</v>
      </c>
      <c r="AE96" s="31">
        <f t="shared" ref="AE96:AE101" si="389">AD96*C96*D96*E96*F96*$AE$6</f>
        <v>0</v>
      </c>
      <c r="AF96" s="31"/>
      <c r="AG96" s="31">
        <f t="shared" ref="AG96:AG101" si="390">AF96*C96*D96*E96*F96*$AG$6</f>
        <v>0</v>
      </c>
      <c r="AH96" s="31"/>
      <c r="AI96" s="31">
        <f t="shared" ref="AI96:AI101" si="391">AH96*C96*D96*E96*F96*$AI$6</f>
        <v>0</v>
      </c>
      <c r="AJ96" s="31"/>
      <c r="AK96" s="31">
        <f t="shared" ref="AK96:AK101" si="392">SUM(AJ96*$AK$6*C96*D96*E96*F96)</f>
        <v>0</v>
      </c>
      <c r="AL96" s="31"/>
      <c r="AM96" s="31">
        <f t="shared" ref="AM96:AM101" si="393">SUM(AL96*$AM$6*C96*D96*E96*F96)</f>
        <v>0</v>
      </c>
      <c r="AN96" s="31">
        <v>0</v>
      </c>
      <c r="AO96" s="31">
        <f t="shared" ref="AO96:AO101" si="394">AN96*C96*D96*E96*F96*$AO$6</f>
        <v>0</v>
      </c>
      <c r="AP96" s="31">
        <v>0</v>
      </c>
      <c r="AQ96" s="31">
        <f t="shared" ref="AQ96:AQ101" si="395">AP96*C96*D96*E96*F96*$AQ$6</f>
        <v>0</v>
      </c>
      <c r="AR96" s="31">
        <v>0</v>
      </c>
      <c r="AS96" s="31">
        <f t="shared" ref="AS96:AS101" si="396">AR96*C96*D96*E96*F96*$AS$6</f>
        <v>0</v>
      </c>
      <c r="AT96" s="31"/>
      <c r="AU96" s="31">
        <f t="shared" ref="AU96:AU101" si="397">AT96*C96*D96*E96*F96*$AU$6</f>
        <v>0</v>
      </c>
      <c r="AV96" s="31"/>
      <c r="AW96" s="31">
        <f t="shared" ref="AW96:AW101" si="398">AV96*C96*D96*E96*F96*$AW$6</f>
        <v>0</v>
      </c>
      <c r="AX96" s="31"/>
      <c r="AY96" s="31">
        <f t="shared" ref="AY96:AY101" si="399">AX96*C96*D96*E96*F96*$AY$6</f>
        <v>0</v>
      </c>
      <c r="AZ96" s="31">
        <v>0</v>
      </c>
      <c r="BA96" s="31">
        <f t="shared" ref="BA96:BA101" si="400">AZ96*C96*D96*E96*F96*$BA$6</f>
        <v>0</v>
      </c>
      <c r="BB96" s="31">
        <v>0</v>
      </c>
      <c r="BC96" s="31">
        <f t="shared" si="370"/>
        <v>0</v>
      </c>
      <c r="BD96" s="31">
        <v>0</v>
      </c>
      <c r="BE96" s="31">
        <f t="shared" si="371"/>
        <v>0</v>
      </c>
      <c r="BF96" s="31">
        <v>0</v>
      </c>
      <c r="BG96" s="31">
        <f t="shared" ref="BG96:BG101" si="401">BF96*C96*D96*E96*G96*$BG$6</f>
        <v>0</v>
      </c>
      <c r="BH96" s="31">
        <v>0</v>
      </c>
      <c r="BI96" s="31">
        <f t="shared" ref="BI96:BI101" si="402">BH96*C96*D96*E96*G96*$BI$6</f>
        <v>0</v>
      </c>
      <c r="BJ96" s="31"/>
      <c r="BK96" s="31">
        <f t="shared" ref="BK96:BK101" si="403">SUM(BJ96*$BK$6*C96*D96*E96*G96)</f>
        <v>0</v>
      </c>
      <c r="BL96" s="31"/>
      <c r="BM96" s="31">
        <f t="shared" ref="BM96:BM101" si="404">SUM(BL96*$BM$6*C96*D96*E96*G96)</f>
        <v>0</v>
      </c>
      <c r="BN96" s="31">
        <v>0</v>
      </c>
      <c r="BO96" s="31">
        <f t="shared" ref="BO96:BO101" si="405">BN96*C96*D96*E96*G96*$BO$6</f>
        <v>0</v>
      </c>
      <c r="BP96" s="31">
        <v>0</v>
      </c>
      <c r="BQ96" s="31">
        <f t="shared" ref="BQ96:BQ101" si="406">BP96*C96*D96*E96*G96*$BQ$6</f>
        <v>0</v>
      </c>
      <c r="BR96" s="31">
        <v>0</v>
      </c>
      <c r="BS96" s="31">
        <f t="shared" ref="BS96:BS101" si="407">BR96*C96*D96*E96*G96*$BS$6</f>
        <v>0</v>
      </c>
      <c r="BT96" s="31"/>
      <c r="BU96" s="31">
        <f t="shared" ref="BU96:BU101" si="408">C96*D96*E96*G96*BT96*$BU$6</f>
        <v>0</v>
      </c>
      <c r="BV96" s="31">
        <v>0</v>
      </c>
      <c r="BW96" s="31">
        <f t="shared" ref="BW96:BW101" si="409">BV96*C96*D96*E96*G96*$BW$6</f>
        <v>0</v>
      </c>
      <c r="BX96" s="31"/>
      <c r="BY96" s="31">
        <f t="shared" ref="BY96:BY101" si="410">SUM(BX96*$BY$6*C96*D96*E96*G96)</f>
        <v>0</v>
      </c>
      <c r="BZ96" s="31"/>
      <c r="CA96" s="31">
        <f t="shared" ref="CA96:CA101" si="411">SUM(BZ96*$CA$6*C96*D96*E96*G96)</f>
        <v>0</v>
      </c>
      <c r="CB96" s="31"/>
      <c r="CC96" s="31">
        <f t="shared" ref="CC96:CC101" si="412">CB96*C96*D96*E96*G96*$CC$6</f>
        <v>0</v>
      </c>
      <c r="CD96" s="31">
        <v>0</v>
      </c>
      <c r="CE96" s="31">
        <f t="shared" ref="CE96:CE101" si="413">CD96*C96*D96*E96*G96*$CE$6</f>
        <v>0</v>
      </c>
      <c r="CF96" s="31">
        <v>0</v>
      </c>
      <c r="CG96" s="31">
        <f t="shared" ref="CG96:CG101" si="414">CF96*C96*D96*E96*G96*$CG$6</f>
        <v>0</v>
      </c>
      <c r="CH96" s="31">
        <v>0</v>
      </c>
      <c r="CI96" s="31">
        <f t="shared" ref="CI96:CI101" si="415">CH96*C96*D96*E96*G96*$CI$6</f>
        <v>0</v>
      </c>
      <c r="CJ96" s="31">
        <v>0</v>
      </c>
      <c r="CK96" s="31">
        <f t="shared" ref="CK96:CK101" si="416">CJ96*C96*D96*E96*G96*$CK$6</f>
        <v>0</v>
      </c>
      <c r="CL96" s="31">
        <v>0</v>
      </c>
      <c r="CM96" s="31">
        <f t="shared" ref="CM96:CM101" si="417">CL96*C96*D96*E96*G96*$CM$6</f>
        <v>0</v>
      </c>
      <c r="CN96" s="31"/>
      <c r="CO96" s="31"/>
      <c r="CP96" s="31">
        <v>0</v>
      </c>
      <c r="CQ96" s="31">
        <f t="shared" ref="CQ96:CQ101" si="418">CP96*C96*D96*E96*G96*$CQ$6</f>
        <v>0</v>
      </c>
      <c r="CR96" s="31"/>
      <c r="CS96" s="31">
        <f t="shared" ref="CS96:CS101" si="419">CR96*C96*D96*E96*G96*$CS$6</f>
        <v>0</v>
      </c>
      <c r="CT96" s="31">
        <v>0</v>
      </c>
      <c r="CU96" s="31">
        <f t="shared" ref="CU96:CU101" si="420">CT96*C96*D96*E96*H96*$CU$6</f>
        <v>0</v>
      </c>
      <c r="CV96" s="31">
        <v>0</v>
      </c>
      <c r="CW96" s="31">
        <f t="shared" ref="CW96:CW101" si="421">CV96*C96*D96*E96*I96*$CW$6</f>
        <v>0</v>
      </c>
      <c r="CX96" s="31"/>
      <c r="CY96" s="31">
        <f t="shared" ref="CY96:CY101" si="422">CX96*C96*D96*E96*G96*$CY$6</f>
        <v>0</v>
      </c>
      <c r="CZ96" s="31"/>
      <c r="DA96" s="31">
        <f t="shared" ref="DA96:DA101" si="423">CZ96*C96*D96*E96*G96*$DA$6</f>
        <v>0</v>
      </c>
      <c r="DB96" s="31"/>
      <c r="DC96" s="31">
        <f t="shared" ref="DC96:DC101" si="424">DB96*C96*D96*E96*F96*$DC$6</f>
        <v>0</v>
      </c>
      <c r="DD96" s="31"/>
      <c r="DE96" s="31">
        <f t="shared" ref="DE96:DE101" si="425">DD96*C96*D96*E96*F96*$DE$6</f>
        <v>0</v>
      </c>
      <c r="DF96" s="31"/>
      <c r="DG96" s="31">
        <f t="shared" ref="DG96:DG101" si="426">DF96*C96*D96*E96*F96*$DG$6</f>
        <v>0</v>
      </c>
      <c r="DH96" s="31"/>
      <c r="DI96" s="31">
        <f t="shared" ref="DI96:DI101" si="427">DH96*C96*D96*E96*F96*$DI$6</f>
        <v>0</v>
      </c>
      <c r="DJ96" s="31"/>
      <c r="DK96" s="31">
        <f t="shared" ref="DK96:DK101" si="428">DJ96*C96*D96*E96*F96*$DK$6</f>
        <v>0</v>
      </c>
      <c r="DL96" s="31"/>
      <c r="DM96" s="31">
        <f t="shared" ref="DM96:DM101" si="429">DL96*C96*D96*E96*F96*$DM$6</f>
        <v>0</v>
      </c>
      <c r="DN96" s="31"/>
      <c r="DO96" s="31">
        <f t="shared" ref="DO96:DO101" si="430">DN96*C96*D96*E96*F96*$DO$6</f>
        <v>0</v>
      </c>
      <c r="DP96" s="31"/>
      <c r="DQ96" s="31">
        <f t="shared" ref="DQ96:DQ101" si="431">DP96*C96*D96*E96*F96*$DQ$6</f>
        <v>0</v>
      </c>
      <c r="DR96" s="31"/>
      <c r="DS96" s="31">
        <f t="shared" ref="DS96:DS101" si="432">DR96*C96*D96*E96*F96*$DS$6</f>
        <v>0</v>
      </c>
      <c r="DT96" s="31"/>
      <c r="DU96" s="31">
        <f t="shared" ref="DU96:DU101" si="433">DT96*C96*D96*E96*F96*$DU$6</f>
        <v>0</v>
      </c>
      <c r="DV96" s="31"/>
      <c r="DW96" s="31">
        <f t="shared" ref="DW96:DW101" si="434">DV96*C96*D96*E96*F96*$DW$6</f>
        <v>0</v>
      </c>
      <c r="DX96" s="31"/>
      <c r="DY96" s="31">
        <f t="shared" ref="DY96:DY101" si="435">DX96*C96*D96*E96*F96*$DY$6</f>
        <v>0</v>
      </c>
      <c r="DZ96" s="31"/>
      <c r="EA96" s="31">
        <f t="shared" ref="EA96:EA101" si="436">DZ96*C96*D96*E96*F96*$EA$6</f>
        <v>0</v>
      </c>
      <c r="EB96" s="31"/>
      <c r="EC96" s="31">
        <f t="shared" ref="EC96:EC101" si="437">EB96*C96*D96*E96*F96*$EC$6</f>
        <v>0</v>
      </c>
      <c r="ED96" s="31"/>
      <c r="EE96" s="31">
        <f t="shared" ref="EE96:EE101" si="438">ED96*C96*D96*E96*F96*$EE$6</f>
        <v>0</v>
      </c>
      <c r="EF96" s="31"/>
      <c r="EG96" s="31">
        <f t="shared" ref="EG96:EG101" si="439">EF96*C96*D96*E96*F96*$EG$6</f>
        <v>0</v>
      </c>
      <c r="EH96" s="31"/>
      <c r="EI96" s="31">
        <f t="shared" ref="EI96:EI101" si="440">EH96*C96*D96*E96*F96*$EI$6</f>
        <v>0</v>
      </c>
      <c r="EJ96" s="31"/>
      <c r="EK96" s="31">
        <f t="shared" ref="EK96:EK101" si="441">EJ96*C96*D96*E96*F96*$EK$6</f>
        <v>0</v>
      </c>
      <c r="EL96" s="31"/>
      <c r="EM96" s="31">
        <f t="shared" ref="EM96:EM101" si="442">EL96*C96*D96*E96*F96*$EM$6</f>
        <v>0</v>
      </c>
      <c r="EN96" s="31">
        <v>0</v>
      </c>
      <c r="EO96" s="31">
        <f t="shared" ref="EO96:EO101" si="443">EN96*C96*D96*E96*G96*$EO$6</f>
        <v>0</v>
      </c>
      <c r="EP96" s="31"/>
      <c r="EQ96" s="31">
        <f t="shared" ref="EQ96:EQ101" si="444">EP96*C96*D96*E96*G96*$EQ$6</f>
        <v>0</v>
      </c>
      <c r="ER96" s="31"/>
      <c r="ES96" s="31"/>
      <c r="ET96" s="32">
        <f t="shared" ref="ET96:ET101" si="445">SUM(J96,L96,N96,P96,R96,T96,V96,X96,AB96,AD96,AF96,AH96,AJ96,AL96,AN96,AP96,AR96,AT96,AV96,AX96,AZ96,BB96,BD96,BF96,BH96,BJ96,BL96,BN96,BP96,BR96,BT96,BV96,BX96,BZ96,CB96,CD96,CF96,CH96,CJ96,CL96,CN96,CP96,CR96,CT96,CV96,CX96,CZ96,DB96,DD96,DF96,DH96,DJ96,DL96,DN96,DP96,DR96,DT96,DV96,DX96,DZ96,EB96,ED96,EF96,EH96,EJ96,EL96,EN96,EP96,ER96,Z96)</f>
        <v>0</v>
      </c>
      <c r="EU96" s="32">
        <f t="shared" ref="EU96:EU101" si="446">SUM(K96,M96,O96,Q96,S96,U96,W96,Y96,AC96,AE96,AG96,AI96,AK96,AM96,AO96,AQ96,AS96,AU96,AW96,AY96,BA96,BC96,BE96,BG96,BI96,BK96,BM96,BO96,BQ96,BS96,BU96,BW96,BY96,CA96,CC96,CE96,CG96,CI96,CK96,CM96,CO96,CQ96,CS96,CU96,CW96,CY96,DA96,DC96,DE96,DG96,DI96,DK96,DM96,DO96,DQ96,DS96,DU96,DW96,DY96,EA96,EC96,EE96,EG96,EI96,EK96,EM96,EO96,EQ96,ES96,AA96)</f>
        <v>0</v>
      </c>
    </row>
    <row r="97" spans="1:151" ht="30" x14ac:dyDescent="0.25">
      <c r="A97" s="30">
        <v>91</v>
      </c>
      <c r="B97" s="3" t="s">
        <v>169</v>
      </c>
      <c r="C97" s="4">
        <f t="shared" si="302"/>
        <v>9657</v>
      </c>
      <c r="D97" s="7">
        <v>12.09</v>
      </c>
      <c r="E97" s="24">
        <v>1</v>
      </c>
      <c r="F97" s="4">
        <v>1.4</v>
      </c>
      <c r="G97" s="4">
        <v>1.68</v>
      </c>
      <c r="H97" s="4">
        <v>2.23</v>
      </c>
      <c r="I97" s="4">
        <v>2.39</v>
      </c>
      <c r="J97" s="5"/>
      <c r="K97" s="31">
        <f t="shared" si="382"/>
        <v>0</v>
      </c>
      <c r="L97" s="31">
        <v>0</v>
      </c>
      <c r="M97" s="31">
        <f t="shared" si="383"/>
        <v>0</v>
      </c>
      <c r="N97" s="31">
        <v>0</v>
      </c>
      <c r="O97" s="31">
        <f t="shared" si="384"/>
        <v>0</v>
      </c>
      <c r="P97" s="31">
        <v>0</v>
      </c>
      <c r="Q97" s="31">
        <f t="shared" si="385"/>
        <v>0</v>
      </c>
      <c r="R97" s="31"/>
      <c r="S97" s="31"/>
      <c r="T97" s="31">
        <v>0</v>
      </c>
      <c r="U97" s="31">
        <f t="shared" si="386"/>
        <v>0</v>
      </c>
      <c r="V97" s="31">
        <v>0</v>
      </c>
      <c r="W97" s="31">
        <f t="shared" si="375"/>
        <v>0</v>
      </c>
      <c r="X97" s="31">
        <v>0</v>
      </c>
      <c r="Y97" s="31">
        <f t="shared" si="387"/>
        <v>0</v>
      </c>
      <c r="Z97" s="31"/>
      <c r="AA97" s="31">
        <f t="shared" si="309"/>
        <v>0</v>
      </c>
      <c r="AB97" s="31">
        <v>0</v>
      </c>
      <c r="AC97" s="31">
        <f t="shared" si="388"/>
        <v>0</v>
      </c>
      <c r="AD97" s="31">
        <v>0</v>
      </c>
      <c r="AE97" s="31">
        <f t="shared" si="389"/>
        <v>0</v>
      </c>
      <c r="AF97" s="31"/>
      <c r="AG97" s="31">
        <f t="shared" si="390"/>
        <v>0</v>
      </c>
      <c r="AH97" s="31"/>
      <c r="AI97" s="31">
        <f t="shared" si="391"/>
        <v>0</v>
      </c>
      <c r="AJ97" s="31"/>
      <c r="AK97" s="31">
        <f t="shared" si="392"/>
        <v>0</v>
      </c>
      <c r="AL97" s="31"/>
      <c r="AM97" s="31">
        <f t="shared" si="393"/>
        <v>0</v>
      </c>
      <c r="AN97" s="31">
        <v>0</v>
      </c>
      <c r="AO97" s="31">
        <f t="shared" si="394"/>
        <v>0</v>
      </c>
      <c r="AP97" s="31">
        <v>0</v>
      </c>
      <c r="AQ97" s="31">
        <f t="shared" si="395"/>
        <v>0</v>
      </c>
      <c r="AR97" s="31">
        <v>0</v>
      </c>
      <c r="AS97" s="31">
        <f t="shared" si="396"/>
        <v>0</v>
      </c>
      <c r="AT97" s="31"/>
      <c r="AU97" s="31">
        <f t="shared" si="397"/>
        <v>0</v>
      </c>
      <c r="AV97" s="31"/>
      <c r="AW97" s="31">
        <f t="shared" si="398"/>
        <v>0</v>
      </c>
      <c r="AX97" s="31"/>
      <c r="AY97" s="31">
        <f t="shared" si="399"/>
        <v>0</v>
      </c>
      <c r="AZ97" s="31">
        <v>0</v>
      </c>
      <c r="BA97" s="31">
        <f t="shared" si="400"/>
        <v>0</v>
      </c>
      <c r="BB97" s="31">
        <v>0</v>
      </c>
      <c r="BC97" s="31">
        <f t="shared" si="370"/>
        <v>0</v>
      </c>
      <c r="BD97" s="31">
        <v>0</v>
      </c>
      <c r="BE97" s="31">
        <f t="shared" si="371"/>
        <v>0</v>
      </c>
      <c r="BF97" s="31">
        <v>0</v>
      </c>
      <c r="BG97" s="31">
        <f t="shared" si="401"/>
        <v>0</v>
      </c>
      <c r="BH97" s="31">
        <v>0</v>
      </c>
      <c r="BI97" s="31">
        <f t="shared" si="402"/>
        <v>0</v>
      </c>
      <c r="BJ97" s="31"/>
      <c r="BK97" s="31">
        <f t="shared" si="403"/>
        <v>0</v>
      </c>
      <c r="BL97" s="31"/>
      <c r="BM97" s="31">
        <f t="shared" si="404"/>
        <v>0</v>
      </c>
      <c r="BN97" s="31">
        <v>0</v>
      </c>
      <c r="BO97" s="31">
        <f t="shared" si="405"/>
        <v>0</v>
      </c>
      <c r="BP97" s="31">
        <v>0</v>
      </c>
      <c r="BQ97" s="31">
        <f t="shared" si="406"/>
        <v>0</v>
      </c>
      <c r="BR97" s="31">
        <v>0</v>
      </c>
      <c r="BS97" s="31">
        <f t="shared" si="407"/>
        <v>0</v>
      </c>
      <c r="BT97" s="31"/>
      <c r="BU97" s="31">
        <f t="shared" si="408"/>
        <v>0</v>
      </c>
      <c r="BV97" s="31">
        <v>0</v>
      </c>
      <c r="BW97" s="31">
        <f t="shared" si="409"/>
        <v>0</v>
      </c>
      <c r="BX97" s="31"/>
      <c r="BY97" s="31">
        <f t="shared" si="410"/>
        <v>0</v>
      </c>
      <c r="BZ97" s="31"/>
      <c r="CA97" s="31">
        <f t="shared" si="411"/>
        <v>0</v>
      </c>
      <c r="CB97" s="31"/>
      <c r="CC97" s="31">
        <f t="shared" si="412"/>
        <v>0</v>
      </c>
      <c r="CD97" s="31">
        <v>0</v>
      </c>
      <c r="CE97" s="31">
        <f t="shared" si="413"/>
        <v>0</v>
      </c>
      <c r="CF97" s="31">
        <v>0</v>
      </c>
      <c r="CG97" s="31">
        <f t="shared" si="414"/>
        <v>0</v>
      </c>
      <c r="CH97" s="31">
        <v>0</v>
      </c>
      <c r="CI97" s="31">
        <f t="shared" si="415"/>
        <v>0</v>
      </c>
      <c r="CJ97" s="31">
        <v>0</v>
      </c>
      <c r="CK97" s="31">
        <f t="shared" si="416"/>
        <v>0</v>
      </c>
      <c r="CL97" s="31">
        <v>0</v>
      </c>
      <c r="CM97" s="31">
        <f t="shared" si="417"/>
        <v>0</v>
      </c>
      <c r="CN97" s="31"/>
      <c r="CO97" s="31"/>
      <c r="CP97" s="31">
        <v>0</v>
      </c>
      <c r="CQ97" s="31">
        <f t="shared" si="418"/>
        <v>0</v>
      </c>
      <c r="CR97" s="31"/>
      <c r="CS97" s="31">
        <f t="shared" si="419"/>
        <v>0</v>
      </c>
      <c r="CT97" s="31">
        <v>0</v>
      </c>
      <c r="CU97" s="31">
        <f t="shared" si="420"/>
        <v>0</v>
      </c>
      <c r="CV97" s="31">
        <v>0</v>
      </c>
      <c r="CW97" s="31">
        <f t="shared" si="421"/>
        <v>0</v>
      </c>
      <c r="CX97" s="31"/>
      <c r="CY97" s="31">
        <f t="shared" si="422"/>
        <v>0</v>
      </c>
      <c r="CZ97" s="31"/>
      <c r="DA97" s="31">
        <f t="shared" si="423"/>
        <v>0</v>
      </c>
      <c r="DB97" s="31"/>
      <c r="DC97" s="31">
        <f t="shared" si="424"/>
        <v>0</v>
      </c>
      <c r="DD97" s="31"/>
      <c r="DE97" s="31">
        <f t="shared" si="425"/>
        <v>0</v>
      </c>
      <c r="DF97" s="31"/>
      <c r="DG97" s="31">
        <f t="shared" si="426"/>
        <v>0</v>
      </c>
      <c r="DH97" s="31"/>
      <c r="DI97" s="31">
        <f t="shared" si="427"/>
        <v>0</v>
      </c>
      <c r="DJ97" s="31"/>
      <c r="DK97" s="31">
        <f t="shared" si="428"/>
        <v>0</v>
      </c>
      <c r="DL97" s="31"/>
      <c r="DM97" s="31">
        <f t="shared" si="429"/>
        <v>0</v>
      </c>
      <c r="DN97" s="31"/>
      <c r="DO97" s="31">
        <f t="shared" si="430"/>
        <v>0</v>
      </c>
      <c r="DP97" s="31"/>
      <c r="DQ97" s="31">
        <f t="shared" si="431"/>
        <v>0</v>
      </c>
      <c r="DR97" s="31"/>
      <c r="DS97" s="31">
        <f t="shared" si="432"/>
        <v>0</v>
      </c>
      <c r="DT97" s="31"/>
      <c r="DU97" s="31">
        <f t="shared" si="433"/>
        <v>0</v>
      </c>
      <c r="DV97" s="31"/>
      <c r="DW97" s="31">
        <f t="shared" si="434"/>
        <v>0</v>
      </c>
      <c r="DX97" s="31"/>
      <c r="DY97" s="31">
        <f t="shared" si="435"/>
        <v>0</v>
      </c>
      <c r="DZ97" s="31"/>
      <c r="EA97" s="31">
        <f t="shared" si="436"/>
        <v>0</v>
      </c>
      <c r="EB97" s="31"/>
      <c r="EC97" s="31">
        <f t="shared" si="437"/>
        <v>0</v>
      </c>
      <c r="ED97" s="31"/>
      <c r="EE97" s="31">
        <f t="shared" si="438"/>
        <v>0</v>
      </c>
      <c r="EF97" s="31"/>
      <c r="EG97" s="31">
        <f t="shared" si="439"/>
        <v>0</v>
      </c>
      <c r="EH97" s="31"/>
      <c r="EI97" s="31">
        <f t="shared" si="440"/>
        <v>0</v>
      </c>
      <c r="EJ97" s="31"/>
      <c r="EK97" s="31">
        <f t="shared" si="441"/>
        <v>0</v>
      </c>
      <c r="EL97" s="31"/>
      <c r="EM97" s="31">
        <f t="shared" si="442"/>
        <v>0</v>
      </c>
      <c r="EN97" s="31">
        <v>0</v>
      </c>
      <c r="EO97" s="31">
        <f t="shared" si="443"/>
        <v>0</v>
      </c>
      <c r="EP97" s="31"/>
      <c r="EQ97" s="31">
        <f t="shared" si="444"/>
        <v>0</v>
      </c>
      <c r="ER97" s="31"/>
      <c r="ES97" s="31"/>
      <c r="ET97" s="32">
        <f t="shared" si="445"/>
        <v>0</v>
      </c>
      <c r="EU97" s="32">
        <f t="shared" si="446"/>
        <v>0</v>
      </c>
    </row>
    <row r="98" spans="1:151" ht="30" x14ac:dyDescent="0.25">
      <c r="A98" s="30">
        <v>93</v>
      </c>
      <c r="B98" s="3" t="s">
        <v>170</v>
      </c>
      <c r="C98" s="4">
        <f t="shared" si="302"/>
        <v>9657</v>
      </c>
      <c r="D98" s="7">
        <v>1.91</v>
      </c>
      <c r="E98" s="24">
        <v>1</v>
      </c>
      <c r="F98" s="4">
        <v>1.4</v>
      </c>
      <c r="G98" s="4">
        <v>1.68</v>
      </c>
      <c r="H98" s="4">
        <v>2.23</v>
      </c>
      <c r="I98" s="4">
        <v>2.39</v>
      </c>
      <c r="J98" s="5"/>
      <c r="K98" s="31">
        <f t="shared" si="382"/>
        <v>0</v>
      </c>
      <c r="L98" s="31">
        <v>0</v>
      </c>
      <c r="M98" s="31">
        <f t="shared" si="383"/>
        <v>0</v>
      </c>
      <c r="N98" s="31">
        <v>0</v>
      </c>
      <c r="O98" s="31">
        <f t="shared" si="384"/>
        <v>0</v>
      </c>
      <c r="P98" s="31">
        <v>0</v>
      </c>
      <c r="Q98" s="31">
        <f t="shared" si="385"/>
        <v>0</v>
      </c>
      <c r="R98" s="31"/>
      <c r="S98" s="31"/>
      <c r="T98" s="31">
        <v>0</v>
      </c>
      <c r="U98" s="31">
        <f t="shared" si="386"/>
        <v>0</v>
      </c>
      <c r="V98" s="31">
        <v>0</v>
      </c>
      <c r="W98" s="31">
        <f t="shared" si="375"/>
        <v>0</v>
      </c>
      <c r="X98" s="31">
        <v>0</v>
      </c>
      <c r="Y98" s="31">
        <f t="shared" si="387"/>
        <v>0</v>
      </c>
      <c r="Z98" s="31"/>
      <c r="AA98" s="31">
        <f t="shared" si="309"/>
        <v>0</v>
      </c>
      <c r="AB98" s="31">
        <v>0</v>
      </c>
      <c r="AC98" s="31">
        <f t="shared" si="388"/>
        <v>0</v>
      </c>
      <c r="AD98" s="31">
        <v>0</v>
      </c>
      <c r="AE98" s="31">
        <f t="shared" si="389"/>
        <v>0</v>
      </c>
      <c r="AF98" s="31"/>
      <c r="AG98" s="31">
        <f t="shared" si="390"/>
        <v>0</v>
      </c>
      <c r="AH98" s="31"/>
      <c r="AI98" s="31">
        <f t="shared" si="391"/>
        <v>0</v>
      </c>
      <c r="AJ98" s="31"/>
      <c r="AK98" s="31">
        <f t="shared" si="392"/>
        <v>0</v>
      </c>
      <c r="AL98" s="31"/>
      <c r="AM98" s="31">
        <f t="shared" si="393"/>
        <v>0</v>
      </c>
      <c r="AN98" s="31">
        <v>0</v>
      </c>
      <c r="AO98" s="31">
        <f t="shared" si="394"/>
        <v>0</v>
      </c>
      <c r="AP98" s="31">
        <v>0</v>
      </c>
      <c r="AQ98" s="31">
        <f t="shared" si="395"/>
        <v>0</v>
      </c>
      <c r="AR98" s="31">
        <v>0</v>
      </c>
      <c r="AS98" s="31">
        <f t="shared" si="396"/>
        <v>0</v>
      </c>
      <c r="AT98" s="31"/>
      <c r="AU98" s="31">
        <f t="shared" si="397"/>
        <v>0</v>
      </c>
      <c r="AV98" s="31"/>
      <c r="AW98" s="31">
        <f t="shared" si="398"/>
        <v>0</v>
      </c>
      <c r="AX98" s="31"/>
      <c r="AY98" s="31">
        <f t="shared" si="399"/>
        <v>0</v>
      </c>
      <c r="AZ98" s="31">
        <v>0</v>
      </c>
      <c r="BA98" s="31">
        <f t="shared" si="400"/>
        <v>0</v>
      </c>
      <c r="BB98" s="31">
        <v>0</v>
      </c>
      <c r="BC98" s="31">
        <f t="shared" si="370"/>
        <v>0</v>
      </c>
      <c r="BD98" s="31">
        <v>0</v>
      </c>
      <c r="BE98" s="31">
        <f t="shared" si="371"/>
        <v>0</v>
      </c>
      <c r="BF98" s="31">
        <v>0</v>
      </c>
      <c r="BG98" s="31">
        <f t="shared" si="401"/>
        <v>0</v>
      </c>
      <c r="BH98" s="31">
        <v>0</v>
      </c>
      <c r="BI98" s="31">
        <f t="shared" si="402"/>
        <v>0</v>
      </c>
      <c r="BJ98" s="31"/>
      <c r="BK98" s="31">
        <f t="shared" si="403"/>
        <v>0</v>
      </c>
      <c r="BL98" s="31"/>
      <c r="BM98" s="31">
        <f t="shared" si="404"/>
        <v>0</v>
      </c>
      <c r="BN98" s="31">
        <v>0</v>
      </c>
      <c r="BO98" s="31">
        <f t="shared" si="405"/>
        <v>0</v>
      </c>
      <c r="BP98" s="31">
        <v>0</v>
      </c>
      <c r="BQ98" s="31">
        <f t="shared" si="406"/>
        <v>0</v>
      </c>
      <c r="BR98" s="31">
        <v>0</v>
      </c>
      <c r="BS98" s="31">
        <f t="shared" si="407"/>
        <v>0</v>
      </c>
      <c r="BT98" s="31"/>
      <c r="BU98" s="31">
        <f t="shared" si="408"/>
        <v>0</v>
      </c>
      <c r="BV98" s="31">
        <v>0</v>
      </c>
      <c r="BW98" s="31">
        <f t="shared" si="409"/>
        <v>0</v>
      </c>
      <c r="BX98" s="31"/>
      <c r="BY98" s="31">
        <f t="shared" si="410"/>
        <v>0</v>
      </c>
      <c r="BZ98" s="31"/>
      <c r="CA98" s="31">
        <f t="shared" si="411"/>
        <v>0</v>
      </c>
      <c r="CB98" s="31"/>
      <c r="CC98" s="31">
        <f t="shared" si="412"/>
        <v>0</v>
      </c>
      <c r="CD98" s="31">
        <v>0</v>
      </c>
      <c r="CE98" s="31">
        <f t="shared" si="413"/>
        <v>0</v>
      </c>
      <c r="CF98" s="31">
        <v>0</v>
      </c>
      <c r="CG98" s="31">
        <f t="shared" si="414"/>
        <v>0</v>
      </c>
      <c r="CH98" s="31">
        <v>0</v>
      </c>
      <c r="CI98" s="31">
        <f t="shared" si="415"/>
        <v>0</v>
      </c>
      <c r="CJ98" s="31">
        <v>0</v>
      </c>
      <c r="CK98" s="31">
        <f t="shared" si="416"/>
        <v>0</v>
      </c>
      <c r="CL98" s="31">
        <v>0</v>
      </c>
      <c r="CM98" s="31">
        <f t="shared" si="417"/>
        <v>0</v>
      </c>
      <c r="CN98" s="31"/>
      <c r="CO98" s="31"/>
      <c r="CP98" s="31">
        <v>0</v>
      </c>
      <c r="CQ98" s="31">
        <f t="shared" si="418"/>
        <v>0</v>
      </c>
      <c r="CR98" s="31"/>
      <c r="CS98" s="31">
        <f t="shared" si="419"/>
        <v>0</v>
      </c>
      <c r="CT98" s="31">
        <v>0</v>
      </c>
      <c r="CU98" s="31">
        <f t="shared" si="420"/>
        <v>0</v>
      </c>
      <c r="CV98" s="31">
        <v>0</v>
      </c>
      <c r="CW98" s="31">
        <f t="shared" si="421"/>
        <v>0</v>
      </c>
      <c r="CX98" s="31"/>
      <c r="CY98" s="31">
        <f t="shared" si="422"/>
        <v>0</v>
      </c>
      <c r="CZ98" s="31"/>
      <c r="DA98" s="31">
        <f t="shared" si="423"/>
        <v>0</v>
      </c>
      <c r="DB98" s="31"/>
      <c r="DC98" s="31">
        <f t="shared" si="424"/>
        <v>0</v>
      </c>
      <c r="DD98" s="31"/>
      <c r="DE98" s="31">
        <f t="shared" si="425"/>
        <v>0</v>
      </c>
      <c r="DF98" s="31"/>
      <c r="DG98" s="31">
        <f t="shared" si="426"/>
        <v>0</v>
      </c>
      <c r="DH98" s="31"/>
      <c r="DI98" s="31">
        <f t="shared" si="427"/>
        <v>0</v>
      </c>
      <c r="DJ98" s="31"/>
      <c r="DK98" s="31">
        <f t="shared" si="428"/>
        <v>0</v>
      </c>
      <c r="DL98" s="31"/>
      <c r="DM98" s="31">
        <f t="shared" si="429"/>
        <v>0</v>
      </c>
      <c r="DN98" s="31"/>
      <c r="DO98" s="31">
        <f t="shared" si="430"/>
        <v>0</v>
      </c>
      <c r="DP98" s="31"/>
      <c r="DQ98" s="31">
        <f t="shared" si="431"/>
        <v>0</v>
      </c>
      <c r="DR98" s="31"/>
      <c r="DS98" s="31">
        <f t="shared" si="432"/>
        <v>0</v>
      </c>
      <c r="DT98" s="31"/>
      <c r="DU98" s="31">
        <f t="shared" si="433"/>
        <v>0</v>
      </c>
      <c r="DV98" s="31"/>
      <c r="DW98" s="31">
        <f t="shared" si="434"/>
        <v>0</v>
      </c>
      <c r="DX98" s="31"/>
      <c r="DY98" s="31">
        <f t="shared" si="435"/>
        <v>0</v>
      </c>
      <c r="DZ98" s="31"/>
      <c r="EA98" s="31">
        <f t="shared" si="436"/>
        <v>0</v>
      </c>
      <c r="EB98" s="31"/>
      <c r="EC98" s="31">
        <f t="shared" si="437"/>
        <v>0</v>
      </c>
      <c r="ED98" s="31"/>
      <c r="EE98" s="31">
        <f t="shared" si="438"/>
        <v>0</v>
      </c>
      <c r="EF98" s="31"/>
      <c r="EG98" s="31">
        <f t="shared" si="439"/>
        <v>0</v>
      </c>
      <c r="EH98" s="31"/>
      <c r="EI98" s="31">
        <f t="shared" si="440"/>
        <v>0</v>
      </c>
      <c r="EJ98" s="31"/>
      <c r="EK98" s="31">
        <f t="shared" si="441"/>
        <v>0</v>
      </c>
      <c r="EL98" s="31"/>
      <c r="EM98" s="31">
        <f t="shared" si="442"/>
        <v>0</v>
      </c>
      <c r="EN98" s="31">
        <v>0</v>
      </c>
      <c r="EO98" s="31">
        <f t="shared" si="443"/>
        <v>0</v>
      </c>
      <c r="EP98" s="31"/>
      <c r="EQ98" s="31">
        <f t="shared" si="444"/>
        <v>0</v>
      </c>
      <c r="ER98" s="31"/>
      <c r="ES98" s="31"/>
      <c r="ET98" s="32">
        <f t="shared" si="445"/>
        <v>0</v>
      </c>
      <c r="EU98" s="32">
        <f t="shared" si="446"/>
        <v>0</v>
      </c>
    </row>
    <row r="99" spans="1:151" ht="30" x14ac:dyDescent="0.25">
      <c r="A99" s="30">
        <v>94</v>
      </c>
      <c r="B99" s="6" t="s">
        <v>171</v>
      </c>
      <c r="C99" s="4">
        <f t="shared" si="302"/>
        <v>9657</v>
      </c>
      <c r="D99" s="7">
        <v>1.41</v>
      </c>
      <c r="E99" s="24">
        <v>1</v>
      </c>
      <c r="F99" s="4">
        <v>1.4</v>
      </c>
      <c r="G99" s="4">
        <v>1.68</v>
      </c>
      <c r="H99" s="4">
        <v>2.23</v>
      </c>
      <c r="I99" s="4">
        <v>2.39</v>
      </c>
      <c r="J99" s="5"/>
      <c r="K99" s="31">
        <f t="shared" si="382"/>
        <v>0</v>
      </c>
      <c r="L99" s="31">
        <v>0</v>
      </c>
      <c r="M99" s="31">
        <f t="shared" si="383"/>
        <v>0</v>
      </c>
      <c r="N99" s="31">
        <v>0</v>
      </c>
      <c r="O99" s="31">
        <f t="shared" si="384"/>
        <v>0</v>
      </c>
      <c r="P99" s="31">
        <v>0</v>
      </c>
      <c r="Q99" s="31">
        <f t="shared" si="385"/>
        <v>0</v>
      </c>
      <c r="R99" s="31"/>
      <c r="S99" s="31"/>
      <c r="T99" s="31">
        <v>0</v>
      </c>
      <c r="U99" s="31">
        <f t="shared" si="386"/>
        <v>0</v>
      </c>
      <c r="V99" s="31">
        <v>0</v>
      </c>
      <c r="W99" s="31">
        <f t="shared" si="375"/>
        <v>0</v>
      </c>
      <c r="X99" s="31">
        <v>0</v>
      </c>
      <c r="Y99" s="31">
        <f t="shared" si="387"/>
        <v>0</v>
      </c>
      <c r="Z99" s="31"/>
      <c r="AA99" s="31">
        <f t="shared" si="309"/>
        <v>0</v>
      </c>
      <c r="AB99" s="31">
        <v>0</v>
      </c>
      <c r="AC99" s="31">
        <f t="shared" si="388"/>
        <v>0</v>
      </c>
      <c r="AD99" s="31">
        <v>0</v>
      </c>
      <c r="AE99" s="31">
        <f t="shared" si="389"/>
        <v>0</v>
      </c>
      <c r="AF99" s="31"/>
      <c r="AG99" s="31">
        <f t="shared" si="390"/>
        <v>0</v>
      </c>
      <c r="AH99" s="31"/>
      <c r="AI99" s="31">
        <f t="shared" si="391"/>
        <v>0</v>
      </c>
      <c r="AJ99" s="31"/>
      <c r="AK99" s="31">
        <f t="shared" si="392"/>
        <v>0</v>
      </c>
      <c r="AL99" s="31"/>
      <c r="AM99" s="31">
        <f t="shared" si="393"/>
        <v>0</v>
      </c>
      <c r="AN99" s="31">
        <v>0</v>
      </c>
      <c r="AO99" s="31">
        <f t="shared" si="394"/>
        <v>0</v>
      </c>
      <c r="AP99" s="31">
        <v>0</v>
      </c>
      <c r="AQ99" s="31">
        <f t="shared" si="395"/>
        <v>0</v>
      </c>
      <c r="AR99" s="31">
        <v>0</v>
      </c>
      <c r="AS99" s="31">
        <f t="shared" si="396"/>
        <v>0</v>
      </c>
      <c r="AT99" s="31"/>
      <c r="AU99" s="31">
        <f t="shared" si="397"/>
        <v>0</v>
      </c>
      <c r="AV99" s="31"/>
      <c r="AW99" s="31">
        <f t="shared" si="398"/>
        <v>0</v>
      </c>
      <c r="AX99" s="31"/>
      <c r="AY99" s="31">
        <f t="shared" si="399"/>
        <v>0</v>
      </c>
      <c r="AZ99" s="31">
        <v>0</v>
      </c>
      <c r="BA99" s="31">
        <f t="shared" si="400"/>
        <v>0</v>
      </c>
      <c r="BB99" s="31">
        <v>0</v>
      </c>
      <c r="BC99" s="31">
        <f t="shared" si="370"/>
        <v>0</v>
      </c>
      <c r="BD99" s="31">
        <v>0</v>
      </c>
      <c r="BE99" s="31">
        <f t="shared" si="371"/>
        <v>0</v>
      </c>
      <c r="BF99" s="31">
        <v>0</v>
      </c>
      <c r="BG99" s="31">
        <f t="shared" si="401"/>
        <v>0</v>
      </c>
      <c r="BH99" s="31">
        <v>0</v>
      </c>
      <c r="BI99" s="31">
        <f t="shared" si="402"/>
        <v>0</v>
      </c>
      <c r="BJ99" s="31"/>
      <c r="BK99" s="31">
        <f t="shared" si="403"/>
        <v>0</v>
      </c>
      <c r="BL99" s="31"/>
      <c r="BM99" s="31">
        <f t="shared" si="404"/>
        <v>0</v>
      </c>
      <c r="BN99" s="31">
        <v>0</v>
      </c>
      <c r="BO99" s="31">
        <f t="shared" si="405"/>
        <v>0</v>
      </c>
      <c r="BP99" s="31">
        <v>0</v>
      </c>
      <c r="BQ99" s="31">
        <f t="shared" si="406"/>
        <v>0</v>
      </c>
      <c r="BR99" s="31">
        <v>0</v>
      </c>
      <c r="BS99" s="31">
        <f t="shared" si="407"/>
        <v>0</v>
      </c>
      <c r="BT99" s="31"/>
      <c r="BU99" s="31">
        <f t="shared" si="408"/>
        <v>0</v>
      </c>
      <c r="BV99" s="31">
        <v>0</v>
      </c>
      <c r="BW99" s="31">
        <f t="shared" si="409"/>
        <v>0</v>
      </c>
      <c r="BX99" s="31"/>
      <c r="BY99" s="31">
        <f t="shared" si="410"/>
        <v>0</v>
      </c>
      <c r="BZ99" s="31"/>
      <c r="CA99" s="31">
        <f t="shared" si="411"/>
        <v>0</v>
      </c>
      <c r="CB99" s="31"/>
      <c r="CC99" s="31">
        <f t="shared" si="412"/>
        <v>0</v>
      </c>
      <c r="CD99" s="31">
        <v>0</v>
      </c>
      <c r="CE99" s="31">
        <f t="shared" si="413"/>
        <v>0</v>
      </c>
      <c r="CF99" s="31">
        <v>0</v>
      </c>
      <c r="CG99" s="31">
        <f t="shared" si="414"/>
        <v>0</v>
      </c>
      <c r="CH99" s="31">
        <v>0</v>
      </c>
      <c r="CI99" s="31">
        <f t="shared" si="415"/>
        <v>0</v>
      </c>
      <c r="CJ99" s="31">
        <v>0</v>
      </c>
      <c r="CK99" s="31">
        <f t="shared" si="416"/>
        <v>0</v>
      </c>
      <c r="CL99" s="31">
        <v>0</v>
      </c>
      <c r="CM99" s="31">
        <f t="shared" si="417"/>
        <v>0</v>
      </c>
      <c r="CN99" s="31"/>
      <c r="CO99" s="31"/>
      <c r="CP99" s="31">
        <v>0</v>
      </c>
      <c r="CQ99" s="31">
        <f t="shared" si="418"/>
        <v>0</v>
      </c>
      <c r="CR99" s="31"/>
      <c r="CS99" s="31">
        <f t="shared" si="419"/>
        <v>0</v>
      </c>
      <c r="CT99" s="31">
        <v>0</v>
      </c>
      <c r="CU99" s="31">
        <f t="shared" si="420"/>
        <v>0</v>
      </c>
      <c r="CV99" s="31">
        <v>0</v>
      </c>
      <c r="CW99" s="31">
        <f t="shared" si="421"/>
        <v>0</v>
      </c>
      <c r="CX99" s="31"/>
      <c r="CY99" s="31">
        <f t="shared" si="422"/>
        <v>0</v>
      </c>
      <c r="CZ99" s="31"/>
      <c r="DA99" s="31">
        <f t="shared" si="423"/>
        <v>0</v>
      </c>
      <c r="DB99" s="31"/>
      <c r="DC99" s="31">
        <f t="shared" si="424"/>
        <v>0</v>
      </c>
      <c r="DD99" s="31"/>
      <c r="DE99" s="31">
        <f t="shared" si="425"/>
        <v>0</v>
      </c>
      <c r="DF99" s="31"/>
      <c r="DG99" s="31">
        <f t="shared" si="426"/>
        <v>0</v>
      </c>
      <c r="DH99" s="31"/>
      <c r="DI99" s="31">
        <f t="shared" si="427"/>
        <v>0</v>
      </c>
      <c r="DJ99" s="31"/>
      <c r="DK99" s="31">
        <f t="shared" si="428"/>
        <v>0</v>
      </c>
      <c r="DL99" s="31"/>
      <c r="DM99" s="31">
        <f t="shared" si="429"/>
        <v>0</v>
      </c>
      <c r="DN99" s="31"/>
      <c r="DO99" s="31">
        <f t="shared" si="430"/>
        <v>0</v>
      </c>
      <c r="DP99" s="31"/>
      <c r="DQ99" s="31">
        <f t="shared" si="431"/>
        <v>0</v>
      </c>
      <c r="DR99" s="31"/>
      <c r="DS99" s="31">
        <f t="shared" si="432"/>
        <v>0</v>
      </c>
      <c r="DT99" s="31"/>
      <c r="DU99" s="31">
        <f t="shared" si="433"/>
        <v>0</v>
      </c>
      <c r="DV99" s="31"/>
      <c r="DW99" s="31">
        <f t="shared" si="434"/>
        <v>0</v>
      </c>
      <c r="DX99" s="31"/>
      <c r="DY99" s="31">
        <f t="shared" si="435"/>
        <v>0</v>
      </c>
      <c r="DZ99" s="31"/>
      <c r="EA99" s="31">
        <f t="shared" si="436"/>
        <v>0</v>
      </c>
      <c r="EB99" s="31"/>
      <c r="EC99" s="31">
        <f t="shared" si="437"/>
        <v>0</v>
      </c>
      <c r="ED99" s="31"/>
      <c r="EE99" s="31">
        <f t="shared" si="438"/>
        <v>0</v>
      </c>
      <c r="EF99" s="31"/>
      <c r="EG99" s="31">
        <f t="shared" si="439"/>
        <v>0</v>
      </c>
      <c r="EH99" s="31"/>
      <c r="EI99" s="31">
        <f t="shared" si="440"/>
        <v>0</v>
      </c>
      <c r="EJ99" s="31"/>
      <c r="EK99" s="31">
        <f t="shared" si="441"/>
        <v>0</v>
      </c>
      <c r="EL99" s="31"/>
      <c r="EM99" s="31">
        <f t="shared" si="442"/>
        <v>0</v>
      </c>
      <c r="EN99" s="31">
        <v>0</v>
      </c>
      <c r="EO99" s="31">
        <f t="shared" si="443"/>
        <v>0</v>
      </c>
      <c r="EP99" s="31"/>
      <c r="EQ99" s="31">
        <f t="shared" si="444"/>
        <v>0</v>
      </c>
      <c r="ER99" s="31"/>
      <c r="ES99" s="31"/>
      <c r="ET99" s="32">
        <f t="shared" si="445"/>
        <v>0</v>
      </c>
      <c r="EU99" s="32">
        <f t="shared" si="446"/>
        <v>0</v>
      </c>
    </row>
    <row r="100" spans="1:151" ht="30" x14ac:dyDescent="0.25">
      <c r="A100" s="30">
        <v>95</v>
      </c>
      <c r="B100" s="6" t="s">
        <v>172</v>
      </c>
      <c r="C100" s="4">
        <f t="shared" si="302"/>
        <v>9657</v>
      </c>
      <c r="D100" s="7">
        <v>1.87</v>
      </c>
      <c r="E100" s="24">
        <v>1</v>
      </c>
      <c r="F100" s="4">
        <v>1.4</v>
      </c>
      <c r="G100" s="4">
        <v>1.68</v>
      </c>
      <c r="H100" s="4">
        <v>2.23</v>
      </c>
      <c r="I100" s="4">
        <v>2.39</v>
      </c>
      <c r="J100" s="5"/>
      <c r="K100" s="31">
        <f t="shared" si="382"/>
        <v>0</v>
      </c>
      <c r="L100" s="31"/>
      <c r="M100" s="31">
        <f t="shared" si="383"/>
        <v>0</v>
      </c>
      <c r="N100" s="31"/>
      <c r="O100" s="31">
        <f t="shared" si="384"/>
        <v>0</v>
      </c>
      <c r="P100" s="31"/>
      <c r="Q100" s="31">
        <f t="shared" si="385"/>
        <v>0</v>
      </c>
      <c r="R100" s="31"/>
      <c r="S100" s="31"/>
      <c r="T100" s="31"/>
      <c r="U100" s="31">
        <f t="shared" si="386"/>
        <v>0</v>
      </c>
      <c r="V100" s="31"/>
      <c r="W100" s="31">
        <f t="shared" si="375"/>
        <v>0</v>
      </c>
      <c r="X100" s="31"/>
      <c r="Y100" s="31">
        <f t="shared" si="387"/>
        <v>0</v>
      </c>
      <c r="Z100" s="31"/>
      <c r="AA100" s="31">
        <f t="shared" si="309"/>
        <v>0</v>
      </c>
      <c r="AB100" s="31"/>
      <c r="AC100" s="31">
        <f t="shared" si="388"/>
        <v>0</v>
      </c>
      <c r="AD100" s="31"/>
      <c r="AE100" s="31">
        <f t="shared" si="389"/>
        <v>0</v>
      </c>
      <c r="AF100" s="31"/>
      <c r="AG100" s="31">
        <f t="shared" si="390"/>
        <v>0</v>
      </c>
      <c r="AH100" s="31"/>
      <c r="AI100" s="31">
        <f t="shared" si="391"/>
        <v>0</v>
      </c>
      <c r="AJ100" s="31"/>
      <c r="AK100" s="31">
        <f t="shared" si="392"/>
        <v>0</v>
      </c>
      <c r="AL100" s="31"/>
      <c r="AM100" s="31">
        <f t="shared" si="393"/>
        <v>0</v>
      </c>
      <c r="AN100" s="31"/>
      <c r="AO100" s="31">
        <f t="shared" si="394"/>
        <v>0</v>
      </c>
      <c r="AP100" s="31"/>
      <c r="AQ100" s="31">
        <f t="shared" si="395"/>
        <v>0</v>
      </c>
      <c r="AR100" s="31"/>
      <c r="AS100" s="31">
        <f t="shared" si="396"/>
        <v>0</v>
      </c>
      <c r="AT100" s="31"/>
      <c r="AU100" s="31">
        <f t="shared" si="397"/>
        <v>0</v>
      </c>
      <c r="AV100" s="31"/>
      <c r="AW100" s="31">
        <f t="shared" si="398"/>
        <v>0</v>
      </c>
      <c r="AX100" s="31"/>
      <c r="AY100" s="31">
        <f t="shared" si="399"/>
        <v>0</v>
      </c>
      <c r="AZ100" s="31"/>
      <c r="BA100" s="31">
        <f t="shared" si="400"/>
        <v>0</v>
      </c>
      <c r="BB100" s="31"/>
      <c r="BC100" s="31">
        <f t="shared" si="370"/>
        <v>0</v>
      </c>
      <c r="BD100" s="31"/>
      <c r="BE100" s="31">
        <f t="shared" si="371"/>
        <v>0</v>
      </c>
      <c r="BF100" s="31"/>
      <c r="BG100" s="31">
        <f t="shared" si="401"/>
        <v>0</v>
      </c>
      <c r="BH100" s="31"/>
      <c r="BI100" s="31">
        <f t="shared" si="402"/>
        <v>0</v>
      </c>
      <c r="BJ100" s="31"/>
      <c r="BK100" s="31">
        <f t="shared" si="403"/>
        <v>0</v>
      </c>
      <c r="BL100" s="31"/>
      <c r="BM100" s="31">
        <f t="shared" si="404"/>
        <v>0</v>
      </c>
      <c r="BN100" s="31"/>
      <c r="BO100" s="31">
        <f t="shared" si="405"/>
        <v>0</v>
      </c>
      <c r="BP100" s="31"/>
      <c r="BQ100" s="31">
        <f t="shared" si="406"/>
        <v>0</v>
      </c>
      <c r="BR100" s="31"/>
      <c r="BS100" s="31">
        <f t="shared" si="407"/>
        <v>0</v>
      </c>
      <c r="BT100" s="31"/>
      <c r="BU100" s="31">
        <f t="shared" si="408"/>
        <v>0</v>
      </c>
      <c r="BV100" s="31"/>
      <c r="BW100" s="31">
        <f t="shared" si="409"/>
        <v>0</v>
      </c>
      <c r="BX100" s="31"/>
      <c r="BY100" s="31">
        <f t="shared" si="410"/>
        <v>0</v>
      </c>
      <c r="BZ100" s="31"/>
      <c r="CA100" s="31">
        <f t="shared" si="411"/>
        <v>0</v>
      </c>
      <c r="CB100" s="31"/>
      <c r="CC100" s="31">
        <f t="shared" si="412"/>
        <v>0</v>
      </c>
      <c r="CD100" s="31"/>
      <c r="CE100" s="31">
        <f t="shared" si="413"/>
        <v>0</v>
      </c>
      <c r="CF100" s="31"/>
      <c r="CG100" s="31">
        <f t="shared" si="414"/>
        <v>0</v>
      </c>
      <c r="CH100" s="31"/>
      <c r="CI100" s="31">
        <f t="shared" si="415"/>
        <v>0</v>
      </c>
      <c r="CJ100" s="31"/>
      <c r="CK100" s="31">
        <f t="shared" si="416"/>
        <v>0</v>
      </c>
      <c r="CL100" s="31"/>
      <c r="CM100" s="31">
        <f t="shared" si="417"/>
        <v>0</v>
      </c>
      <c r="CN100" s="31"/>
      <c r="CO100" s="31"/>
      <c r="CP100" s="31"/>
      <c r="CQ100" s="31">
        <f t="shared" si="418"/>
        <v>0</v>
      </c>
      <c r="CR100" s="31"/>
      <c r="CS100" s="31">
        <f t="shared" si="419"/>
        <v>0</v>
      </c>
      <c r="CT100" s="31"/>
      <c r="CU100" s="31">
        <f t="shared" si="420"/>
        <v>0</v>
      </c>
      <c r="CV100" s="31"/>
      <c r="CW100" s="31">
        <f t="shared" si="421"/>
        <v>0</v>
      </c>
      <c r="CX100" s="31"/>
      <c r="CY100" s="31">
        <f t="shared" si="422"/>
        <v>0</v>
      </c>
      <c r="CZ100" s="31"/>
      <c r="DA100" s="31">
        <f t="shared" si="423"/>
        <v>0</v>
      </c>
      <c r="DB100" s="31"/>
      <c r="DC100" s="31">
        <f t="shared" si="424"/>
        <v>0</v>
      </c>
      <c r="DD100" s="31"/>
      <c r="DE100" s="31">
        <f t="shared" si="425"/>
        <v>0</v>
      </c>
      <c r="DF100" s="31"/>
      <c r="DG100" s="31">
        <f t="shared" si="426"/>
        <v>0</v>
      </c>
      <c r="DH100" s="31"/>
      <c r="DI100" s="31">
        <f t="shared" si="427"/>
        <v>0</v>
      </c>
      <c r="DJ100" s="31"/>
      <c r="DK100" s="31">
        <f t="shared" si="428"/>
        <v>0</v>
      </c>
      <c r="DL100" s="31"/>
      <c r="DM100" s="31">
        <f t="shared" si="429"/>
        <v>0</v>
      </c>
      <c r="DN100" s="31"/>
      <c r="DO100" s="31">
        <f t="shared" si="430"/>
        <v>0</v>
      </c>
      <c r="DP100" s="31"/>
      <c r="DQ100" s="31">
        <f t="shared" si="431"/>
        <v>0</v>
      </c>
      <c r="DR100" s="31"/>
      <c r="DS100" s="31">
        <f t="shared" si="432"/>
        <v>0</v>
      </c>
      <c r="DT100" s="31"/>
      <c r="DU100" s="31">
        <f t="shared" si="433"/>
        <v>0</v>
      </c>
      <c r="DV100" s="31"/>
      <c r="DW100" s="31">
        <f t="shared" si="434"/>
        <v>0</v>
      </c>
      <c r="DX100" s="31"/>
      <c r="DY100" s="31">
        <f t="shared" si="435"/>
        <v>0</v>
      </c>
      <c r="DZ100" s="31"/>
      <c r="EA100" s="31">
        <f t="shared" si="436"/>
        <v>0</v>
      </c>
      <c r="EB100" s="31"/>
      <c r="EC100" s="31">
        <f t="shared" si="437"/>
        <v>0</v>
      </c>
      <c r="ED100" s="31"/>
      <c r="EE100" s="31">
        <f t="shared" si="438"/>
        <v>0</v>
      </c>
      <c r="EF100" s="31"/>
      <c r="EG100" s="31">
        <f t="shared" si="439"/>
        <v>0</v>
      </c>
      <c r="EH100" s="31"/>
      <c r="EI100" s="31">
        <f t="shared" si="440"/>
        <v>0</v>
      </c>
      <c r="EJ100" s="31"/>
      <c r="EK100" s="31">
        <f t="shared" si="441"/>
        <v>0</v>
      </c>
      <c r="EL100" s="31"/>
      <c r="EM100" s="31">
        <f t="shared" si="442"/>
        <v>0</v>
      </c>
      <c r="EN100" s="31"/>
      <c r="EO100" s="31">
        <f t="shared" si="443"/>
        <v>0</v>
      </c>
      <c r="EP100" s="31"/>
      <c r="EQ100" s="31">
        <f t="shared" si="444"/>
        <v>0</v>
      </c>
      <c r="ER100" s="31"/>
      <c r="ES100" s="31"/>
      <c r="ET100" s="32">
        <f t="shared" si="445"/>
        <v>0</v>
      </c>
      <c r="EU100" s="32">
        <f t="shared" si="446"/>
        <v>0</v>
      </c>
    </row>
    <row r="101" spans="1:151" ht="30" x14ac:dyDescent="0.25">
      <c r="A101" s="30">
        <v>96</v>
      </c>
      <c r="B101" s="6" t="s">
        <v>173</v>
      </c>
      <c r="C101" s="4">
        <f t="shared" si="302"/>
        <v>9657</v>
      </c>
      <c r="D101" s="7">
        <v>2.54</v>
      </c>
      <c r="E101" s="24">
        <v>1</v>
      </c>
      <c r="F101" s="4">
        <v>1.4</v>
      </c>
      <c r="G101" s="4">
        <v>1.68</v>
      </c>
      <c r="H101" s="4">
        <v>2.23</v>
      </c>
      <c r="I101" s="4">
        <v>2.39</v>
      </c>
      <c r="J101" s="5"/>
      <c r="K101" s="31">
        <f t="shared" si="382"/>
        <v>0</v>
      </c>
      <c r="L101" s="31"/>
      <c r="M101" s="31">
        <f t="shared" si="383"/>
        <v>0</v>
      </c>
      <c r="N101" s="31"/>
      <c r="O101" s="31">
        <f t="shared" si="384"/>
        <v>0</v>
      </c>
      <c r="P101" s="31"/>
      <c r="Q101" s="31">
        <f t="shared" si="385"/>
        <v>0</v>
      </c>
      <c r="R101" s="31"/>
      <c r="S101" s="31"/>
      <c r="T101" s="31"/>
      <c r="U101" s="31">
        <f t="shared" si="386"/>
        <v>0</v>
      </c>
      <c r="V101" s="31"/>
      <c r="W101" s="31">
        <f t="shared" si="375"/>
        <v>0</v>
      </c>
      <c r="X101" s="31"/>
      <c r="Y101" s="31">
        <f t="shared" si="387"/>
        <v>0</v>
      </c>
      <c r="Z101" s="31"/>
      <c r="AA101" s="31">
        <f t="shared" si="309"/>
        <v>0</v>
      </c>
      <c r="AB101" s="31"/>
      <c r="AC101" s="31">
        <f t="shared" si="388"/>
        <v>0</v>
      </c>
      <c r="AD101" s="31"/>
      <c r="AE101" s="31">
        <f t="shared" si="389"/>
        <v>0</v>
      </c>
      <c r="AF101" s="31"/>
      <c r="AG101" s="31">
        <f t="shared" si="390"/>
        <v>0</v>
      </c>
      <c r="AH101" s="31"/>
      <c r="AI101" s="31">
        <f t="shared" si="391"/>
        <v>0</v>
      </c>
      <c r="AJ101" s="33"/>
      <c r="AK101" s="31">
        <f t="shared" si="392"/>
        <v>0</v>
      </c>
      <c r="AL101" s="33"/>
      <c r="AM101" s="31">
        <f t="shared" si="393"/>
        <v>0</v>
      </c>
      <c r="AN101" s="31"/>
      <c r="AO101" s="31">
        <f t="shared" si="394"/>
        <v>0</v>
      </c>
      <c r="AP101" s="31"/>
      <c r="AQ101" s="31">
        <f t="shared" si="395"/>
        <v>0</v>
      </c>
      <c r="AR101" s="31"/>
      <c r="AS101" s="31">
        <f t="shared" si="396"/>
        <v>0</v>
      </c>
      <c r="AT101" s="31"/>
      <c r="AU101" s="31">
        <f t="shared" si="397"/>
        <v>0</v>
      </c>
      <c r="AV101" s="31"/>
      <c r="AW101" s="31">
        <f t="shared" si="398"/>
        <v>0</v>
      </c>
      <c r="AX101" s="31"/>
      <c r="AY101" s="31">
        <f t="shared" si="399"/>
        <v>0</v>
      </c>
      <c r="AZ101" s="31"/>
      <c r="BA101" s="31">
        <f t="shared" si="400"/>
        <v>0</v>
      </c>
      <c r="BB101" s="31"/>
      <c r="BC101" s="31">
        <f t="shared" si="370"/>
        <v>0</v>
      </c>
      <c r="BD101" s="31"/>
      <c r="BE101" s="31">
        <f t="shared" si="371"/>
        <v>0</v>
      </c>
      <c r="BF101" s="31"/>
      <c r="BG101" s="31">
        <f t="shared" si="401"/>
        <v>0</v>
      </c>
      <c r="BH101" s="31"/>
      <c r="BI101" s="31">
        <f t="shared" si="402"/>
        <v>0</v>
      </c>
      <c r="BJ101" s="31"/>
      <c r="BK101" s="31">
        <f t="shared" si="403"/>
        <v>0</v>
      </c>
      <c r="BL101" s="31"/>
      <c r="BM101" s="31">
        <f t="shared" si="404"/>
        <v>0</v>
      </c>
      <c r="BN101" s="31"/>
      <c r="BO101" s="31">
        <f t="shared" si="405"/>
        <v>0</v>
      </c>
      <c r="BP101" s="31"/>
      <c r="BQ101" s="31">
        <f t="shared" si="406"/>
        <v>0</v>
      </c>
      <c r="BR101" s="31"/>
      <c r="BS101" s="31">
        <f t="shared" si="407"/>
        <v>0</v>
      </c>
      <c r="BT101" s="31"/>
      <c r="BU101" s="31">
        <f t="shared" si="408"/>
        <v>0</v>
      </c>
      <c r="BV101" s="31"/>
      <c r="BW101" s="31">
        <f t="shared" si="409"/>
        <v>0</v>
      </c>
      <c r="BX101" s="31"/>
      <c r="BY101" s="31">
        <f t="shared" si="410"/>
        <v>0</v>
      </c>
      <c r="BZ101" s="31"/>
      <c r="CA101" s="31">
        <f t="shared" si="411"/>
        <v>0</v>
      </c>
      <c r="CB101" s="31"/>
      <c r="CC101" s="31">
        <f t="shared" si="412"/>
        <v>0</v>
      </c>
      <c r="CD101" s="31"/>
      <c r="CE101" s="31">
        <f t="shared" si="413"/>
        <v>0</v>
      </c>
      <c r="CF101" s="31"/>
      <c r="CG101" s="31">
        <f t="shared" si="414"/>
        <v>0</v>
      </c>
      <c r="CH101" s="31"/>
      <c r="CI101" s="31">
        <f t="shared" si="415"/>
        <v>0</v>
      </c>
      <c r="CJ101" s="31"/>
      <c r="CK101" s="31">
        <f t="shared" si="416"/>
        <v>0</v>
      </c>
      <c r="CL101" s="31"/>
      <c r="CM101" s="31">
        <f t="shared" si="417"/>
        <v>0</v>
      </c>
      <c r="CN101" s="31"/>
      <c r="CO101" s="31"/>
      <c r="CP101" s="31"/>
      <c r="CQ101" s="31">
        <f t="shared" si="418"/>
        <v>0</v>
      </c>
      <c r="CR101" s="31"/>
      <c r="CS101" s="31">
        <f t="shared" si="419"/>
        <v>0</v>
      </c>
      <c r="CT101" s="31"/>
      <c r="CU101" s="31">
        <f t="shared" si="420"/>
        <v>0</v>
      </c>
      <c r="CV101" s="31"/>
      <c r="CW101" s="31">
        <f t="shared" si="421"/>
        <v>0</v>
      </c>
      <c r="CX101" s="31"/>
      <c r="CY101" s="31">
        <f t="shared" si="422"/>
        <v>0</v>
      </c>
      <c r="CZ101" s="31"/>
      <c r="DA101" s="31">
        <f t="shared" si="423"/>
        <v>0</v>
      </c>
      <c r="DB101" s="31"/>
      <c r="DC101" s="31">
        <f t="shared" si="424"/>
        <v>0</v>
      </c>
      <c r="DD101" s="31"/>
      <c r="DE101" s="31">
        <f t="shared" si="425"/>
        <v>0</v>
      </c>
      <c r="DF101" s="31"/>
      <c r="DG101" s="31">
        <f t="shared" si="426"/>
        <v>0</v>
      </c>
      <c r="DH101" s="31"/>
      <c r="DI101" s="31">
        <f t="shared" si="427"/>
        <v>0</v>
      </c>
      <c r="DJ101" s="31"/>
      <c r="DK101" s="31">
        <f t="shared" si="428"/>
        <v>0</v>
      </c>
      <c r="DL101" s="31"/>
      <c r="DM101" s="31">
        <f t="shared" si="429"/>
        <v>0</v>
      </c>
      <c r="DN101" s="31"/>
      <c r="DO101" s="31">
        <f t="shared" si="430"/>
        <v>0</v>
      </c>
      <c r="DP101" s="31"/>
      <c r="DQ101" s="31">
        <f t="shared" si="431"/>
        <v>0</v>
      </c>
      <c r="DR101" s="31"/>
      <c r="DS101" s="31">
        <f t="shared" si="432"/>
        <v>0</v>
      </c>
      <c r="DT101" s="31"/>
      <c r="DU101" s="31">
        <f t="shared" si="433"/>
        <v>0</v>
      </c>
      <c r="DV101" s="31"/>
      <c r="DW101" s="31">
        <f t="shared" si="434"/>
        <v>0</v>
      </c>
      <c r="DX101" s="31"/>
      <c r="DY101" s="31">
        <f t="shared" si="435"/>
        <v>0</v>
      </c>
      <c r="DZ101" s="31"/>
      <c r="EA101" s="31">
        <f t="shared" si="436"/>
        <v>0</v>
      </c>
      <c r="EB101" s="31"/>
      <c r="EC101" s="31">
        <f t="shared" si="437"/>
        <v>0</v>
      </c>
      <c r="ED101" s="31"/>
      <c r="EE101" s="31">
        <f t="shared" si="438"/>
        <v>0</v>
      </c>
      <c r="EF101" s="31"/>
      <c r="EG101" s="31">
        <f t="shared" si="439"/>
        <v>0</v>
      </c>
      <c r="EH101" s="31"/>
      <c r="EI101" s="31">
        <f t="shared" si="440"/>
        <v>0</v>
      </c>
      <c r="EJ101" s="31"/>
      <c r="EK101" s="31">
        <f t="shared" si="441"/>
        <v>0</v>
      </c>
      <c r="EL101" s="31"/>
      <c r="EM101" s="31">
        <f t="shared" si="442"/>
        <v>0</v>
      </c>
      <c r="EN101" s="31"/>
      <c r="EO101" s="31">
        <f t="shared" si="443"/>
        <v>0</v>
      </c>
      <c r="EP101" s="31"/>
      <c r="EQ101" s="31">
        <f t="shared" si="444"/>
        <v>0</v>
      </c>
      <c r="ER101" s="31"/>
      <c r="ES101" s="31"/>
      <c r="ET101" s="32">
        <f t="shared" si="445"/>
        <v>0</v>
      </c>
      <c r="EU101" s="32">
        <f t="shared" si="446"/>
        <v>0</v>
      </c>
    </row>
    <row r="102" spans="1:151" s="35" customFormat="1" x14ac:dyDescent="0.25">
      <c r="A102" s="28">
        <v>18</v>
      </c>
      <c r="B102" s="14" t="s">
        <v>174</v>
      </c>
      <c r="C102" s="17">
        <f t="shared" si="302"/>
        <v>9657</v>
      </c>
      <c r="D102" s="34">
        <v>2.25</v>
      </c>
      <c r="E102" s="52">
        <v>1</v>
      </c>
      <c r="F102" s="17">
        <v>1.4</v>
      </c>
      <c r="G102" s="17">
        <v>1.68</v>
      </c>
      <c r="H102" s="17">
        <v>2.23</v>
      </c>
      <c r="I102" s="17">
        <v>2.39</v>
      </c>
      <c r="J102" s="33">
        <f>SUM(J103:J107)-J105-J106</f>
        <v>0</v>
      </c>
      <c r="K102" s="33">
        <f t="shared" ref="K102:BX102" si="447">SUM(K103:K107)-K105-K106</f>
        <v>0</v>
      </c>
      <c r="L102" s="33">
        <f t="shared" si="447"/>
        <v>0</v>
      </c>
      <c r="M102" s="33">
        <f t="shared" si="447"/>
        <v>0</v>
      </c>
      <c r="N102" s="33">
        <f t="shared" si="447"/>
        <v>0</v>
      </c>
      <c r="O102" s="33">
        <f t="shared" si="447"/>
        <v>0</v>
      </c>
      <c r="P102" s="33">
        <f t="shared" si="447"/>
        <v>8</v>
      </c>
      <c r="Q102" s="33">
        <f t="shared" si="447"/>
        <v>217398.38400000334</v>
      </c>
      <c r="R102" s="33">
        <f t="shared" si="447"/>
        <v>0</v>
      </c>
      <c r="S102" s="33">
        <f t="shared" si="447"/>
        <v>0</v>
      </c>
      <c r="T102" s="33">
        <f t="shared" si="447"/>
        <v>6</v>
      </c>
      <c r="U102" s="33">
        <f t="shared" si="447"/>
        <v>163048.78799999997</v>
      </c>
      <c r="V102" s="33">
        <f t="shared" si="447"/>
        <v>0</v>
      </c>
      <c r="W102" s="33">
        <f t="shared" si="447"/>
        <v>0</v>
      </c>
      <c r="X102" s="33">
        <f t="shared" si="447"/>
        <v>0</v>
      </c>
      <c r="Y102" s="33">
        <f t="shared" si="447"/>
        <v>0</v>
      </c>
      <c r="Z102" s="33">
        <f t="shared" ref="Z102" si="448">SUM(Z103:Z107)-Z105-Z106</f>
        <v>3</v>
      </c>
      <c r="AA102" s="33">
        <f t="shared" ref="AA102" si="449">SUM(AA103:AA107)-AA105-AA106</f>
        <v>81524.394000000029</v>
      </c>
      <c r="AB102" s="33">
        <f t="shared" si="447"/>
        <v>37</v>
      </c>
      <c r="AC102" s="33">
        <f t="shared" si="447"/>
        <v>1005467.5259999996</v>
      </c>
      <c r="AD102" s="33">
        <f t="shared" si="447"/>
        <v>0</v>
      </c>
      <c r="AE102" s="33">
        <f t="shared" si="447"/>
        <v>0</v>
      </c>
      <c r="AF102" s="33">
        <f t="shared" si="447"/>
        <v>0</v>
      </c>
      <c r="AG102" s="33">
        <f t="shared" si="447"/>
        <v>0</v>
      </c>
      <c r="AH102" s="33">
        <f t="shared" si="447"/>
        <v>0</v>
      </c>
      <c r="AI102" s="33">
        <f t="shared" si="447"/>
        <v>0</v>
      </c>
      <c r="AJ102" s="33">
        <f t="shared" si="447"/>
        <v>1</v>
      </c>
      <c r="AK102" s="33">
        <f t="shared" si="447"/>
        <v>22037.273999999998</v>
      </c>
      <c r="AL102" s="33">
        <f t="shared" si="447"/>
        <v>11</v>
      </c>
      <c r="AM102" s="33">
        <f t="shared" si="447"/>
        <v>268097.63399999996</v>
      </c>
      <c r="AN102" s="33">
        <f t="shared" si="447"/>
        <v>0</v>
      </c>
      <c r="AO102" s="33">
        <f t="shared" si="447"/>
        <v>0</v>
      </c>
      <c r="AP102" s="33">
        <f t="shared" si="447"/>
        <v>0</v>
      </c>
      <c r="AQ102" s="33">
        <f t="shared" si="447"/>
        <v>0</v>
      </c>
      <c r="AR102" s="33">
        <f t="shared" si="447"/>
        <v>0</v>
      </c>
      <c r="AS102" s="33">
        <f t="shared" si="447"/>
        <v>0</v>
      </c>
      <c r="AT102" s="33">
        <f t="shared" si="447"/>
        <v>0</v>
      </c>
      <c r="AU102" s="33">
        <f t="shared" si="447"/>
        <v>0</v>
      </c>
      <c r="AV102" s="33">
        <f t="shared" si="447"/>
        <v>0</v>
      </c>
      <c r="AW102" s="33">
        <f t="shared" si="447"/>
        <v>0</v>
      </c>
      <c r="AX102" s="33">
        <f t="shared" si="447"/>
        <v>0</v>
      </c>
      <c r="AY102" s="33">
        <f t="shared" si="447"/>
        <v>0</v>
      </c>
      <c r="AZ102" s="33">
        <f t="shared" si="447"/>
        <v>0</v>
      </c>
      <c r="BA102" s="33">
        <f t="shared" si="447"/>
        <v>0</v>
      </c>
      <c r="BB102" s="33">
        <f t="shared" si="447"/>
        <v>0</v>
      </c>
      <c r="BC102" s="33">
        <f t="shared" si="447"/>
        <v>0</v>
      </c>
      <c r="BD102" s="33">
        <f t="shared" si="447"/>
        <v>0</v>
      </c>
      <c r="BE102" s="33">
        <f t="shared" si="447"/>
        <v>0</v>
      </c>
      <c r="BF102" s="33">
        <f t="shared" si="447"/>
        <v>0</v>
      </c>
      <c r="BG102" s="33">
        <f t="shared" si="447"/>
        <v>0</v>
      </c>
      <c r="BH102" s="33">
        <f t="shared" si="447"/>
        <v>0</v>
      </c>
      <c r="BI102" s="33">
        <f t="shared" si="447"/>
        <v>0</v>
      </c>
      <c r="BJ102" s="33">
        <f t="shared" si="447"/>
        <v>1</v>
      </c>
      <c r="BK102" s="33">
        <f t="shared" si="447"/>
        <v>26444.728799999997</v>
      </c>
      <c r="BL102" s="33">
        <f t="shared" si="447"/>
        <v>10</v>
      </c>
      <c r="BM102" s="33">
        <f t="shared" si="447"/>
        <v>264447.28799999994</v>
      </c>
      <c r="BN102" s="33">
        <f t="shared" si="447"/>
        <v>6</v>
      </c>
      <c r="BO102" s="33">
        <f t="shared" si="447"/>
        <v>158668.37279999998</v>
      </c>
      <c r="BP102" s="33">
        <f t="shared" si="447"/>
        <v>0</v>
      </c>
      <c r="BQ102" s="33">
        <f t="shared" si="447"/>
        <v>0</v>
      </c>
      <c r="BR102" s="33">
        <f t="shared" si="447"/>
        <v>0</v>
      </c>
      <c r="BS102" s="33">
        <f t="shared" si="447"/>
        <v>0</v>
      </c>
      <c r="BT102" s="33">
        <f t="shared" si="447"/>
        <v>0</v>
      </c>
      <c r="BU102" s="33">
        <f t="shared" si="447"/>
        <v>0</v>
      </c>
      <c r="BV102" s="33">
        <f t="shared" si="447"/>
        <v>0</v>
      </c>
      <c r="BW102" s="33">
        <f t="shared" si="447"/>
        <v>0</v>
      </c>
      <c r="BX102" s="33">
        <f t="shared" si="447"/>
        <v>0</v>
      </c>
      <c r="BY102" s="33">
        <f t="shared" ref="BY102:EJ102" si="450">SUM(BY103:BY107)-BY105-BY106</f>
        <v>0</v>
      </c>
      <c r="BZ102" s="33">
        <f t="shared" si="450"/>
        <v>0</v>
      </c>
      <c r="CA102" s="33">
        <f t="shared" si="450"/>
        <v>0</v>
      </c>
      <c r="CB102" s="33">
        <f t="shared" si="450"/>
        <v>1</v>
      </c>
      <c r="CC102" s="33">
        <f t="shared" si="450"/>
        <v>26444.728799999997</v>
      </c>
      <c r="CD102" s="33">
        <f t="shared" si="450"/>
        <v>0</v>
      </c>
      <c r="CE102" s="33">
        <f t="shared" si="450"/>
        <v>0</v>
      </c>
      <c r="CF102" s="33">
        <f t="shared" si="450"/>
        <v>0</v>
      </c>
      <c r="CG102" s="33">
        <f t="shared" si="450"/>
        <v>0</v>
      </c>
      <c r="CH102" s="33">
        <f t="shared" si="450"/>
        <v>0</v>
      </c>
      <c r="CI102" s="33">
        <f t="shared" si="450"/>
        <v>0</v>
      </c>
      <c r="CJ102" s="33">
        <f t="shared" si="450"/>
        <v>0</v>
      </c>
      <c r="CK102" s="33">
        <f t="shared" si="450"/>
        <v>0</v>
      </c>
      <c r="CL102" s="33">
        <f t="shared" si="450"/>
        <v>56</v>
      </c>
      <c r="CM102" s="33">
        <f t="shared" si="450"/>
        <v>1480904.8128</v>
      </c>
      <c r="CN102" s="33">
        <f t="shared" si="450"/>
        <v>0</v>
      </c>
      <c r="CO102" s="33">
        <f t="shared" si="450"/>
        <v>0</v>
      </c>
      <c r="CP102" s="33">
        <f t="shared" si="450"/>
        <v>0</v>
      </c>
      <c r="CQ102" s="33">
        <f t="shared" si="450"/>
        <v>0</v>
      </c>
      <c r="CR102" s="33">
        <f t="shared" si="450"/>
        <v>0</v>
      </c>
      <c r="CS102" s="33">
        <f t="shared" si="450"/>
        <v>0</v>
      </c>
      <c r="CT102" s="33">
        <f t="shared" si="450"/>
        <v>0</v>
      </c>
      <c r="CU102" s="33">
        <f t="shared" si="450"/>
        <v>0</v>
      </c>
      <c r="CV102" s="33">
        <f t="shared" si="450"/>
        <v>0</v>
      </c>
      <c r="CW102" s="33">
        <f t="shared" si="450"/>
        <v>0</v>
      </c>
      <c r="CX102" s="33">
        <f t="shared" si="450"/>
        <v>0</v>
      </c>
      <c r="CY102" s="33">
        <f t="shared" si="450"/>
        <v>0</v>
      </c>
      <c r="CZ102" s="33">
        <f t="shared" si="450"/>
        <v>4</v>
      </c>
      <c r="DA102" s="33">
        <f t="shared" si="450"/>
        <v>105778.91519999999</v>
      </c>
      <c r="DB102" s="33">
        <f t="shared" si="450"/>
        <v>0</v>
      </c>
      <c r="DC102" s="33">
        <f t="shared" si="450"/>
        <v>0</v>
      </c>
      <c r="DD102" s="33">
        <f t="shared" si="450"/>
        <v>0</v>
      </c>
      <c r="DE102" s="33">
        <f t="shared" si="450"/>
        <v>0</v>
      </c>
      <c r="DF102" s="33">
        <f t="shared" si="450"/>
        <v>100</v>
      </c>
      <c r="DG102" s="33">
        <f t="shared" si="450"/>
        <v>2203727.4</v>
      </c>
      <c r="DH102" s="33">
        <f t="shared" si="450"/>
        <v>0</v>
      </c>
      <c r="DI102" s="33">
        <f t="shared" si="450"/>
        <v>0</v>
      </c>
      <c r="DJ102" s="33">
        <f t="shared" si="450"/>
        <v>0</v>
      </c>
      <c r="DK102" s="33">
        <f t="shared" si="450"/>
        <v>0</v>
      </c>
      <c r="DL102" s="33">
        <f t="shared" si="450"/>
        <v>5</v>
      </c>
      <c r="DM102" s="33">
        <f t="shared" si="450"/>
        <v>135873.99</v>
      </c>
      <c r="DN102" s="33">
        <f t="shared" si="450"/>
        <v>0</v>
      </c>
      <c r="DO102" s="33">
        <f t="shared" si="450"/>
        <v>0</v>
      </c>
      <c r="DP102" s="33">
        <f t="shared" si="450"/>
        <v>0</v>
      </c>
      <c r="DQ102" s="33">
        <f t="shared" si="450"/>
        <v>0</v>
      </c>
      <c r="DR102" s="33">
        <f t="shared" si="450"/>
        <v>0</v>
      </c>
      <c r="DS102" s="33">
        <f t="shared" si="450"/>
        <v>0</v>
      </c>
      <c r="DT102" s="33">
        <f t="shared" si="450"/>
        <v>0</v>
      </c>
      <c r="DU102" s="33">
        <f t="shared" si="450"/>
        <v>0</v>
      </c>
      <c r="DV102" s="33">
        <f t="shared" si="450"/>
        <v>0</v>
      </c>
      <c r="DW102" s="33">
        <f t="shared" si="450"/>
        <v>0</v>
      </c>
      <c r="DX102" s="33">
        <f t="shared" si="450"/>
        <v>0</v>
      </c>
      <c r="DY102" s="33">
        <f t="shared" si="450"/>
        <v>0</v>
      </c>
      <c r="DZ102" s="33">
        <f t="shared" si="450"/>
        <v>4</v>
      </c>
      <c r="EA102" s="33">
        <f t="shared" si="450"/>
        <v>88149.09599999999</v>
      </c>
      <c r="EB102" s="33">
        <f t="shared" si="450"/>
        <v>0</v>
      </c>
      <c r="EC102" s="33">
        <f t="shared" si="450"/>
        <v>0</v>
      </c>
      <c r="ED102" s="33">
        <f t="shared" si="450"/>
        <v>0</v>
      </c>
      <c r="EE102" s="33">
        <f t="shared" si="450"/>
        <v>0</v>
      </c>
      <c r="EF102" s="33">
        <f t="shared" si="450"/>
        <v>0</v>
      </c>
      <c r="EG102" s="33">
        <f t="shared" si="450"/>
        <v>0</v>
      </c>
      <c r="EH102" s="33">
        <f t="shared" si="450"/>
        <v>0</v>
      </c>
      <c r="EI102" s="33">
        <f t="shared" si="450"/>
        <v>0</v>
      </c>
      <c r="EJ102" s="33">
        <f t="shared" si="450"/>
        <v>0</v>
      </c>
      <c r="EK102" s="33">
        <f t="shared" ref="EK102:EU102" si="451">SUM(EK103:EK107)-EK105-EK106</f>
        <v>0</v>
      </c>
      <c r="EL102" s="33">
        <f t="shared" si="451"/>
        <v>0</v>
      </c>
      <c r="EM102" s="33">
        <f t="shared" si="451"/>
        <v>0</v>
      </c>
      <c r="EN102" s="33">
        <f t="shared" si="451"/>
        <v>0</v>
      </c>
      <c r="EO102" s="33">
        <f t="shared" si="451"/>
        <v>0</v>
      </c>
      <c r="EP102" s="33">
        <f t="shared" si="451"/>
        <v>0</v>
      </c>
      <c r="EQ102" s="33">
        <f t="shared" si="451"/>
        <v>0</v>
      </c>
      <c r="ER102" s="33">
        <f t="shared" si="451"/>
        <v>0</v>
      </c>
      <c r="ES102" s="33">
        <f t="shared" si="451"/>
        <v>0</v>
      </c>
      <c r="ET102" s="33">
        <f t="shared" si="451"/>
        <v>253</v>
      </c>
      <c r="EU102" s="33">
        <f t="shared" si="451"/>
        <v>6248013.3323999643</v>
      </c>
    </row>
    <row r="103" spans="1:151" x14ac:dyDescent="0.25">
      <c r="A103" s="30">
        <v>97</v>
      </c>
      <c r="B103" s="6" t="s">
        <v>175</v>
      </c>
      <c r="C103" s="4">
        <f t="shared" si="302"/>
        <v>9657</v>
      </c>
      <c r="D103" s="7">
        <v>2.0099999999999998</v>
      </c>
      <c r="E103" s="24">
        <v>1</v>
      </c>
      <c r="F103" s="4">
        <v>1.4</v>
      </c>
      <c r="G103" s="4">
        <v>1.68</v>
      </c>
      <c r="H103" s="4">
        <v>2.23</v>
      </c>
      <c r="I103" s="4">
        <v>2.39</v>
      </c>
      <c r="J103" s="5"/>
      <c r="K103" s="31">
        <f>J103*C103*D103*E103*F103*$K$6</f>
        <v>0</v>
      </c>
      <c r="L103" s="31">
        <v>0</v>
      </c>
      <c r="M103" s="31">
        <f>L103*C103*D103*E103*F103*$M$6</f>
        <v>0</v>
      </c>
      <c r="N103" s="31">
        <v>0</v>
      </c>
      <c r="O103" s="31">
        <f>N103*C103*D103*E103*F103*$O$6</f>
        <v>0</v>
      </c>
      <c r="P103" s="31">
        <v>8</v>
      </c>
      <c r="Q103" s="31">
        <f>P103*C103*D103*E103*F103*$Q$6</f>
        <v>217398.38399999999</v>
      </c>
      <c r="R103" s="31"/>
      <c r="S103" s="31"/>
      <c r="T103" s="31">
        <v>6</v>
      </c>
      <c r="U103" s="31">
        <f>T103*C103*D103*E103*F103*$U$6</f>
        <v>163048.78799999997</v>
      </c>
      <c r="V103" s="31">
        <v>0</v>
      </c>
      <c r="W103" s="31">
        <f t="shared" si="375"/>
        <v>0</v>
      </c>
      <c r="X103" s="31">
        <v>0</v>
      </c>
      <c r="Y103" s="31">
        <f>X103*C103*D103*E103*F103*$Y$6</f>
        <v>0</v>
      </c>
      <c r="Z103" s="31">
        <v>3</v>
      </c>
      <c r="AA103" s="31">
        <f t="shared" si="309"/>
        <v>81524.393999999986</v>
      </c>
      <c r="AB103" s="31">
        <v>37</v>
      </c>
      <c r="AC103" s="31">
        <f>AB103*C103*D103*E103*F103*$AC$6</f>
        <v>1005467.5259999998</v>
      </c>
      <c r="AD103" s="31">
        <v>0</v>
      </c>
      <c r="AE103" s="31">
        <f>AD103*C103*D103*E103*F103*$AE$6</f>
        <v>0</v>
      </c>
      <c r="AF103" s="31"/>
      <c r="AG103" s="31">
        <f>AF103*C103*D103*E103*F103*$AG$6</f>
        <v>0</v>
      </c>
      <c r="AH103" s="31"/>
      <c r="AI103" s="31">
        <f>AH103*C103*D103*E103*F103*$AI$6</f>
        <v>0</v>
      </c>
      <c r="AJ103" s="31"/>
      <c r="AK103" s="31">
        <f>SUM(AJ103*$AK$6*C103*D103*E103*F103)</f>
        <v>0</v>
      </c>
      <c r="AL103" s="31">
        <v>5</v>
      </c>
      <c r="AM103" s="31">
        <f>SUM(AL103*$AM$6*C103*D103*E103*F103)</f>
        <v>135873.99</v>
      </c>
      <c r="AN103" s="31">
        <v>0</v>
      </c>
      <c r="AO103" s="31">
        <f>AN103*C103*D103*E103*F103*$AO$6</f>
        <v>0</v>
      </c>
      <c r="AP103" s="31">
        <v>0</v>
      </c>
      <c r="AQ103" s="31">
        <f>AP103*C103*D103*E103*F103*$AQ$6</f>
        <v>0</v>
      </c>
      <c r="AR103" s="31">
        <v>0</v>
      </c>
      <c r="AS103" s="31">
        <f>AR103*C103*D103*E103*F103*$AS$6</f>
        <v>0</v>
      </c>
      <c r="AT103" s="31"/>
      <c r="AU103" s="31">
        <f>AT103*C103*D103*E103*F103*$AU$6</f>
        <v>0</v>
      </c>
      <c r="AV103" s="31"/>
      <c r="AW103" s="31">
        <f>AV103*C103*D103*E103*F103*$AW$6</f>
        <v>0</v>
      </c>
      <c r="AX103" s="31"/>
      <c r="AY103" s="31">
        <f>AX103*C103*D103*E103*F103*$AY$6</f>
        <v>0</v>
      </c>
      <c r="AZ103" s="31">
        <v>0</v>
      </c>
      <c r="BA103" s="31">
        <f>AZ103*C103*D103*E103*F103*$BA$6</f>
        <v>0</v>
      </c>
      <c r="BB103" s="31"/>
      <c r="BC103" s="31">
        <f t="shared" si="370"/>
        <v>0</v>
      </c>
      <c r="BD103" s="31">
        <v>0</v>
      </c>
      <c r="BE103" s="31">
        <f t="shared" si="371"/>
        <v>0</v>
      </c>
      <c r="BF103" s="31">
        <v>0</v>
      </c>
      <c r="BG103" s="31">
        <f>BF103*C103*D103*E103*G103*$BG$6</f>
        <v>0</v>
      </c>
      <c r="BH103" s="31">
        <v>0</v>
      </c>
      <c r="BI103" s="31">
        <f>BH103*C103*D103*E103*G103*$BI$6</f>
        <v>0</v>
      </c>
      <c r="BJ103" s="31"/>
      <c r="BK103" s="31">
        <f>SUM(BJ103*$BK$6*C103*D103*E103*G103)</f>
        <v>0</v>
      </c>
      <c r="BL103" s="31"/>
      <c r="BM103" s="31">
        <f>SUM(BL103*$BM$6*C103*D103*E103*G103)</f>
        <v>0</v>
      </c>
      <c r="BN103" s="31">
        <v>0</v>
      </c>
      <c r="BO103" s="31">
        <f>BN103*C103*D103*E103*G103*$BO$6</f>
        <v>0</v>
      </c>
      <c r="BP103" s="31">
        <v>0</v>
      </c>
      <c r="BQ103" s="31">
        <f>BP103*C103*D103*E103*G103*$BQ$6</f>
        <v>0</v>
      </c>
      <c r="BR103" s="31">
        <v>0</v>
      </c>
      <c r="BS103" s="31">
        <f>BR103*C103*D103*E103*G103*$BS$6</f>
        <v>0</v>
      </c>
      <c r="BT103" s="31"/>
      <c r="BU103" s="31">
        <f>C103*D103*E103*G103*BT103*$BU$6</f>
        <v>0</v>
      </c>
      <c r="BV103" s="31">
        <v>0</v>
      </c>
      <c r="BW103" s="31">
        <f>BV103*C103*D103*E103*G103*$BW$6</f>
        <v>0</v>
      </c>
      <c r="BX103" s="31"/>
      <c r="BY103" s="31">
        <f>SUM(BX103*$BY$6*C103*D103*E103*G103)</f>
        <v>0</v>
      </c>
      <c r="BZ103" s="31"/>
      <c r="CA103" s="31">
        <f>SUM(BZ103*$CA$6*C103*D103*E103*G103)</f>
        <v>0</v>
      </c>
      <c r="CB103" s="31"/>
      <c r="CC103" s="31">
        <f>CB103*C103*D103*E103*G103*$CC$6</f>
        <v>0</v>
      </c>
      <c r="CD103" s="31">
        <v>0</v>
      </c>
      <c r="CE103" s="31">
        <f>CD103*C103*D103*E103*G103*$CE$6</f>
        <v>0</v>
      </c>
      <c r="CF103" s="31"/>
      <c r="CG103" s="31">
        <f>CF103*C103*D103*E103*G103*$CG$6</f>
        <v>0</v>
      </c>
      <c r="CH103" s="31">
        <v>0</v>
      </c>
      <c r="CI103" s="31">
        <f>CH103*C103*D103*E103*G103*$CI$6</f>
        <v>0</v>
      </c>
      <c r="CJ103" s="31">
        <v>0</v>
      </c>
      <c r="CK103" s="31">
        <f>CJ103*C103*D103*E103*G103*$CK$6</f>
        <v>0</v>
      </c>
      <c r="CL103" s="31">
        <v>0</v>
      </c>
      <c r="CM103" s="31">
        <f>CL103*C103*D103*E103*G103*$CM$6</f>
        <v>0</v>
      </c>
      <c r="CN103" s="31"/>
      <c r="CO103" s="31"/>
      <c r="CP103" s="31">
        <v>0</v>
      </c>
      <c r="CQ103" s="31">
        <f>CP103*C103*D103*E103*G103*$CQ$6</f>
        <v>0</v>
      </c>
      <c r="CR103" s="31"/>
      <c r="CS103" s="31">
        <f>CR103*C103*D103*E103*G103*$CS$6</f>
        <v>0</v>
      </c>
      <c r="CT103" s="31">
        <v>0</v>
      </c>
      <c r="CU103" s="31">
        <f>CT103*C103*D103*E103*H103*$CU$6</f>
        <v>0</v>
      </c>
      <c r="CV103" s="31">
        <v>0</v>
      </c>
      <c r="CW103" s="31">
        <f>CV103*C103*D103*E103*I103*$CW$6</f>
        <v>0</v>
      </c>
      <c r="CX103" s="31"/>
      <c r="CY103" s="31">
        <f>CX103*C103*D103*E103*G103*$CY$6</f>
        <v>0</v>
      </c>
      <c r="CZ103" s="31"/>
      <c r="DA103" s="31">
        <f>CZ103*C103*D103*E103*G103*$DA$6</f>
        <v>0</v>
      </c>
      <c r="DB103" s="31"/>
      <c r="DC103" s="31">
        <f>DB103*C103*D103*E103*F103*$DC$6</f>
        <v>0</v>
      </c>
      <c r="DD103" s="31"/>
      <c r="DE103" s="31">
        <f>DD103*C103*D103*E103*F103*$DE$6</f>
        <v>0</v>
      </c>
      <c r="DF103" s="31"/>
      <c r="DG103" s="31">
        <f>DF103*C103*D103*E103*F103*$DG$6</f>
        <v>0</v>
      </c>
      <c r="DH103" s="31"/>
      <c r="DI103" s="31">
        <f>DH103*C103*D103*E103*F103*$DI$6</f>
        <v>0</v>
      </c>
      <c r="DJ103" s="31"/>
      <c r="DK103" s="31">
        <f>DJ103*C103*D103*E103*F103*$DK$6</f>
        <v>0</v>
      </c>
      <c r="DL103" s="31">
        <v>5</v>
      </c>
      <c r="DM103" s="31">
        <f>DL103*C103*D103*E103*F103*$DM$6</f>
        <v>135873.99</v>
      </c>
      <c r="DN103" s="31"/>
      <c r="DO103" s="31">
        <f>DN103*C103*D103*E103*F103*$DO$6</f>
        <v>0</v>
      </c>
      <c r="DP103" s="31"/>
      <c r="DQ103" s="31">
        <f>DP103*C103*D103*E103*F103*$DQ$6</f>
        <v>0</v>
      </c>
      <c r="DR103" s="31"/>
      <c r="DS103" s="31">
        <f>DR103*C103*D103*E103*F103*$DS$6</f>
        <v>0</v>
      </c>
      <c r="DT103" s="31"/>
      <c r="DU103" s="31">
        <f>DT103*C103*D103*E103*F103*$DU$6</f>
        <v>0</v>
      </c>
      <c r="DV103" s="31"/>
      <c r="DW103" s="31">
        <f>DV103*C103*D103*E103*F103*$DW$6</f>
        <v>0</v>
      </c>
      <c r="DX103" s="31"/>
      <c r="DY103" s="31">
        <f>DX103*C103*D103*E103*F103*$DY$6</f>
        <v>0</v>
      </c>
      <c r="DZ103" s="31"/>
      <c r="EA103" s="31">
        <f>DZ103*C103*D103*E103*F103*$EA$6</f>
        <v>0</v>
      </c>
      <c r="EB103" s="31"/>
      <c r="EC103" s="31">
        <f>EB103*C103*D103*E103*F103*$EC$6</f>
        <v>0</v>
      </c>
      <c r="ED103" s="31"/>
      <c r="EE103" s="31">
        <f>ED103*C103*D103*E103*F103*$EE$6</f>
        <v>0</v>
      </c>
      <c r="EF103" s="31"/>
      <c r="EG103" s="31">
        <f>EF103*C103*D103*E103*F103*$EG$6</f>
        <v>0</v>
      </c>
      <c r="EH103" s="31"/>
      <c r="EI103" s="31">
        <f>EH103*C103*D103*E103*F103*$EI$6</f>
        <v>0</v>
      </c>
      <c r="EJ103" s="31"/>
      <c r="EK103" s="31">
        <f>EJ103*C103*D103*E103*F103*$EK$6</f>
        <v>0</v>
      </c>
      <c r="EL103" s="31"/>
      <c r="EM103" s="31">
        <f>EL103*C103*D103*E103*F103*$EM$6</f>
        <v>0</v>
      </c>
      <c r="EN103" s="31">
        <v>0</v>
      </c>
      <c r="EO103" s="31">
        <f>EN103*C103*D103*E103*G103*$EO$6</f>
        <v>0</v>
      </c>
      <c r="EP103" s="31"/>
      <c r="EQ103" s="31">
        <f>EP103*C103*D103*E103*G103*$EQ$6</f>
        <v>0</v>
      </c>
      <c r="ER103" s="31"/>
      <c r="ES103" s="31">
        <f>ER103*C103*D103*E103*F103</f>
        <v>0</v>
      </c>
      <c r="ET103" s="32">
        <f t="shared" ref="ET103:ET107" si="452">SUM(J103,L103,N103,P103,R103,T103,V103,X103,AB103,AD103,AF103,AH103,AJ103,AL103,AN103,AP103,AR103,AT103,AV103,AX103,AZ103,BB103,BD103,BF103,BH103,BJ103,BL103,BN103,BP103,BR103,BT103,BV103,BX103,BZ103,CB103,CD103,CF103,CH103,CJ103,CL103,CN103,CP103,CR103,CT103,CV103,CX103,CZ103,DB103,DD103,DF103,DH103,DJ103,DL103,DN103,DP103,DR103,DT103,DV103,DX103,DZ103,EB103,ED103,EF103,EH103,EJ103,EL103,EN103,EP103,ER103,Z103)</f>
        <v>64</v>
      </c>
      <c r="EU103" s="32">
        <f t="shared" ref="EU103:EU107" si="453">SUM(K103,M103,O103,Q103,S103,U103,W103,Y103,AC103,AE103,AG103,AI103,AK103,AM103,AO103,AQ103,AS103,AU103,AW103,AY103,BA103,BC103,BE103,BG103,BI103,BK103,BM103,BO103,BQ103,BS103,BU103,BW103,BY103,CA103,CC103,CE103,CG103,CI103,CK103,CM103,CO103,CQ103,CS103,CU103,CW103,CY103,DA103,DC103,DE103,DG103,DI103,DK103,DM103,DO103,DQ103,DS103,DU103,DW103,DY103,EA103,EC103,EE103,EG103,EI103,EK103,EM103,EO103,EQ103,ES103,AA103)</f>
        <v>1739187.0719999999</v>
      </c>
    </row>
    <row r="104" spans="1:151" x14ac:dyDescent="0.25">
      <c r="A104" s="30">
        <v>98</v>
      </c>
      <c r="B104" s="6" t="s">
        <v>176</v>
      </c>
      <c r="C104" s="4">
        <f t="shared" si="302"/>
        <v>9657</v>
      </c>
      <c r="D104" s="7">
        <v>3.67</v>
      </c>
      <c r="E104" s="24">
        <v>1</v>
      </c>
      <c r="F104" s="4">
        <v>1.4</v>
      </c>
      <c r="G104" s="4">
        <v>1.68</v>
      </c>
      <c r="H104" s="4">
        <v>2.23</v>
      </c>
      <c r="I104" s="4">
        <v>2.39</v>
      </c>
      <c r="J104" s="5"/>
      <c r="K104" s="31">
        <f>J104*C104*D104*E104*F104*$K$6</f>
        <v>0</v>
      </c>
      <c r="L104" s="31"/>
      <c r="M104" s="31">
        <f>L104*C104*D104*E104*F104*$M$6</f>
        <v>0</v>
      </c>
      <c r="N104" s="31"/>
      <c r="O104" s="31">
        <f>N104*C104*D104*E104*F104*$O$6</f>
        <v>0</v>
      </c>
      <c r="P104" s="31"/>
      <c r="Q104" s="31">
        <f>P104*C104*D104*E104*F104*$Q$6</f>
        <v>0</v>
      </c>
      <c r="R104" s="31"/>
      <c r="S104" s="31"/>
      <c r="T104" s="31"/>
      <c r="U104" s="31">
        <f>T104*C104*D104*E104*F104*$U$6</f>
        <v>0</v>
      </c>
      <c r="V104" s="31"/>
      <c r="W104" s="31">
        <f t="shared" si="375"/>
        <v>0</v>
      </c>
      <c r="X104" s="31"/>
      <c r="Y104" s="31">
        <f>X104*C104*D104*E104*F104*$Y$6</f>
        <v>0</v>
      </c>
      <c r="Z104" s="31"/>
      <c r="AA104" s="31">
        <f t="shared" si="309"/>
        <v>0</v>
      </c>
      <c r="AB104" s="31"/>
      <c r="AC104" s="31">
        <f>AB104*C104*D104*E104*F104*$AC$6</f>
        <v>0</v>
      </c>
      <c r="AD104" s="31"/>
      <c r="AE104" s="31">
        <f>AD104*C104*D104*E104*F104*$AE$6</f>
        <v>0</v>
      </c>
      <c r="AF104" s="31"/>
      <c r="AG104" s="31">
        <f>AF104*C104*D104*E104*F104*$AG$6</f>
        <v>0</v>
      </c>
      <c r="AH104" s="31"/>
      <c r="AI104" s="31">
        <f>AH104*C104*D104*E104*F104*$AI$6</f>
        <v>0</v>
      </c>
      <c r="AJ104" s="31"/>
      <c r="AK104" s="31">
        <f>SUM(AJ104*$AK$6*C104*D104*E104*F104)</f>
        <v>0</v>
      </c>
      <c r="AL104" s="31"/>
      <c r="AM104" s="31">
        <f>SUM(AL104*$AM$6*C104*D104*E104*F104)</f>
        <v>0</v>
      </c>
      <c r="AN104" s="31"/>
      <c r="AO104" s="31">
        <f>AN104*C104*D104*E104*F104*$AO$6</f>
        <v>0</v>
      </c>
      <c r="AP104" s="31"/>
      <c r="AQ104" s="31">
        <f>AP104*C104*D104*E104*F104*$AQ$6</f>
        <v>0</v>
      </c>
      <c r="AR104" s="31"/>
      <c r="AS104" s="31">
        <f>AR104*C104*D104*E104*F104*$AS$6</f>
        <v>0</v>
      </c>
      <c r="AT104" s="31"/>
      <c r="AU104" s="31">
        <f>AT104*C104*D104*E104*F104*$AU$6</f>
        <v>0</v>
      </c>
      <c r="AV104" s="31"/>
      <c r="AW104" s="31">
        <f>AV104*C104*D104*E104*F104*$AW$6</f>
        <v>0</v>
      </c>
      <c r="AX104" s="31"/>
      <c r="AY104" s="31">
        <f>AX104*C104*D104*E104*F104*$AY$6</f>
        <v>0</v>
      </c>
      <c r="AZ104" s="31"/>
      <c r="BA104" s="31">
        <f>AZ104*C104*D104*E104*F104*$BA$6</f>
        <v>0</v>
      </c>
      <c r="BB104" s="31"/>
      <c r="BC104" s="31">
        <f t="shared" si="370"/>
        <v>0</v>
      </c>
      <c r="BD104" s="31"/>
      <c r="BE104" s="31">
        <f t="shared" si="371"/>
        <v>0</v>
      </c>
      <c r="BF104" s="31"/>
      <c r="BG104" s="31">
        <f>BF104*C104*D104*E104*G104*$BG$6</f>
        <v>0</v>
      </c>
      <c r="BH104" s="31"/>
      <c r="BI104" s="31">
        <f>BH104*C104*D104*E104*G104*$BI$6</f>
        <v>0</v>
      </c>
      <c r="BJ104" s="31"/>
      <c r="BK104" s="31">
        <f>SUM(BJ104*$BK$6*C104*D104*E104*G104)</f>
        <v>0</v>
      </c>
      <c r="BL104" s="31"/>
      <c r="BM104" s="31">
        <f>SUM(BL104*$BM$6*C104*D104*E104*G104)</f>
        <v>0</v>
      </c>
      <c r="BN104" s="31"/>
      <c r="BO104" s="31">
        <f>BN104*C104*D104*E104*G104*$BO$6</f>
        <v>0</v>
      </c>
      <c r="BP104" s="31"/>
      <c r="BQ104" s="31">
        <f>BP104*C104*D104*E104*G104*$BQ$6</f>
        <v>0</v>
      </c>
      <c r="BR104" s="31"/>
      <c r="BS104" s="31">
        <f>BR104*C104*D104*E104*G104*$BS$6</f>
        <v>0</v>
      </c>
      <c r="BT104" s="31"/>
      <c r="BU104" s="31">
        <f>C104*D104*E104*G104*BT104*$BU$6</f>
        <v>0</v>
      </c>
      <c r="BV104" s="31"/>
      <c r="BW104" s="31">
        <f>BV104*C104*D104*E104*G104*$BW$6</f>
        <v>0</v>
      </c>
      <c r="BX104" s="31"/>
      <c r="BY104" s="31">
        <f>SUM(BX104*$BY$6*C104*D104*E104*G104)</f>
        <v>0</v>
      </c>
      <c r="BZ104" s="31"/>
      <c r="CA104" s="31">
        <f>SUM(BZ104*$CA$6*C104*D104*E104*G104)</f>
        <v>0</v>
      </c>
      <c r="CB104" s="31"/>
      <c r="CC104" s="31">
        <f>CB104*C104*D104*E104*G104*$CC$6</f>
        <v>0</v>
      </c>
      <c r="CD104" s="31"/>
      <c r="CE104" s="31">
        <f>CD104*C104*D104*E104*G104*$CE$6</f>
        <v>0</v>
      </c>
      <c r="CF104" s="31"/>
      <c r="CG104" s="31">
        <f>CF104*C104*D104*E104*G104*$CG$6</f>
        <v>0</v>
      </c>
      <c r="CH104" s="31"/>
      <c r="CI104" s="31">
        <f>CH104*C104*D104*E104*G104*$CI$6</f>
        <v>0</v>
      </c>
      <c r="CJ104" s="31"/>
      <c r="CK104" s="31">
        <f>CJ104*C104*D104*E104*G104*$CK$6</f>
        <v>0</v>
      </c>
      <c r="CL104" s="31"/>
      <c r="CM104" s="31">
        <f>CL104*C104*D104*E104*G104*$CM$6</f>
        <v>0</v>
      </c>
      <c r="CN104" s="31"/>
      <c r="CO104" s="31"/>
      <c r="CP104" s="31"/>
      <c r="CQ104" s="31">
        <f>CP104*C104*D104*E104*G104*$CQ$6</f>
        <v>0</v>
      </c>
      <c r="CR104" s="31"/>
      <c r="CS104" s="31">
        <f>CR104*C104*D104*E104*G104*$CS$6</f>
        <v>0</v>
      </c>
      <c r="CT104" s="31"/>
      <c r="CU104" s="31">
        <f>CT104*C104*D104*E104*H104*$CU$6</f>
        <v>0</v>
      </c>
      <c r="CV104" s="31"/>
      <c r="CW104" s="31">
        <f>CV104*C104*D104*E104*I104*$CW$6</f>
        <v>0</v>
      </c>
      <c r="CX104" s="31"/>
      <c r="CY104" s="31">
        <f>CX104*C104*D104*E104*G104*$CY$6</f>
        <v>0</v>
      </c>
      <c r="CZ104" s="31"/>
      <c r="DA104" s="31">
        <f>CZ104*C104*D104*E104*G104*$DA$6</f>
        <v>0</v>
      </c>
      <c r="DB104" s="31"/>
      <c r="DC104" s="31">
        <f>DB104*C104*D104*E104*F104*$DC$6</f>
        <v>0</v>
      </c>
      <c r="DD104" s="31"/>
      <c r="DE104" s="31">
        <f>DD104*C104*D104*E104*F104*$DE$6</f>
        <v>0</v>
      </c>
      <c r="DF104" s="31"/>
      <c r="DG104" s="31">
        <f>DF104*C104*D104*E104*F104*$DG$6</f>
        <v>0</v>
      </c>
      <c r="DH104" s="31"/>
      <c r="DI104" s="31">
        <f>DH104*C104*D104*E104*F104*$DI$6</f>
        <v>0</v>
      </c>
      <c r="DJ104" s="31"/>
      <c r="DK104" s="31">
        <f>DJ104*C104*D104*E104*F104*$DK$6</f>
        <v>0</v>
      </c>
      <c r="DL104" s="31"/>
      <c r="DM104" s="31">
        <f>DL104*C104*D104*E104*F104*$DM$6</f>
        <v>0</v>
      </c>
      <c r="DN104" s="31"/>
      <c r="DO104" s="31">
        <f>DN104*C104*D104*E104*F104*$DO$6</f>
        <v>0</v>
      </c>
      <c r="DP104" s="31"/>
      <c r="DQ104" s="31">
        <f>DP104*C104*D104*E104*F104*$DQ$6</f>
        <v>0</v>
      </c>
      <c r="DR104" s="31"/>
      <c r="DS104" s="31">
        <f>DR104*C104*D104*E104*F104*$DS$6</f>
        <v>0</v>
      </c>
      <c r="DT104" s="31"/>
      <c r="DU104" s="31">
        <f>DT104*C104*D104*E104*F104*$DU$6</f>
        <v>0</v>
      </c>
      <c r="DV104" s="31"/>
      <c r="DW104" s="31">
        <f>DV104*C104*D104*E104*F104*$DW$6</f>
        <v>0</v>
      </c>
      <c r="DX104" s="31"/>
      <c r="DY104" s="31">
        <f>DX104*C104*D104*E104*F104*$DY$6</f>
        <v>0</v>
      </c>
      <c r="DZ104" s="31"/>
      <c r="EA104" s="31">
        <f>DZ104*C104*D104*E104*F104*$EA$6</f>
        <v>0</v>
      </c>
      <c r="EB104" s="31"/>
      <c r="EC104" s="31">
        <f>EB104*C104*D104*E104*F104*$EC$6</f>
        <v>0</v>
      </c>
      <c r="ED104" s="31"/>
      <c r="EE104" s="31">
        <f>ED104*C104*D104*E104*F104*$EE$6</f>
        <v>0</v>
      </c>
      <c r="EF104" s="31"/>
      <c r="EG104" s="31">
        <f>EF104*C104*D104*E104*F104*$EG$6</f>
        <v>0</v>
      </c>
      <c r="EH104" s="31"/>
      <c r="EI104" s="31">
        <f>EH104*C104*D104*E104*F104*$EI$6</f>
        <v>0</v>
      </c>
      <c r="EJ104" s="31"/>
      <c r="EK104" s="31">
        <f>EJ104*C104*D104*E104*F104*$EK$6</f>
        <v>0</v>
      </c>
      <c r="EL104" s="31"/>
      <c r="EM104" s="31">
        <f>EL104*C104*D104*E104*F104*$EM$6</f>
        <v>0</v>
      </c>
      <c r="EN104" s="31"/>
      <c r="EO104" s="31">
        <f>EN104*C104*D104*E104*G104*$EO$6</f>
        <v>0</v>
      </c>
      <c r="EP104" s="31"/>
      <c r="EQ104" s="31">
        <f>EP104*C104*D104*E104*G104*$EQ$6</f>
        <v>0</v>
      </c>
      <c r="ER104" s="31"/>
      <c r="ES104" s="31"/>
      <c r="ET104" s="32">
        <f t="shared" si="452"/>
        <v>0</v>
      </c>
      <c r="EU104" s="32">
        <f t="shared" si="453"/>
        <v>0</v>
      </c>
    </row>
    <row r="105" spans="1:151" s="44" customFormat="1" x14ac:dyDescent="0.25">
      <c r="A105" s="37">
        <v>99</v>
      </c>
      <c r="B105" s="38" t="s">
        <v>177</v>
      </c>
      <c r="C105" s="39">
        <f t="shared" si="302"/>
        <v>9657</v>
      </c>
      <c r="D105" s="40">
        <v>0.36</v>
      </c>
      <c r="E105" s="41">
        <v>1</v>
      </c>
      <c r="F105" s="39">
        <v>1.4</v>
      </c>
      <c r="G105" s="39">
        <v>1.68</v>
      </c>
      <c r="H105" s="39">
        <v>2.23</v>
      </c>
      <c r="I105" s="39">
        <v>2.39</v>
      </c>
      <c r="J105" s="42"/>
      <c r="K105" s="43"/>
      <c r="L105" s="43"/>
      <c r="M105" s="43"/>
      <c r="N105" s="43"/>
      <c r="O105" s="43"/>
      <c r="P105" s="43">
        <v>6240</v>
      </c>
      <c r="Q105" s="43">
        <f>P105*C105*D105*E105*F105*$Q$6</f>
        <v>30370878.719999999</v>
      </c>
      <c r="R105" s="43"/>
      <c r="S105" s="43"/>
      <c r="T105" s="43"/>
      <c r="U105" s="43"/>
      <c r="V105" s="43"/>
      <c r="W105" s="43">
        <f t="shared" si="375"/>
        <v>0</v>
      </c>
      <c r="X105" s="43"/>
      <c r="Y105" s="43"/>
      <c r="Z105" s="43">
        <v>91</v>
      </c>
      <c r="AA105" s="31">
        <f t="shared" si="309"/>
        <v>442908.64799999999</v>
      </c>
      <c r="AB105" s="43">
        <v>1001</v>
      </c>
      <c r="AC105" s="43">
        <f>AB105*C105*D105*E105*F105*$AC$6</f>
        <v>4871995.1279999996</v>
      </c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>
        <v>2700</v>
      </c>
      <c r="BC105" s="43">
        <f t="shared" si="370"/>
        <v>13141245.6</v>
      </c>
      <c r="BD105" s="43"/>
      <c r="BE105" s="43">
        <f t="shared" si="371"/>
        <v>0</v>
      </c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>
        <v>10500</v>
      </c>
      <c r="CG105" s="43">
        <f>CF105*C105*D105*E105*G105*$CG$6</f>
        <v>61325812.799999997</v>
      </c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>
        <v>16380</v>
      </c>
      <c r="ES105" s="43">
        <f>SUM(ER105*ES6*C105*D105*E105*F105)</f>
        <v>79723556.640000001</v>
      </c>
      <c r="ET105" s="32">
        <f t="shared" si="452"/>
        <v>36912</v>
      </c>
      <c r="EU105" s="32">
        <f t="shared" si="453"/>
        <v>189876397.53600001</v>
      </c>
    </row>
    <row r="106" spans="1:151" s="44" customFormat="1" x14ac:dyDescent="0.25">
      <c r="A106" s="37">
        <v>100</v>
      </c>
      <c r="B106" s="38" t="s">
        <v>178</v>
      </c>
      <c r="C106" s="39">
        <f t="shared" si="302"/>
        <v>9657</v>
      </c>
      <c r="D106" s="40">
        <v>0.27</v>
      </c>
      <c r="E106" s="41">
        <v>0.81</v>
      </c>
      <c r="F106" s="39">
        <v>1.4</v>
      </c>
      <c r="G106" s="39">
        <v>1.68</v>
      </c>
      <c r="H106" s="39">
        <v>2.23</v>
      </c>
      <c r="I106" s="39">
        <v>2.39</v>
      </c>
      <c r="J106" s="42"/>
      <c r="K106" s="43"/>
      <c r="L106" s="43"/>
      <c r="M106" s="43"/>
      <c r="N106" s="43"/>
      <c r="O106" s="43"/>
      <c r="P106" s="43">
        <v>31000</v>
      </c>
      <c r="Q106" s="43">
        <f>P106*C106*D106*E106*F106*$Q$6</f>
        <v>91660188.060000002</v>
      </c>
      <c r="R106" s="43"/>
      <c r="S106" s="43"/>
      <c r="T106" s="43"/>
      <c r="U106" s="43"/>
      <c r="V106" s="43"/>
      <c r="W106" s="43">
        <f t="shared" si="375"/>
        <v>0</v>
      </c>
      <c r="X106" s="43"/>
      <c r="Y106" s="43"/>
      <c r="Z106" s="43"/>
      <c r="AA106" s="31">
        <f t="shared" si="309"/>
        <v>0</v>
      </c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>
        <f t="shared" si="370"/>
        <v>0</v>
      </c>
      <c r="BD106" s="43"/>
      <c r="BE106" s="43">
        <f t="shared" si="371"/>
        <v>0</v>
      </c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32">
        <f t="shared" si="452"/>
        <v>31000</v>
      </c>
      <c r="EU106" s="32">
        <f t="shared" si="453"/>
        <v>91660188.060000002</v>
      </c>
    </row>
    <row r="107" spans="1:151" x14ac:dyDescent="0.25">
      <c r="A107" s="30">
        <v>101</v>
      </c>
      <c r="B107" s="3" t="s">
        <v>179</v>
      </c>
      <c r="C107" s="4">
        <f>C104</f>
        <v>9657</v>
      </c>
      <c r="D107" s="7">
        <v>1.63</v>
      </c>
      <c r="E107" s="24">
        <v>1</v>
      </c>
      <c r="F107" s="4">
        <v>1.4</v>
      </c>
      <c r="G107" s="4">
        <v>1.68</v>
      </c>
      <c r="H107" s="4">
        <v>2.23</v>
      </c>
      <c r="I107" s="4">
        <v>2.39</v>
      </c>
      <c r="J107" s="5"/>
      <c r="K107" s="31">
        <f>J107*C107*D107*E107*F107*$K$6</f>
        <v>0</v>
      </c>
      <c r="L107" s="31">
        <v>0</v>
      </c>
      <c r="M107" s="31">
        <f>L107*C107*D107*E107*F107*$M$6</f>
        <v>0</v>
      </c>
      <c r="N107" s="31">
        <v>0</v>
      </c>
      <c r="O107" s="31">
        <f>N107*C107*D107*E107*F107*$O$6</f>
        <v>0</v>
      </c>
      <c r="P107" s="31">
        <v>0</v>
      </c>
      <c r="Q107" s="31">
        <f>P107*C107*D107*E107*F107*$Q$6</f>
        <v>0</v>
      </c>
      <c r="R107" s="31"/>
      <c r="S107" s="31"/>
      <c r="T107" s="31">
        <v>0</v>
      </c>
      <c r="U107" s="31">
        <f>T107*C107*D107*E107*F107*$U$6</f>
        <v>0</v>
      </c>
      <c r="V107" s="31">
        <v>0</v>
      </c>
      <c r="W107" s="31">
        <f t="shared" si="375"/>
        <v>0</v>
      </c>
      <c r="X107" s="31">
        <v>0</v>
      </c>
      <c r="Y107" s="31">
        <f>X107*C107*D107*E107*F107*$Y$6</f>
        <v>0</v>
      </c>
      <c r="Z107" s="31"/>
      <c r="AA107" s="31">
        <f t="shared" si="309"/>
        <v>0</v>
      </c>
      <c r="AB107" s="31">
        <v>0</v>
      </c>
      <c r="AC107" s="31">
        <f>AB107*C107*D107*E107*F107*$AC$6</f>
        <v>0</v>
      </c>
      <c r="AD107" s="31">
        <v>0</v>
      </c>
      <c r="AE107" s="31">
        <f>AD107*C107*D107*E107*F107*$AE$6</f>
        <v>0</v>
      </c>
      <c r="AF107" s="31"/>
      <c r="AG107" s="31">
        <f>AF107*C107*D107*E107*F107*$AG$6</f>
        <v>0</v>
      </c>
      <c r="AH107" s="31"/>
      <c r="AI107" s="31">
        <f>AH107*C107*D107*E107*F107*$AI$6</f>
        <v>0</v>
      </c>
      <c r="AJ107" s="33">
        <v>1</v>
      </c>
      <c r="AK107" s="31">
        <f>SUM(AJ107*$AK$6*C107*D107*E107*F107)</f>
        <v>22037.273999999998</v>
      </c>
      <c r="AL107" s="33">
        <v>6</v>
      </c>
      <c r="AM107" s="31">
        <f>SUM(AL107*$AM$6*C107*D107*E107*F107)</f>
        <v>132223.64399999997</v>
      </c>
      <c r="AN107" s="31">
        <v>0</v>
      </c>
      <c r="AO107" s="31">
        <f>AN107*C107*D107*E107*F107*$AO$6</f>
        <v>0</v>
      </c>
      <c r="AP107" s="31"/>
      <c r="AQ107" s="31">
        <f>AP107*C107*D107*E107*F107*$AQ$6</f>
        <v>0</v>
      </c>
      <c r="AR107" s="31">
        <v>0</v>
      </c>
      <c r="AS107" s="31">
        <f>AR107*C107*D107*E107*F107*$AS$6</f>
        <v>0</v>
      </c>
      <c r="AT107" s="31"/>
      <c r="AU107" s="31">
        <f>AT107*C107*D107*E107*F107*$AU$6</f>
        <v>0</v>
      </c>
      <c r="AV107" s="31"/>
      <c r="AW107" s="31">
        <f>AV107*C107*D107*E107*F107*$AW$6</f>
        <v>0</v>
      </c>
      <c r="AX107" s="31"/>
      <c r="AY107" s="31">
        <f>AX107*C107*D107*E107*F107*$AY$6</f>
        <v>0</v>
      </c>
      <c r="AZ107" s="31">
        <v>0</v>
      </c>
      <c r="BA107" s="31">
        <f>AZ107*C107*D107*E107*F107*$BA$6</f>
        <v>0</v>
      </c>
      <c r="BB107" s="31">
        <v>0</v>
      </c>
      <c r="BC107" s="31">
        <f t="shared" si="370"/>
        <v>0</v>
      </c>
      <c r="BD107" s="31">
        <v>0</v>
      </c>
      <c r="BE107" s="31">
        <f t="shared" si="371"/>
        <v>0</v>
      </c>
      <c r="BF107" s="31">
        <v>0</v>
      </c>
      <c r="BG107" s="31">
        <f>BF107*C107*D107*E107*G107*$BG$6</f>
        <v>0</v>
      </c>
      <c r="BH107" s="31">
        <v>0</v>
      </c>
      <c r="BI107" s="31">
        <f>BH107*C107*D107*E107*G107*$BI$6</f>
        <v>0</v>
      </c>
      <c r="BJ107" s="31">
        <v>1</v>
      </c>
      <c r="BK107" s="31">
        <f>SUM(BJ107*$BK$6*C107*D107*E107*G107)</f>
        <v>26444.728799999997</v>
      </c>
      <c r="BL107" s="31">
        <v>10</v>
      </c>
      <c r="BM107" s="31">
        <f>SUM(BL107*$BM$6*C107*D107*E107*G107)</f>
        <v>264447.28799999994</v>
      </c>
      <c r="BN107" s="31">
        <v>6</v>
      </c>
      <c r="BO107" s="31">
        <f>BN107*C107*D107*E107*G107*$BO$6</f>
        <v>158668.37279999998</v>
      </c>
      <c r="BP107" s="31">
        <v>0</v>
      </c>
      <c r="BQ107" s="31">
        <f>BP107*C107*D107*E107*G107*$BQ$6</f>
        <v>0</v>
      </c>
      <c r="BR107" s="31">
        <v>0</v>
      </c>
      <c r="BS107" s="31">
        <f>BR107*C107*D107*E107*G107*$BS$6</f>
        <v>0</v>
      </c>
      <c r="BT107" s="31"/>
      <c r="BU107" s="31">
        <f>C107*D107*E107*G107*BT107*$BU$6</f>
        <v>0</v>
      </c>
      <c r="BV107" s="31">
        <v>0</v>
      </c>
      <c r="BW107" s="31">
        <f>BV107*C107*D107*E107*G107*$BW$6</f>
        <v>0</v>
      </c>
      <c r="BX107" s="31"/>
      <c r="BY107" s="31">
        <f>SUM(BX107*$BY$6*C107*D107*E107*G107)</f>
        <v>0</v>
      </c>
      <c r="BZ107" s="31"/>
      <c r="CA107" s="31">
        <f>SUM(BZ107*$CA$6*C107*D107*E107*G107)</f>
        <v>0</v>
      </c>
      <c r="CB107" s="31">
        <v>1</v>
      </c>
      <c r="CC107" s="31">
        <f>CB107*C107*D107*E107*G107*$CC$6</f>
        <v>26444.728799999997</v>
      </c>
      <c r="CD107" s="31">
        <v>0</v>
      </c>
      <c r="CE107" s="31">
        <f>CD107*C107*D107*E107*G107*$CE$6</f>
        <v>0</v>
      </c>
      <c r="CF107" s="31">
        <v>0</v>
      </c>
      <c r="CG107" s="31">
        <f>CF107*C107*D107*E107*G107*$CG$6</f>
        <v>0</v>
      </c>
      <c r="CH107" s="31">
        <v>0</v>
      </c>
      <c r="CI107" s="31">
        <f>CH107*C107*D107*E107*G107*$CI$6</f>
        <v>0</v>
      </c>
      <c r="CJ107" s="31">
        <v>0</v>
      </c>
      <c r="CK107" s="31">
        <f>CJ107*C107*D107*E107*G107*$CK$6</f>
        <v>0</v>
      </c>
      <c r="CL107" s="31">
        <v>56</v>
      </c>
      <c r="CM107" s="31">
        <f>CL107*C107*D107*E107*G107*$CM$6</f>
        <v>1480904.8128</v>
      </c>
      <c r="CN107" s="31"/>
      <c r="CO107" s="31"/>
      <c r="CP107" s="31">
        <v>0</v>
      </c>
      <c r="CQ107" s="31">
        <f>CP107*C107*D107*E107*G107*$CQ$6</f>
        <v>0</v>
      </c>
      <c r="CR107" s="31"/>
      <c r="CS107" s="31">
        <f>CR107*C107*D107*E107*G107*$CS$6</f>
        <v>0</v>
      </c>
      <c r="CT107" s="31">
        <v>0</v>
      </c>
      <c r="CU107" s="31">
        <f>CT107*C107*D107*E107*H107*$CU$6</f>
        <v>0</v>
      </c>
      <c r="CV107" s="31">
        <v>0</v>
      </c>
      <c r="CW107" s="31">
        <f>CV107*C107*D107*E107*I107*$CW$6</f>
        <v>0</v>
      </c>
      <c r="CX107" s="31"/>
      <c r="CY107" s="31">
        <f>CX107*C107*D107*E107*G107*$CY$6</f>
        <v>0</v>
      </c>
      <c r="CZ107" s="31">
        <v>4</v>
      </c>
      <c r="DA107" s="31">
        <f>CZ107*C107*D107*E107*G107*$DA$6</f>
        <v>105778.91519999999</v>
      </c>
      <c r="DB107" s="31"/>
      <c r="DC107" s="31">
        <f>DB107*C107*D107*E107*F107*$DC$6</f>
        <v>0</v>
      </c>
      <c r="DD107" s="31"/>
      <c r="DE107" s="31">
        <f>DD107*C107*D107*E107*F107*$DE$6</f>
        <v>0</v>
      </c>
      <c r="DF107" s="31">
        <v>100</v>
      </c>
      <c r="DG107" s="31">
        <f>DF107*C107*D107*E107*F107*$DG$6</f>
        <v>2203727.4</v>
      </c>
      <c r="DH107" s="31"/>
      <c r="DI107" s="31">
        <f>DH107*C107*D107*E107*F107*$DI$6</f>
        <v>0</v>
      </c>
      <c r="DJ107" s="31"/>
      <c r="DK107" s="31">
        <f>DJ107*C107*D107*E107*F107*$DK$6</f>
        <v>0</v>
      </c>
      <c r="DL107" s="31"/>
      <c r="DM107" s="31">
        <f>DL107*C107*D107*E107*F107*$DM$6</f>
        <v>0</v>
      </c>
      <c r="DN107" s="31"/>
      <c r="DO107" s="31">
        <f>DN107*C107*D107*E107*F107*$DO$6</f>
        <v>0</v>
      </c>
      <c r="DP107" s="31"/>
      <c r="DQ107" s="31">
        <f>DP107*C107*D107*E107*F107*$DQ$6</f>
        <v>0</v>
      </c>
      <c r="DR107" s="31"/>
      <c r="DS107" s="31">
        <f>DR107*C107*D107*E107*F107*$DS$6</f>
        <v>0</v>
      </c>
      <c r="DT107" s="31"/>
      <c r="DU107" s="31">
        <f>DT107*C107*D107*E107*F107*$DU$6</f>
        <v>0</v>
      </c>
      <c r="DV107" s="31"/>
      <c r="DW107" s="31">
        <f>DV107*C107*D107*E107*F107*$DW$6</f>
        <v>0</v>
      </c>
      <c r="DX107" s="31"/>
      <c r="DY107" s="31">
        <f>DX107*C107*D107*E107*F107*$DY$6</f>
        <v>0</v>
      </c>
      <c r="DZ107" s="31">
        <v>4</v>
      </c>
      <c r="EA107" s="31">
        <f>DZ107*C107*D107*E107*F107*$EA$6</f>
        <v>88149.09599999999</v>
      </c>
      <c r="EB107" s="31"/>
      <c r="EC107" s="31">
        <f>EB107*C107*D107*E107*F107*$EC$6</f>
        <v>0</v>
      </c>
      <c r="ED107" s="31"/>
      <c r="EE107" s="31">
        <f>ED107*C107*D107*E107*F107*$EE$6</f>
        <v>0</v>
      </c>
      <c r="EF107" s="31"/>
      <c r="EG107" s="31">
        <f>EF107*C107*D107*E107*F107*$EG$6</f>
        <v>0</v>
      </c>
      <c r="EH107" s="31"/>
      <c r="EI107" s="31">
        <f>EH107*C107*D107*E107*F107*$EI$6</f>
        <v>0</v>
      </c>
      <c r="EJ107" s="31"/>
      <c r="EK107" s="31">
        <f>EJ107*C107*D107*E107*F107*$EK$6</f>
        <v>0</v>
      </c>
      <c r="EL107" s="31"/>
      <c r="EM107" s="31">
        <f>EL107*C107*D107*E107*F107*$EM$6</f>
        <v>0</v>
      </c>
      <c r="EN107" s="31">
        <v>0</v>
      </c>
      <c r="EO107" s="31">
        <f>EN107*C107*D107*E107*G107*$EO$6</f>
        <v>0</v>
      </c>
      <c r="EP107" s="31"/>
      <c r="EQ107" s="31">
        <f>EP107*C107*D107*E107*G107*$EQ$6</f>
        <v>0</v>
      </c>
      <c r="ER107" s="31"/>
      <c r="ES107" s="31">
        <f>ER107*C107*D107*E107*F107</f>
        <v>0</v>
      </c>
      <c r="ET107" s="32">
        <f t="shared" si="452"/>
        <v>189</v>
      </c>
      <c r="EU107" s="32">
        <f t="shared" si="453"/>
        <v>4508826.2604</v>
      </c>
    </row>
    <row r="108" spans="1:151" s="35" customFormat="1" x14ac:dyDescent="0.25">
      <c r="A108" s="28">
        <v>20</v>
      </c>
      <c r="B108" s="14" t="s">
        <v>180</v>
      </c>
      <c r="C108" s="17">
        <f t="shared" si="302"/>
        <v>9657</v>
      </c>
      <c r="D108" s="34">
        <v>0.87</v>
      </c>
      <c r="E108" s="52">
        <v>1</v>
      </c>
      <c r="F108" s="17">
        <v>1.4</v>
      </c>
      <c r="G108" s="17">
        <v>1.68</v>
      </c>
      <c r="H108" s="17">
        <v>2.23</v>
      </c>
      <c r="I108" s="17">
        <v>2.39</v>
      </c>
      <c r="J108" s="33">
        <f>SUM(J109:J114)</f>
        <v>0</v>
      </c>
      <c r="K108" s="33">
        <f t="shared" ref="K108:BX108" si="454">SUM(K109:K114)</f>
        <v>0</v>
      </c>
      <c r="L108" s="33">
        <f t="shared" si="454"/>
        <v>0</v>
      </c>
      <c r="M108" s="33">
        <f t="shared" si="454"/>
        <v>0</v>
      </c>
      <c r="N108" s="33">
        <f t="shared" si="454"/>
        <v>0</v>
      </c>
      <c r="O108" s="33">
        <f t="shared" si="454"/>
        <v>0</v>
      </c>
      <c r="P108" s="33">
        <f t="shared" si="454"/>
        <v>15</v>
      </c>
      <c r="Q108" s="33">
        <f t="shared" si="454"/>
        <v>146013.83999999997</v>
      </c>
      <c r="R108" s="33">
        <f t="shared" si="454"/>
        <v>0</v>
      </c>
      <c r="S108" s="33">
        <f t="shared" si="454"/>
        <v>0</v>
      </c>
      <c r="T108" s="33">
        <f t="shared" si="454"/>
        <v>4</v>
      </c>
      <c r="U108" s="33">
        <f t="shared" si="454"/>
        <v>38937.023999999998</v>
      </c>
      <c r="V108" s="33">
        <f t="shared" si="454"/>
        <v>0</v>
      </c>
      <c r="W108" s="33">
        <f t="shared" si="454"/>
        <v>0</v>
      </c>
      <c r="X108" s="33">
        <f t="shared" si="454"/>
        <v>0</v>
      </c>
      <c r="Y108" s="33">
        <f t="shared" si="454"/>
        <v>0</v>
      </c>
      <c r="Z108" s="33">
        <f t="shared" si="454"/>
        <v>0</v>
      </c>
      <c r="AA108" s="33">
        <f t="shared" si="454"/>
        <v>0</v>
      </c>
      <c r="AB108" s="33">
        <f t="shared" si="454"/>
        <v>5</v>
      </c>
      <c r="AC108" s="33">
        <f t="shared" si="454"/>
        <v>48671.279999999992</v>
      </c>
      <c r="AD108" s="33">
        <f t="shared" si="454"/>
        <v>0</v>
      </c>
      <c r="AE108" s="33">
        <f t="shared" si="454"/>
        <v>0</v>
      </c>
      <c r="AF108" s="33">
        <f t="shared" si="454"/>
        <v>1</v>
      </c>
      <c r="AG108" s="33">
        <f t="shared" si="454"/>
        <v>9058.2659999999996</v>
      </c>
      <c r="AH108" s="33">
        <f t="shared" si="454"/>
        <v>1</v>
      </c>
      <c r="AI108" s="33">
        <f t="shared" si="454"/>
        <v>9734.2559999999994</v>
      </c>
      <c r="AJ108" s="33">
        <f t="shared" si="454"/>
        <v>8</v>
      </c>
      <c r="AK108" s="33">
        <f t="shared" si="454"/>
        <v>82335.581999999995</v>
      </c>
      <c r="AL108" s="33">
        <f t="shared" si="454"/>
        <v>95</v>
      </c>
      <c r="AM108" s="33">
        <f t="shared" si="454"/>
        <v>994651.68599999999</v>
      </c>
      <c r="AN108" s="33">
        <f t="shared" si="454"/>
        <v>18</v>
      </c>
      <c r="AO108" s="33">
        <f t="shared" si="454"/>
        <v>191440.36799999999</v>
      </c>
      <c r="AP108" s="33">
        <f t="shared" si="454"/>
        <v>0</v>
      </c>
      <c r="AQ108" s="33">
        <f t="shared" si="454"/>
        <v>0</v>
      </c>
      <c r="AR108" s="33">
        <f t="shared" si="454"/>
        <v>0</v>
      </c>
      <c r="AS108" s="33">
        <f t="shared" si="454"/>
        <v>0</v>
      </c>
      <c r="AT108" s="33">
        <f t="shared" si="454"/>
        <v>0</v>
      </c>
      <c r="AU108" s="33">
        <f t="shared" si="454"/>
        <v>0</v>
      </c>
      <c r="AV108" s="33">
        <f t="shared" si="454"/>
        <v>0</v>
      </c>
      <c r="AW108" s="33">
        <f t="shared" si="454"/>
        <v>0</v>
      </c>
      <c r="AX108" s="33">
        <f t="shared" si="454"/>
        <v>0</v>
      </c>
      <c r="AY108" s="33">
        <f t="shared" si="454"/>
        <v>0</v>
      </c>
      <c r="AZ108" s="33">
        <f t="shared" si="454"/>
        <v>0</v>
      </c>
      <c r="BA108" s="33">
        <f t="shared" si="454"/>
        <v>0</v>
      </c>
      <c r="BB108" s="33">
        <f t="shared" si="454"/>
        <v>40</v>
      </c>
      <c r="BC108" s="33">
        <f t="shared" si="454"/>
        <v>389370.23999999993</v>
      </c>
      <c r="BD108" s="33">
        <f t="shared" si="454"/>
        <v>0</v>
      </c>
      <c r="BE108" s="33">
        <f t="shared" si="454"/>
        <v>0</v>
      </c>
      <c r="BF108" s="33">
        <f t="shared" si="454"/>
        <v>0</v>
      </c>
      <c r="BG108" s="33">
        <f t="shared" si="454"/>
        <v>0</v>
      </c>
      <c r="BH108" s="33">
        <f t="shared" si="454"/>
        <v>0</v>
      </c>
      <c r="BI108" s="33">
        <f t="shared" si="454"/>
        <v>0</v>
      </c>
      <c r="BJ108" s="33">
        <f t="shared" si="454"/>
        <v>0</v>
      </c>
      <c r="BK108" s="33">
        <f t="shared" si="454"/>
        <v>0</v>
      </c>
      <c r="BL108" s="33">
        <f t="shared" si="454"/>
        <v>8</v>
      </c>
      <c r="BM108" s="33">
        <f t="shared" si="454"/>
        <v>89392.917599999986</v>
      </c>
      <c r="BN108" s="33">
        <f t="shared" si="454"/>
        <v>14</v>
      </c>
      <c r="BO108" s="33">
        <f t="shared" si="454"/>
        <v>156234.8088</v>
      </c>
      <c r="BP108" s="33">
        <f t="shared" si="454"/>
        <v>200</v>
      </c>
      <c r="BQ108" s="33">
        <f t="shared" si="454"/>
        <v>2173983.84</v>
      </c>
      <c r="BR108" s="33">
        <f t="shared" si="454"/>
        <v>33</v>
      </c>
      <c r="BS108" s="33">
        <f t="shared" si="454"/>
        <v>391154.85360000003</v>
      </c>
      <c r="BT108" s="33">
        <f t="shared" si="454"/>
        <v>0</v>
      </c>
      <c r="BU108" s="33">
        <f t="shared" si="454"/>
        <v>0</v>
      </c>
      <c r="BV108" s="33">
        <f t="shared" si="454"/>
        <v>15</v>
      </c>
      <c r="BW108" s="33">
        <f t="shared" si="454"/>
        <v>171971.856</v>
      </c>
      <c r="BX108" s="33">
        <f t="shared" si="454"/>
        <v>0</v>
      </c>
      <c r="BY108" s="33">
        <f t="shared" ref="BY108:EJ108" si="455">SUM(BY109:BY114)</f>
        <v>0</v>
      </c>
      <c r="BZ108" s="33">
        <f t="shared" si="455"/>
        <v>0</v>
      </c>
      <c r="CA108" s="33">
        <f t="shared" si="455"/>
        <v>0</v>
      </c>
      <c r="CB108" s="33">
        <f t="shared" si="455"/>
        <v>0</v>
      </c>
      <c r="CC108" s="33">
        <f t="shared" si="455"/>
        <v>0</v>
      </c>
      <c r="CD108" s="33">
        <f t="shared" si="455"/>
        <v>20</v>
      </c>
      <c r="CE108" s="33">
        <f t="shared" si="455"/>
        <v>233622.14399999997</v>
      </c>
      <c r="CF108" s="33">
        <f t="shared" si="455"/>
        <v>28</v>
      </c>
      <c r="CG108" s="33">
        <f t="shared" si="455"/>
        <v>331938.12959999999</v>
      </c>
      <c r="CH108" s="33">
        <f t="shared" si="455"/>
        <v>0</v>
      </c>
      <c r="CI108" s="33">
        <f t="shared" si="455"/>
        <v>0</v>
      </c>
      <c r="CJ108" s="33">
        <f t="shared" si="455"/>
        <v>67</v>
      </c>
      <c r="CK108" s="33">
        <f t="shared" si="455"/>
        <v>782634.18239999993</v>
      </c>
      <c r="CL108" s="33">
        <f t="shared" si="455"/>
        <v>0</v>
      </c>
      <c r="CM108" s="33">
        <f t="shared" si="455"/>
        <v>0</v>
      </c>
      <c r="CN108" s="33">
        <f t="shared" si="455"/>
        <v>0</v>
      </c>
      <c r="CO108" s="33">
        <f t="shared" si="455"/>
        <v>0</v>
      </c>
      <c r="CP108" s="33">
        <f t="shared" si="455"/>
        <v>20</v>
      </c>
      <c r="CQ108" s="33">
        <f t="shared" si="455"/>
        <v>221454.32399999999</v>
      </c>
      <c r="CR108" s="33">
        <f t="shared" si="455"/>
        <v>0</v>
      </c>
      <c r="CS108" s="33">
        <f t="shared" si="455"/>
        <v>0</v>
      </c>
      <c r="CT108" s="33">
        <f t="shared" si="455"/>
        <v>0</v>
      </c>
      <c r="CU108" s="33">
        <f t="shared" si="455"/>
        <v>0</v>
      </c>
      <c r="CV108" s="33">
        <f t="shared" si="455"/>
        <v>0</v>
      </c>
      <c r="CW108" s="33">
        <f t="shared" si="455"/>
        <v>0</v>
      </c>
      <c r="CX108" s="33">
        <f t="shared" si="455"/>
        <v>0</v>
      </c>
      <c r="CY108" s="33">
        <f t="shared" si="455"/>
        <v>0</v>
      </c>
      <c r="CZ108" s="33">
        <f t="shared" si="455"/>
        <v>10</v>
      </c>
      <c r="DA108" s="33">
        <f t="shared" si="455"/>
        <v>133034.83199999999</v>
      </c>
      <c r="DB108" s="33">
        <f t="shared" si="455"/>
        <v>452</v>
      </c>
      <c r="DC108" s="33">
        <f t="shared" si="455"/>
        <v>5069384.2079999987</v>
      </c>
      <c r="DD108" s="33">
        <f t="shared" si="455"/>
        <v>135</v>
      </c>
      <c r="DE108" s="33">
        <f t="shared" si="455"/>
        <v>1395243.3599999999</v>
      </c>
      <c r="DF108" s="33">
        <f t="shared" si="455"/>
        <v>0</v>
      </c>
      <c r="DG108" s="33">
        <f t="shared" si="455"/>
        <v>0</v>
      </c>
      <c r="DH108" s="33">
        <f t="shared" si="455"/>
        <v>10</v>
      </c>
      <c r="DI108" s="33">
        <f t="shared" si="455"/>
        <v>90582.66</v>
      </c>
      <c r="DJ108" s="33">
        <f t="shared" si="455"/>
        <v>47</v>
      </c>
      <c r="DK108" s="33">
        <f t="shared" si="455"/>
        <v>449398.15199999994</v>
      </c>
      <c r="DL108" s="33">
        <f t="shared" si="455"/>
        <v>9</v>
      </c>
      <c r="DM108" s="33">
        <f t="shared" si="455"/>
        <v>87608.303999999989</v>
      </c>
      <c r="DN108" s="33">
        <f t="shared" si="455"/>
        <v>21</v>
      </c>
      <c r="DO108" s="33">
        <f t="shared" si="455"/>
        <v>204419.37599999999</v>
      </c>
      <c r="DP108" s="33">
        <f t="shared" si="455"/>
        <v>10</v>
      </c>
      <c r="DQ108" s="33">
        <f t="shared" si="455"/>
        <v>97342.559999999983</v>
      </c>
      <c r="DR108" s="33">
        <f t="shared" si="455"/>
        <v>0</v>
      </c>
      <c r="DS108" s="33">
        <f t="shared" si="455"/>
        <v>0</v>
      </c>
      <c r="DT108" s="33">
        <f t="shared" si="455"/>
        <v>0</v>
      </c>
      <c r="DU108" s="33">
        <f t="shared" si="455"/>
        <v>0</v>
      </c>
      <c r="DV108" s="33">
        <f t="shared" si="455"/>
        <v>48</v>
      </c>
      <c r="DW108" s="33">
        <f t="shared" si="455"/>
        <v>451020.52799999993</v>
      </c>
      <c r="DX108" s="33">
        <f t="shared" si="455"/>
        <v>8</v>
      </c>
      <c r="DY108" s="33">
        <f t="shared" si="455"/>
        <v>72466.127999999997</v>
      </c>
      <c r="DZ108" s="33">
        <f t="shared" si="455"/>
        <v>96</v>
      </c>
      <c r="EA108" s="33">
        <f t="shared" si="455"/>
        <v>934488.57599999988</v>
      </c>
      <c r="EB108" s="33">
        <f t="shared" si="455"/>
        <v>0</v>
      </c>
      <c r="EC108" s="33">
        <f t="shared" si="455"/>
        <v>0</v>
      </c>
      <c r="ED108" s="33">
        <f t="shared" si="455"/>
        <v>0</v>
      </c>
      <c r="EE108" s="33">
        <f t="shared" si="455"/>
        <v>0</v>
      </c>
      <c r="EF108" s="33">
        <f t="shared" si="455"/>
        <v>24</v>
      </c>
      <c r="EG108" s="33">
        <f t="shared" si="455"/>
        <v>233622.14399999997</v>
      </c>
      <c r="EH108" s="33">
        <f t="shared" si="455"/>
        <v>0</v>
      </c>
      <c r="EI108" s="33">
        <f t="shared" si="455"/>
        <v>0</v>
      </c>
      <c r="EJ108" s="33">
        <f t="shared" si="455"/>
        <v>0</v>
      </c>
      <c r="EK108" s="33">
        <f t="shared" ref="EK108:EU108" si="456">SUM(EK109:EK114)</f>
        <v>0</v>
      </c>
      <c r="EL108" s="33">
        <f t="shared" si="456"/>
        <v>0</v>
      </c>
      <c r="EM108" s="33">
        <f t="shared" si="456"/>
        <v>0</v>
      </c>
      <c r="EN108" s="33">
        <f t="shared" si="456"/>
        <v>0</v>
      </c>
      <c r="EO108" s="33">
        <f t="shared" si="456"/>
        <v>0</v>
      </c>
      <c r="EP108" s="33">
        <f t="shared" si="456"/>
        <v>0</v>
      </c>
      <c r="EQ108" s="33">
        <f t="shared" si="456"/>
        <v>0</v>
      </c>
      <c r="ER108" s="33">
        <f t="shared" si="456"/>
        <v>0</v>
      </c>
      <c r="ES108" s="33">
        <f t="shared" si="456"/>
        <v>0</v>
      </c>
      <c r="ET108" s="33">
        <f t="shared" si="456"/>
        <v>1462</v>
      </c>
      <c r="EU108" s="33">
        <f t="shared" si="456"/>
        <v>15681210.425999999</v>
      </c>
    </row>
    <row r="109" spans="1:151" ht="45" x14ac:dyDescent="0.25">
      <c r="A109" s="30">
        <v>130</v>
      </c>
      <c r="B109" s="3" t="s">
        <v>181</v>
      </c>
      <c r="C109" s="4">
        <f t="shared" si="302"/>
        <v>9657</v>
      </c>
      <c r="D109" s="7">
        <v>0.66</v>
      </c>
      <c r="E109" s="24">
        <v>1</v>
      </c>
      <c r="F109" s="4">
        <v>1.4</v>
      </c>
      <c r="G109" s="4">
        <v>1.68</v>
      </c>
      <c r="H109" s="4">
        <v>2.23</v>
      </c>
      <c r="I109" s="4">
        <v>2.39</v>
      </c>
      <c r="J109" s="5"/>
      <c r="K109" s="31">
        <f>J109*C109*D109*E109*F109*$K$6</f>
        <v>0</v>
      </c>
      <c r="L109" s="31">
        <v>0</v>
      </c>
      <c r="M109" s="31">
        <f>L109*C109*D109*E109*F109*$M$6</f>
        <v>0</v>
      </c>
      <c r="N109" s="31">
        <v>0</v>
      </c>
      <c r="O109" s="31">
        <f>N109*C109*D109*E109*F109*$O$6</f>
        <v>0</v>
      </c>
      <c r="P109" s="31"/>
      <c r="Q109" s="31">
        <f>P109*C109*D109*E109*F109*$Q$6</f>
        <v>0</v>
      </c>
      <c r="R109" s="31"/>
      <c r="S109" s="31"/>
      <c r="T109" s="31">
        <v>0</v>
      </c>
      <c r="U109" s="31">
        <f>T109*C109*D109*E109*F109*$U$6</f>
        <v>0</v>
      </c>
      <c r="V109" s="31">
        <v>0</v>
      </c>
      <c r="W109" s="31">
        <f t="shared" si="375"/>
        <v>0</v>
      </c>
      <c r="X109" s="31">
        <v>0</v>
      </c>
      <c r="Y109" s="31">
        <f>X109*C109*D109*E109*F109*$Y$6</f>
        <v>0</v>
      </c>
      <c r="Z109" s="31"/>
      <c r="AA109" s="31">
        <f t="shared" si="309"/>
        <v>0</v>
      </c>
      <c r="AB109" s="31">
        <v>0</v>
      </c>
      <c r="AC109" s="31">
        <f>AB109*C109*D109*E109*F109*$AC$6</f>
        <v>0</v>
      </c>
      <c r="AD109" s="31">
        <v>0</v>
      </c>
      <c r="AE109" s="31">
        <f>AD109*C109*D109*E109*F109*$AE$6</f>
        <v>0</v>
      </c>
      <c r="AF109" s="31"/>
      <c r="AG109" s="31">
        <f>AF109*C109*D109*E109*F109*$AG$6</f>
        <v>0</v>
      </c>
      <c r="AH109" s="31"/>
      <c r="AI109" s="31">
        <f>AH109*C109*D109*E109*F109*$AI$6</f>
        <v>0</v>
      </c>
      <c r="AJ109" s="31"/>
      <c r="AK109" s="31">
        <f t="shared" ref="AK109:AK114" si="457">SUM(AJ109*$AK$6*C109*D109*E109*F109)</f>
        <v>0</v>
      </c>
      <c r="AL109" s="31"/>
      <c r="AM109" s="31">
        <f t="shared" ref="AM109:AM114" si="458">SUM(AL109*$AM$6*C109*D109*E109*F109)</f>
        <v>0</v>
      </c>
      <c r="AN109" s="31"/>
      <c r="AO109" s="31">
        <f>AN109*C109*D109*E109*F109*$AO$6</f>
        <v>0</v>
      </c>
      <c r="AP109" s="31">
        <v>0</v>
      </c>
      <c r="AQ109" s="31">
        <f>AP109*C109*D109*E109*F109*$AQ$6</f>
        <v>0</v>
      </c>
      <c r="AR109" s="31">
        <v>0</v>
      </c>
      <c r="AS109" s="31">
        <f>AR109*C109*D109*E109*F109*$AS$6</f>
        <v>0</v>
      </c>
      <c r="AT109" s="31"/>
      <c r="AU109" s="31">
        <f>AT109*C109*D109*E109*F109*$AU$6</f>
        <v>0</v>
      </c>
      <c r="AV109" s="31"/>
      <c r="AW109" s="31">
        <f>AV109*C109*D109*E109*F109*$AW$6</f>
        <v>0</v>
      </c>
      <c r="AX109" s="31"/>
      <c r="AY109" s="31">
        <f>AX109*C109*D109*E109*F109*$AY$6</f>
        <v>0</v>
      </c>
      <c r="AZ109" s="31">
        <v>0</v>
      </c>
      <c r="BA109" s="31">
        <f>AZ109*C109*D109*E109*F109*$BA$6</f>
        <v>0</v>
      </c>
      <c r="BB109" s="31"/>
      <c r="BC109" s="31">
        <f t="shared" si="370"/>
        <v>0</v>
      </c>
      <c r="BD109" s="31">
        <v>0</v>
      </c>
      <c r="BE109" s="31">
        <f t="shared" si="371"/>
        <v>0</v>
      </c>
      <c r="BF109" s="31">
        <v>0</v>
      </c>
      <c r="BG109" s="31">
        <f>BF109*C109*D109*E109*G109*$BG$6</f>
        <v>0</v>
      </c>
      <c r="BH109" s="31">
        <v>0</v>
      </c>
      <c r="BI109" s="31">
        <f>BH109*C109*D109*E109*G109*$BI$6</f>
        <v>0</v>
      </c>
      <c r="BJ109" s="31"/>
      <c r="BK109" s="31">
        <f>SUM(BJ109*$BK$6*C109*D109*E109*G109)</f>
        <v>0</v>
      </c>
      <c r="BL109" s="31"/>
      <c r="BM109" s="31">
        <f>SUM(BL109*$BM$6*C109*D109*E109*G109)</f>
        <v>0</v>
      </c>
      <c r="BN109" s="31">
        <v>0</v>
      </c>
      <c r="BO109" s="31">
        <f>BN109*C109*D109*E109*G109*$BO$6</f>
        <v>0</v>
      </c>
      <c r="BP109" s="31">
        <v>0</v>
      </c>
      <c r="BQ109" s="31">
        <f>BP109*C109*D109*E109*G109*$BQ$6</f>
        <v>0</v>
      </c>
      <c r="BR109" s="31">
        <v>0</v>
      </c>
      <c r="BS109" s="31">
        <f>BR109*C109*D109*E109*G109*$BS$6</f>
        <v>0</v>
      </c>
      <c r="BT109" s="31"/>
      <c r="BU109" s="31">
        <f>C109*D109*E109*G109*BT109*$BU$6</f>
        <v>0</v>
      </c>
      <c r="BV109" s="31">
        <v>0</v>
      </c>
      <c r="BW109" s="31">
        <f>BV109*C109*D109*E109*G109*$BW$6</f>
        <v>0</v>
      </c>
      <c r="BX109" s="31"/>
      <c r="BY109" s="31">
        <f>SUM(BX109*$BY$6*C109*D109*E109*G109)</f>
        <v>0</v>
      </c>
      <c r="BZ109" s="31"/>
      <c r="CA109" s="31">
        <f>SUM(BZ109*$CA$6*C109*D109*E109*G109)</f>
        <v>0</v>
      </c>
      <c r="CB109" s="31"/>
      <c r="CC109" s="31">
        <f>CB109*C109*D109*E109*G109*$CC$6</f>
        <v>0</v>
      </c>
      <c r="CD109" s="31">
        <v>0</v>
      </c>
      <c r="CE109" s="31">
        <f>CD109*C109*D109*E109*G109*$CE$6</f>
        <v>0</v>
      </c>
      <c r="CF109" s="31">
        <v>0</v>
      </c>
      <c r="CG109" s="31">
        <f>CF109*C109*D109*E109*G109*$CG$6</f>
        <v>0</v>
      </c>
      <c r="CH109" s="31">
        <v>0</v>
      </c>
      <c r="CI109" s="31">
        <f>CH109*C109*D109*E109*G109*$CI$6</f>
        <v>0</v>
      </c>
      <c r="CJ109" s="31">
        <v>0</v>
      </c>
      <c r="CK109" s="31">
        <f>CJ109*C109*D109*E109*G109*$CK$6</f>
        <v>0</v>
      </c>
      <c r="CL109" s="31">
        <v>0</v>
      </c>
      <c r="CM109" s="31">
        <f>CL109*C109*D109*E109*G109*$CM$6</f>
        <v>0</v>
      </c>
      <c r="CN109" s="31"/>
      <c r="CO109" s="31"/>
      <c r="CP109" s="31">
        <v>0</v>
      </c>
      <c r="CQ109" s="31">
        <f>CP109*C109*D109*E109*G109*$CQ$6</f>
        <v>0</v>
      </c>
      <c r="CR109" s="31"/>
      <c r="CS109" s="31">
        <f>CR109*C109*D109*E109*G109*$CS$6</f>
        <v>0</v>
      </c>
      <c r="CT109" s="31">
        <v>0</v>
      </c>
      <c r="CU109" s="31">
        <f>CT109*C109*D109*E109*H109*$CU$6</f>
        <v>0</v>
      </c>
      <c r="CV109" s="31">
        <v>0</v>
      </c>
      <c r="CW109" s="31">
        <f>CV109*C109*D109*E109*I109*$CW$6</f>
        <v>0</v>
      </c>
      <c r="CX109" s="31"/>
      <c r="CY109" s="31">
        <f>CX109*C109*D109*E109*G109*$CY$6</f>
        <v>0</v>
      </c>
      <c r="CZ109" s="31"/>
      <c r="DA109" s="31">
        <f>CZ109*C109*D109*E109*G109*$DA$6</f>
        <v>0</v>
      </c>
      <c r="DB109" s="31"/>
      <c r="DC109" s="31">
        <f t="shared" ref="DC109:DC114" si="459">DB109*C109*D109*E109*F109*$DC$6</f>
        <v>0</v>
      </c>
      <c r="DD109" s="31"/>
      <c r="DE109" s="31">
        <f>DD109*C109*D109*E109*F109*$DE$6</f>
        <v>0</v>
      </c>
      <c r="DF109" s="31"/>
      <c r="DG109" s="31">
        <f>DF109*C109*D109*E109*F109*$DG$6</f>
        <v>0</v>
      </c>
      <c r="DH109" s="31"/>
      <c r="DI109" s="31">
        <f>DH109*C109*D109*E109*F109*$DI$6</f>
        <v>0</v>
      </c>
      <c r="DJ109" s="31"/>
      <c r="DK109" s="31">
        <f>DJ109*C109*D109*E109*F109*$DK$6</f>
        <v>0</v>
      </c>
      <c r="DL109" s="31"/>
      <c r="DM109" s="31">
        <f>DL109*C109*D109*E109*F109*$DM$6</f>
        <v>0</v>
      </c>
      <c r="DN109" s="31"/>
      <c r="DO109" s="31">
        <f>DN109*C109*D109*E109*F109*$DO$6</f>
        <v>0</v>
      </c>
      <c r="DP109" s="31"/>
      <c r="DQ109" s="31">
        <f>DP109*C109*D109*E109*F109*$DQ$6</f>
        <v>0</v>
      </c>
      <c r="DR109" s="31"/>
      <c r="DS109" s="31">
        <f>DR109*C109*D109*E109*F109*$DS$6</f>
        <v>0</v>
      </c>
      <c r="DT109" s="31"/>
      <c r="DU109" s="31">
        <f>DT109*C109*D109*E109*F109*$DU$6</f>
        <v>0</v>
      </c>
      <c r="DV109" s="31"/>
      <c r="DW109" s="31">
        <f>DV109*C109*D109*E109*F109*$DW$6</f>
        <v>0</v>
      </c>
      <c r="DX109" s="31"/>
      <c r="DY109" s="31">
        <f>DX109*C109*D109*E109*F109*$DY$6</f>
        <v>0</v>
      </c>
      <c r="DZ109" s="31"/>
      <c r="EA109" s="31">
        <f>DZ109*C109*D109*E109*F109*$EA$6</f>
        <v>0</v>
      </c>
      <c r="EB109" s="31"/>
      <c r="EC109" s="31">
        <f>EB109*C109*D109*E109*F109*$EC$6</f>
        <v>0</v>
      </c>
      <c r="ED109" s="31"/>
      <c r="EE109" s="31">
        <f>ED109*C109*D109*E109*F109*$EE$6</f>
        <v>0</v>
      </c>
      <c r="EF109" s="31"/>
      <c r="EG109" s="31">
        <f>EF109*C109*D109*E109*F109*$EG$6</f>
        <v>0</v>
      </c>
      <c r="EH109" s="31"/>
      <c r="EI109" s="31">
        <f>EH109*C109*D109*E109*F109*$EI$6</f>
        <v>0</v>
      </c>
      <c r="EJ109" s="31"/>
      <c r="EK109" s="31">
        <f>EJ109*C109*D109*E109*F109*$EK$6</f>
        <v>0</v>
      </c>
      <c r="EL109" s="31"/>
      <c r="EM109" s="31">
        <f>EL109*C109*D109*E109*F109*$EM$6</f>
        <v>0</v>
      </c>
      <c r="EN109" s="31">
        <v>0</v>
      </c>
      <c r="EO109" s="31">
        <f>EN109*C109*D109*E109*G109*$EO$6</f>
        <v>0</v>
      </c>
      <c r="EP109" s="31"/>
      <c r="EQ109" s="31">
        <f>EP109*C109*D109*E109*G109*$EQ$6</f>
        <v>0</v>
      </c>
      <c r="ER109" s="31"/>
      <c r="ES109" s="31"/>
      <c r="ET109" s="32">
        <f t="shared" ref="ET109:ET114" si="460">SUM(J109,L109,N109,P109,R109,T109,V109,X109,AB109,AD109,AF109,AH109,AJ109,AL109,AN109,AP109,AR109,AT109,AV109,AX109,AZ109,BB109,BD109,BF109,BH109,BJ109,BL109,BN109,BP109,BR109,BT109,BV109,BX109,BZ109,CB109,CD109,CF109,CH109,CJ109,CL109,CN109,CP109,CR109,CT109,CV109,CX109,CZ109,DB109,DD109,DF109,DH109,DJ109,DL109,DN109,DP109,DR109,DT109,DV109,DX109,DZ109,EB109,ED109,EF109,EH109,EJ109,EL109,EN109,EP109,ER109,Z109)</f>
        <v>0</v>
      </c>
      <c r="EU109" s="32">
        <f t="shared" ref="EU109:EU114" si="461">SUM(K109,M109,O109,Q109,S109,U109,W109,Y109,AC109,AE109,AG109,AI109,AK109,AM109,AO109,AQ109,AS109,AU109,AW109,AY109,BA109,BC109,BE109,BG109,BI109,BK109,BM109,BO109,BQ109,BS109,BU109,BW109,BY109,CA109,CC109,CE109,CG109,CI109,CK109,CM109,CO109,CQ109,CS109,CU109,CW109,CY109,DA109,DC109,DE109,DG109,DI109,DK109,DM109,DO109,DQ109,DS109,DU109,DW109,DY109,EA109,EC109,EE109,EG109,EI109,EK109,EM109,EO109,EQ109,ES109,AA109)</f>
        <v>0</v>
      </c>
    </row>
    <row r="110" spans="1:151" ht="30" x14ac:dyDescent="0.25">
      <c r="A110" s="30">
        <v>131</v>
      </c>
      <c r="B110" s="3" t="s">
        <v>182</v>
      </c>
      <c r="C110" s="4">
        <f t="shared" si="302"/>
        <v>9657</v>
      </c>
      <c r="D110" s="7">
        <v>0.67</v>
      </c>
      <c r="E110" s="24">
        <v>1</v>
      </c>
      <c r="F110" s="4">
        <v>1.4</v>
      </c>
      <c r="G110" s="4">
        <v>1.68</v>
      </c>
      <c r="H110" s="4">
        <v>2.23</v>
      </c>
      <c r="I110" s="4">
        <v>2.39</v>
      </c>
      <c r="J110" s="5"/>
      <c r="K110" s="31">
        <f>J110*C110*D110*E110*F110*$K$6</f>
        <v>0</v>
      </c>
      <c r="L110" s="31">
        <v>0</v>
      </c>
      <c r="M110" s="31">
        <f>L110*C110*D110*E110*F110*$M$6</f>
        <v>0</v>
      </c>
      <c r="N110" s="31">
        <v>0</v>
      </c>
      <c r="O110" s="31">
        <f>N110*C110*D110*E110*F110*$O$6</f>
        <v>0</v>
      </c>
      <c r="P110" s="31"/>
      <c r="Q110" s="31">
        <f>P110*C110*D110*E110*F110*$Q$6</f>
        <v>0</v>
      </c>
      <c r="R110" s="31"/>
      <c r="S110" s="31"/>
      <c r="T110" s="31">
        <v>0</v>
      </c>
      <c r="U110" s="31">
        <f>T110*C110*D110*E110*F110*$U$6</f>
        <v>0</v>
      </c>
      <c r="V110" s="31">
        <v>0</v>
      </c>
      <c r="W110" s="31">
        <f t="shared" si="375"/>
        <v>0</v>
      </c>
      <c r="X110" s="31"/>
      <c r="Y110" s="31">
        <f>X110*C110*D110*E110*F110*$Y$6</f>
        <v>0</v>
      </c>
      <c r="Z110" s="31"/>
      <c r="AA110" s="31">
        <f t="shared" si="309"/>
        <v>0</v>
      </c>
      <c r="AB110" s="31">
        <v>0</v>
      </c>
      <c r="AC110" s="31">
        <f>AB110*C110*D110*E110*F110*$AC$6</f>
        <v>0</v>
      </c>
      <c r="AD110" s="31">
        <v>0</v>
      </c>
      <c r="AE110" s="31">
        <f>AD110*C110*D110*E110*F110*$AE$6</f>
        <v>0</v>
      </c>
      <c r="AF110" s="31">
        <v>1</v>
      </c>
      <c r="AG110" s="31">
        <f>AF110*C110*D110*E110*F110*$AG$6</f>
        <v>9058.2659999999996</v>
      </c>
      <c r="AH110" s="31"/>
      <c r="AI110" s="31">
        <f>AH110*C110*D110*E110*F110*$AI$6</f>
        <v>0</v>
      </c>
      <c r="AJ110" s="31">
        <v>3</v>
      </c>
      <c r="AK110" s="31">
        <f t="shared" si="457"/>
        <v>27174.797999999999</v>
      </c>
      <c r="AL110" s="31">
        <v>31</v>
      </c>
      <c r="AM110" s="31">
        <f t="shared" si="458"/>
        <v>280806.24599999998</v>
      </c>
      <c r="AN110" s="31"/>
      <c r="AO110" s="31">
        <f>AN110*C110*D110*E110*F110*$AO$6</f>
        <v>0</v>
      </c>
      <c r="AP110" s="31">
        <v>0</v>
      </c>
      <c r="AQ110" s="31">
        <f>AP110*C110*D110*E110*F110*$AQ$6</f>
        <v>0</v>
      </c>
      <c r="AR110" s="31">
        <v>0</v>
      </c>
      <c r="AS110" s="31">
        <f>AR110*C110*D110*E110*F110*$AS$6</f>
        <v>0</v>
      </c>
      <c r="AT110" s="31"/>
      <c r="AU110" s="31">
        <f>AT110*C110*D110*E110*F110*$AU$6</f>
        <v>0</v>
      </c>
      <c r="AV110" s="31"/>
      <c r="AW110" s="31">
        <f>AV110*C110*D110*E110*F110*$AW$6</f>
        <v>0</v>
      </c>
      <c r="AX110" s="31"/>
      <c r="AY110" s="31">
        <f>AX110*C110*D110*E110*F110*$AY$6</f>
        <v>0</v>
      </c>
      <c r="AZ110" s="31">
        <v>0</v>
      </c>
      <c r="BA110" s="31">
        <f>AZ110*C110*D110*E110*F110*$BA$6</f>
        <v>0</v>
      </c>
      <c r="BB110" s="31"/>
      <c r="BC110" s="31">
        <f t="shared" si="370"/>
        <v>0</v>
      </c>
      <c r="BD110" s="31">
        <v>0</v>
      </c>
      <c r="BE110" s="31">
        <f t="shared" si="371"/>
        <v>0</v>
      </c>
      <c r="BF110" s="31"/>
      <c r="BG110" s="31">
        <f>BF110*C110*D110*E110*G110*$BG$6</f>
        <v>0</v>
      </c>
      <c r="BH110" s="31">
        <v>0</v>
      </c>
      <c r="BI110" s="31">
        <f>BH110*C110*D110*E110*G110*$BI$6</f>
        <v>0</v>
      </c>
      <c r="BJ110" s="31"/>
      <c r="BK110" s="31">
        <f>SUM(BJ110*$BK$6*C110*D110*E110*G110)</f>
        <v>0</v>
      </c>
      <c r="BL110" s="31">
        <v>5</v>
      </c>
      <c r="BM110" s="31">
        <f>SUM(BL110*$BM$6*C110*D110*E110*G110)</f>
        <v>54349.595999999998</v>
      </c>
      <c r="BN110" s="31">
        <v>9</v>
      </c>
      <c r="BO110" s="31">
        <f>BN110*C110*D110*E110*G110*$BO$6</f>
        <v>97829.272800000006</v>
      </c>
      <c r="BP110" s="31">
        <v>200</v>
      </c>
      <c r="BQ110" s="31">
        <f>BP110*C110*D110*E110*G110*$BQ$6</f>
        <v>2173983.84</v>
      </c>
      <c r="BR110" s="31">
        <v>3</v>
      </c>
      <c r="BS110" s="31">
        <f>BR110*C110*D110*E110*G110*$BS$6</f>
        <v>32609.757599999997</v>
      </c>
      <c r="BT110" s="31"/>
      <c r="BU110" s="31">
        <f>C110*D110*E110*G110*BT110*$BU$6</f>
        <v>0</v>
      </c>
      <c r="BV110" s="31">
        <v>6</v>
      </c>
      <c r="BW110" s="31">
        <f>BV110*C110*D110*E110*G110*$BW$6</f>
        <v>65219.515199999994</v>
      </c>
      <c r="BX110" s="31"/>
      <c r="BY110" s="31">
        <f>SUM(BX110*$BY$6*C110*D110*E110*G110)</f>
        <v>0</v>
      </c>
      <c r="BZ110" s="31"/>
      <c r="CA110" s="31">
        <f>SUM(BZ110*$CA$6*C110*D110*E110*G110)</f>
        <v>0</v>
      </c>
      <c r="CB110" s="31"/>
      <c r="CC110" s="31">
        <f>CB110*C110*D110*E110*G110*$CC$6</f>
        <v>0</v>
      </c>
      <c r="CD110" s="31">
        <v>0</v>
      </c>
      <c r="CE110" s="31">
        <f>CD110*C110*D110*E110*G110*$CE$6</f>
        <v>0</v>
      </c>
      <c r="CF110" s="31">
        <v>14</v>
      </c>
      <c r="CG110" s="31">
        <f>CF110*C110*D110*E110*G110*$CG$6</f>
        <v>152178.8688</v>
      </c>
      <c r="CH110" s="31"/>
      <c r="CI110" s="31">
        <f>CH110*C110*D110*E110*G110*$CI$6</f>
        <v>0</v>
      </c>
      <c r="CJ110" s="31">
        <v>0</v>
      </c>
      <c r="CK110" s="31">
        <f>CJ110*C110*D110*E110*G110*$CK$6</f>
        <v>0</v>
      </c>
      <c r="CL110" s="31">
        <v>0</v>
      </c>
      <c r="CM110" s="31">
        <f>CL110*C110*D110*E110*G110*$CM$6</f>
        <v>0</v>
      </c>
      <c r="CN110" s="31"/>
      <c r="CO110" s="31"/>
      <c r="CP110" s="31">
        <v>15</v>
      </c>
      <c r="CQ110" s="31">
        <f>CP110*C110*D110*E110*G110*$CQ$6</f>
        <v>163048.788</v>
      </c>
      <c r="CR110" s="31"/>
      <c r="CS110" s="31">
        <f>CR110*C110*D110*E110*G110*$CS$6</f>
        <v>0</v>
      </c>
      <c r="CT110" s="31">
        <v>0</v>
      </c>
      <c r="CU110" s="31">
        <f>CT110*C110*D110*E110*H110*$CU$6</f>
        <v>0</v>
      </c>
      <c r="CV110" s="31">
        <v>0</v>
      </c>
      <c r="CW110" s="31">
        <f>CV110*C110*D110*E110*I110*$CW$6</f>
        <v>0</v>
      </c>
      <c r="CX110" s="31"/>
      <c r="CY110" s="31">
        <f>CX110*C110*D110*E110*G110*$CY$6</f>
        <v>0</v>
      </c>
      <c r="CZ110" s="31"/>
      <c r="DA110" s="31">
        <f>CZ110*C110*D110*E110*G110*$DA$6</f>
        <v>0</v>
      </c>
      <c r="DB110" s="31"/>
      <c r="DC110" s="31">
        <f t="shared" si="459"/>
        <v>0</v>
      </c>
      <c r="DD110" s="31">
        <v>50</v>
      </c>
      <c r="DE110" s="31">
        <f>DD110*C110*D110*E110*F110*$DE$6</f>
        <v>452913.3</v>
      </c>
      <c r="DF110" s="31"/>
      <c r="DG110" s="31">
        <f>DF110*C110*D110*E110*F110*$DG$6</f>
        <v>0</v>
      </c>
      <c r="DH110" s="31">
        <v>10</v>
      </c>
      <c r="DI110" s="31">
        <f>DH110*C110*D110*E110*F110*$DI$6</f>
        <v>90582.66</v>
      </c>
      <c r="DJ110" s="31">
        <v>12</v>
      </c>
      <c r="DK110" s="31">
        <f>DJ110*C110*D110*E110*F110*$DK$6</f>
        <v>108699.192</v>
      </c>
      <c r="DL110" s="31"/>
      <c r="DM110" s="31">
        <f>DL110*C110*D110*E110*F110*$DM$6</f>
        <v>0</v>
      </c>
      <c r="DN110" s="31"/>
      <c r="DO110" s="31">
        <f>DN110*C110*D110*E110*F110*$DO$6</f>
        <v>0</v>
      </c>
      <c r="DP110" s="31"/>
      <c r="DQ110" s="31">
        <f>DP110*C110*D110*E110*F110*$DQ$6</f>
        <v>0</v>
      </c>
      <c r="DR110" s="31"/>
      <c r="DS110" s="31">
        <f>DR110*C110*D110*E110*F110*$DS$6</f>
        <v>0</v>
      </c>
      <c r="DT110" s="31"/>
      <c r="DU110" s="31">
        <f>DT110*C110*D110*E110*F110*$DU$6</f>
        <v>0</v>
      </c>
      <c r="DV110" s="31">
        <v>24</v>
      </c>
      <c r="DW110" s="31">
        <f>DV110*C110*D110*E110*F110*$DW$6</f>
        <v>217398.38399999999</v>
      </c>
      <c r="DX110" s="31">
        <v>8</v>
      </c>
      <c r="DY110" s="31">
        <f>DX110*C110*D110*E110*F110*$DY$6</f>
        <v>72466.127999999997</v>
      </c>
      <c r="DZ110" s="31"/>
      <c r="EA110" s="31">
        <f>DZ110*C110*D110*E110*F110*$EA$6</f>
        <v>0</v>
      </c>
      <c r="EB110" s="31"/>
      <c r="EC110" s="31">
        <f>EB110*C110*D110*E110*F110*$EC$6</f>
        <v>0</v>
      </c>
      <c r="ED110" s="31"/>
      <c r="EE110" s="31">
        <f>ED110*C110*D110*E110*F110*$EE$6</f>
        <v>0</v>
      </c>
      <c r="EF110" s="31"/>
      <c r="EG110" s="31">
        <f>EF110*C110*D110*E110*F110*$EG$6</f>
        <v>0</v>
      </c>
      <c r="EH110" s="31"/>
      <c r="EI110" s="31">
        <f>EH110*C110*D110*E110*F110*$EI$6</f>
        <v>0</v>
      </c>
      <c r="EJ110" s="31"/>
      <c r="EK110" s="31">
        <f>EJ110*C110*D110*E110*F110*$EK$6</f>
        <v>0</v>
      </c>
      <c r="EL110" s="31"/>
      <c r="EM110" s="31">
        <f>EL110*C110*D110*E110*F110*$EM$6</f>
        <v>0</v>
      </c>
      <c r="EN110" s="31">
        <v>0</v>
      </c>
      <c r="EO110" s="31">
        <f>EN110*C110*D110*E110*G110*$EO$6</f>
        <v>0</v>
      </c>
      <c r="EP110" s="31"/>
      <c r="EQ110" s="31">
        <f>EP110*C110*D110*E110*G110*$EQ$6</f>
        <v>0</v>
      </c>
      <c r="ER110" s="31"/>
      <c r="ES110" s="31"/>
      <c r="ET110" s="32">
        <f t="shared" si="460"/>
        <v>391</v>
      </c>
      <c r="EU110" s="32">
        <f t="shared" si="461"/>
        <v>3998318.6123999995</v>
      </c>
    </row>
    <row r="111" spans="1:151" x14ac:dyDescent="0.25">
      <c r="A111" s="30">
        <v>132</v>
      </c>
      <c r="B111" s="3" t="s">
        <v>183</v>
      </c>
      <c r="C111" s="4">
        <f t="shared" si="302"/>
        <v>9657</v>
      </c>
      <c r="D111" s="7">
        <v>0.72</v>
      </c>
      <c r="E111" s="24">
        <v>1</v>
      </c>
      <c r="F111" s="4">
        <v>1.4</v>
      </c>
      <c r="G111" s="4">
        <v>1.68</v>
      </c>
      <c r="H111" s="4">
        <v>2.23</v>
      </c>
      <c r="I111" s="4">
        <v>2.39</v>
      </c>
      <c r="J111" s="5"/>
      <c r="K111" s="31">
        <f>J111*C111*D111*E111*F111*$K$6</f>
        <v>0</v>
      </c>
      <c r="L111" s="31">
        <v>0</v>
      </c>
      <c r="M111" s="31">
        <f>L111*C111*D111*E111*F111*$M$6</f>
        <v>0</v>
      </c>
      <c r="N111" s="31">
        <v>0</v>
      </c>
      <c r="O111" s="31">
        <f>N111*C111*D111*E111*F111*$O$6</f>
        <v>0</v>
      </c>
      <c r="P111" s="31">
        <v>15</v>
      </c>
      <c r="Q111" s="31">
        <f>P111*C111*D111*E111*F111*$Q$6</f>
        <v>146013.83999999997</v>
      </c>
      <c r="R111" s="31"/>
      <c r="S111" s="31"/>
      <c r="T111" s="31">
        <v>4</v>
      </c>
      <c r="U111" s="31">
        <f>T111*C111*D111*E111*F111*$U$6</f>
        <v>38937.023999999998</v>
      </c>
      <c r="V111" s="31">
        <v>0</v>
      </c>
      <c r="W111" s="31">
        <f t="shared" si="375"/>
        <v>0</v>
      </c>
      <c r="X111" s="31">
        <v>0</v>
      </c>
      <c r="Y111" s="31">
        <f>X111*C111*D111*E111*F111*$Y$6</f>
        <v>0</v>
      </c>
      <c r="Z111" s="31"/>
      <c r="AA111" s="31">
        <f t="shared" si="309"/>
        <v>0</v>
      </c>
      <c r="AB111" s="31">
        <v>5</v>
      </c>
      <c r="AC111" s="31">
        <f>AB111*C111*D111*E111*F111*$AC$6</f>
        <v>48671.279999999992</v>
      </c>
      <c r="AD111" s="31">
        <v>0</v>
      </c>
      <c r="AE111" s="31">
        <f>AD111*C111*D111*E111*F111*$AE$6</f>
        <v>0</v>
      </c>
      <c r="AF111" s="31"/>
      <c r="AG111" s="31">
        <f>AF111*C111*D111*E111*F111*$AG$6</f>
        <v>0</v>
      </c>
      <c r="AH111" s="31">
        <v>1</v>
      </c>
      <c r="AI111" s="31">
        <f>AH111*C111*D111*E111*F111*$AI$6</f>
        <v>9734.2559999999994</v>
      </c>
      <c r="AJ111" s="31">
        <v>2</v>
      </c>
      <c r="AK111" s="31">
        <f t="shared" si="457"/>
        <v>19468.511999999999</v>
      </c>
      <c r="AL111" s="31">
        <v>22</v>
      </c>
      <c r="AM111" s="31">
        <f t="shared" si="458"/>
        <v>214153.63199999998</v>
      </c>
      <c r="AN111" s="31">
        <v>8</v>
      </c>
      <c r="AO111" s="31">
        <f>AN111*C111*D111*E111*F111*$AO$6</f>
        <v>77874.047999999995</v>
      </c>
      <c r="AP111" s="31">
        <v>0</v>
      </c>
      <c r="AQ111" s="31">
        <f>AP111*C111*D111*E111*F111*$AQ$6</f>
        <v>0</v>
      </c>
      <c r="AR111" s="31">
        <v>0</v>
      </c>
      <c r="AS111" s="31">
        <f>AR111*C111*D111*E111*F111*$AS$6</f>
        <v>0</v>
      </c>
      <c r="AT111" s="31"/>
      <c r="AU111" s="31">
        <f>AT111*C111*D111*E111*F111*$AU$6</f>
        <v>0</v>
      </c>
      <c r="AV111" s="31"/>
      <c r="AW111" s="31">
        <f>AV111*C111*D111*E111*F111*$AW$6</f>
        <v>0</v>
      </c>
      <c r="AX111" s="31"/>
      <c r="AY111" s="31">
        <f>AX111*C111*D111*E111*F111*$AY$6</f>
        <v>0</v>
      </c>
      <c r="AZ111" s="31">
        <v>0</v>
      </c>
      <c r="BA111" s="31">
        <f>AZ111*C111*D111*E111*F111*$BA$6</f>
        <v>0</v>
      </c>
      <c r="BB111" s="31">
        <v>40</v>
      </c>
      <c r="BC111" s="31">
        <f t="shared" si="370"/>
        <v>389370.23999999993</v>
      </c>
      <c r="BD111" s="31">
        <v>0</v>
      </c>
      <c r="BE111" s="31">
        <f t="shared" si="371"/>
        <v>0</v>
      </c>
      <c r="BF111" s="31"/>
      <c r="BG111" s="31">
        <f>BF111*C111*D111*E111*G111*$BG$6</f>
        <v>0</v>
      </c>
      <c r="BH111" s="31">
        <v>0</v>
      </c>
      <c r="BI111" s="31">
        <f>BH111*C111*D111*E111*G111*$BI$6</f>
        <v>0</v>
      </c>
      <c r="BJ111" s="31"/>
      <c r="BK111" s="31">
        <f>SUM(BJ111*$BK$6*C111*D111*E111*G111)</f>
        <v>0</v>
      </c>
      <c r="BL111" s="31">
        <v>3</v>
      </c>
      <c r="BM111" s="31">
        <f>SUM(BL111*$BM$6*C111*D111*E111*G111)</f>
        <v>35043.321599999996</v>
      </c>
      <c r="BN111" s="31">
        <v>5</v>
      </c>
      <c r="BO111" s="31">
        <f>BN111*C111*D111*E111*G111*$BO$6</f>
        <v>58405.535999999993</v>
      </c>
      <c r="BP111" s="31">
        <v>0</v>
      </c>
      <c r="BQ111" s="31">
        <f>BP111*C111*D111*E111*G111*$BQ$6</f>
        <v>0</v>
      </c>
      <c r="BR111" s="31">
        <v>25</v>
      </c>
      <c r="BS111" s="31">
        <f>BR111*C111*D111*E111*G111*$BS$6</f>
        <v>292027.68</v>
      </c>
      <c r="BT111" s="31"/>
      <c r="BU111" s="31">
        <f>C111*D111*E111*G111*BT111*$BU$6</f>
        <v>0</v>
      </c>
      <c r="BV111" s="31">
        <v>8</v>
      </c>
      <c r="BW111" s="31">
        <f>BV111*C111*D111*E111*G111*$BW$6</f>
        <v>93448.857600000003</v>
      </c>
      <c r="BX111" s="31"/>
      <c r="BY111" s="31">
        <f>SUM(BX111*$BY$6*C111*D111*E111*G111)</f>
        <v>0</v>
      </c>
      <c r="BZ111" s="31"/>
      <c r="CA111" s="31">
        <f>SUM(BZ111*$CA$6*C111*D111*E111*G111)</f>
        <v>0</v>
      </c>
      <c r="CB111" s="31"/>
      <c r="CC111" s="31">
        <f>CB111*C111*D111*E111*G111*$CC$6</f>
        <v>0</v>
      </c>
      <c r="CD111" s="31">
        <v>20</v>
      </c>
      <c r="CE111" s="31">
        <f>CD111*C111*D111*E111*G111*$CE$6</f>
        <v>233622.14399999997</v>
      </c>
      <c r="CF111" s="31">
        <v>4</v>
      </c>
      <c r="CG111" s="31">
        <f>CF111*C111*D111*E111*G111*$CG$6</f>
        <v>46724.428800000002</v>
      </c>
      <c r="CH111" s="31"/>
      <c r="CI111" s="31">
        <f>CH111*C111*D111*E111*G111*$CI$6</f>
        <v>0</v>
      </c>
      <c r="CJ111" s="31">
        <v>67</v>
      </c>
      <c r="CK111" s="31">
        <f>CJ111*C111*D111*E111*G111*$CK$6</f>
        <v>782634.18239999993</v>
      </c>
      <c r="CL111" s="31">
        <v>0</v>
      </c>
      <c r="CM111" s="31">
        <f>CL111*C111*D111*E111*G111*$CM$6</f>
        <v>0</v>
      </c>
      <c r="CN111" s="31"/>
      <c r="CO111" s="31"/>
      <c r="CP111" s="31">
        <v>5</v>
      </c>
      <c r="CQ111" s="31">
        <f>CP111*C111*D111*E111*G111*$CQ$6</f>
        <v>58405.535999999993</v>
      </c>
      <c r="CR111" s="31"/>
      <c r="CS111" s="31">
        <f>CR111*C111*D111*E111*G111*$CS$6</f>
        <v>0</v>
      </c>
      <c r="CT111" s="31">
        <v>0</v>
      </c>
      <c r="CU111" s="31">
        <f>CT111*C111*D111*E111*H111*$CU$6</f>
        <v>0</v>
      </c>
      <c r="CV111" s="31">
        <v>0</v>
      </c>
      <c r="CW111" s="31">
        <f>CV111*C111*D111*E111*I111*$CW$6</f>
        <v>0</v>
      </c>
      <c r="CX111" s="31"/>
      <c r="CY111" s="31">
        <f>CX111*C111*D111*E111*G111*$CY$6</f>
        <v>0</v>
      </c>
      <c r="CZ111" s="31"/>
      <c r="DA111" s="31">
        <f>CZ111*C111*D111*E111*G111*$DA$6</f>
        <v>0</v>
      </c>
      <c r="DB111" s="31">
        <v>100</v>
      </c>
      <c r="DC111" s="31">
        <f t="shared" si="459"/>
        <v>973425.6</v>
      </c>
      <c r="DD111" s="31"/>
      <c r="DE111" s="31">
        <f>DD111*C111*D111*E111*F111*$DE$6</f>
        <v>0</v>
      </c>
      <c r="DF111" s="31"/>
      <c r="DG111" s="31">
        <f>DF111*C111*D111*E111*F111*$DG$6</f>
        <v>0</v>
      </c>
      <c r="DH111" s="31"/>
      <c r="DI111" s="31">
        <f>DH111*C111*D111*E111*F111*$DI$6</f>
        <v>0</v>
      </c>
      <c r="DJ111" s="31">
        <v>35</v>
      </c>
      <c r="DK111" s="31">
        <f>DJ111*C111*D111*E111*F111*$DK$6</f>
        <v>340698.95999999996</v>
      </c>
      <c r="DL111" s="31">
        <v>9</v>
      </c>
      <c r="DM111" s="31">
        <f>DL111*C111*D111*E111*F111*$DM$6</f>
        <v>87608.303999999989</v>
      </c>
      <c r="DN111" s="31">
        <v>21</v>
      </c>
      <c r="DO111" s="31">
        <f>DN111*C111*D111*E111*F111*$DO$6</f>
        <v>204419.37599999999</v>
      </c>
      <c r="DP111" s="31">
        <v>10</v>
      </c>
      <c r="DQ111" s="31">
        <f>DP111*C111*D111*E111*F111*$DQ$6</f>
        <v>97342.559999999983</v>
      </c>
      <c r="DR111" s="31"/>
      <c r="DS111" s="31">
        <f>DR111*C111*D111*E111*F111*$DS$6</f>
        <v>0</v>
      </c>
      <c r="DT111" s="31"/>
      <c r="DU111" s="31">
        <f>DT111*C111*D111*E111*F111*$DU$6</f>
        <v>0</v>
      </c>
      <c r="DV111" s="31">
        <v>24</v>
      </c>
      <c r="DW111" s="31">
        <f>DV111*C111*D111*E111*F111*$DW$6</f>
        <v>233622.14399999997</v>
      </c>
      <c r="DX111" s="31"/>
      <c r="DY111" s="31">
        <f>DX111*C111*D111*E111*F111*$DY$6</f>
        <v>0</v>
      </c>
      <c r="DZ111" s="31">
        <v>96</v>
      </c>
      <c r="EA111" s="31">
        <f>DZ111*C111*D111*E111*F111*$EA$6</f>
        <v>934488.57599999988</v>
      </c>
      <c r="EB111" s="31"/>
      <c r="EC111" s="31">
        <f>EB111*C111*D111*E111*F111*$EC$6</f>
        <v>0</v>
      </c>
      <c r="ED111" s="31"/>
      <c r="EE111" s="31">
        <f>ED111*C111*D111*E111*F111*$EE$6</f>
        <v>0</v>
      </c>
      <c r="EF111" s="31">
        <v>24</v>
      </c>
      <c r="EG111" s="31">
        <f>EF111*C111*D111*E111*F111*$EG$6</f>
        <v>233622.14399999997</v>
      </c>
      <c r="EH111" s="31"/>
      <c r="EI111" s="31">
        <f>EH111*C111*D111*E111*F111*$EI$6</f>
        <v>0</v>
      </c>
      <c r="EJ111" s="31"/>
      <c r="EK111" s="31">
        <f>EJ111*C111*D111*E111*F111*$EK$6</f>
        <v>0</v>
      </c>
      <c r="EL111" s="31"/>
      <c r="EM111" s="31">
        <f>EL111*C111*D111*E111*F111*$EM$6</f>
        <v>0</v>
      </c>
      <c r="EN111" s="31">
        <v>0</v>
      </c>
      <c r="EO111" s="31">
        <f>EN111*C111*D111*E111*G111*$EO$6</f>
        <v>0</v>
      </c>
      <c r="EP111" s="31"/>
      <c r="EQ111" s="31">
        <f>EP111*C111*D111*E111*G111*$EQ$6</f>
        <v>0</v>
      </c>
      <c r="ER111" s="31"/>
      <c r="ES111" s="31"/>
      <c r="ET111" s="32">
        <f t="shared" si="460"/>
        <v>553</v>
      </c>
      <c r="EU111" s="32">
        <f t="shared" si="461"/>
        <v>5649762.1824000003</v>
      </c>
    </row>
    <row r="112" spans="1:151" ht="60" x14ac:dyDescent="0.25">
      <c r="A112" s="30">
        <v>133</v>
      </c>
      <c r="B112" s="3" t="s">
        <v>184</v>
      </c>
      <c r="C112" s="4">
        <f t="shared" si="302"/>
        <v>9657</v>
      </c>
      <c r="D112" s="7">
        <v>0.82</v>
      </c>
      <c r="E112" s="24">
        <v>1</v>
      </c>
      <c r="F112" s="4">
        <v>1.4</v>
      </c>
      <c r="G112" s="4">
        <v>1.68</v>
      </c>
      <c r="H112" s="4">
        <v>2.23</v>
      </c>
      <c r="I112" s="4">
        <v>2.39</v>
      </c>
      <c r="J112" s="5"/>
      <c r="K112" s="31">
        <f>J112*C112*D112*E112*F112*$K$6</f>
        <v>0</v>
      </c>
      <c r="L112" s="31">
        <v>0</v>
      </c>
      <c r="M112" s="31">
        <f>L112*C112*D112*E112*F112*$M$6</f>
        <v>0</v>
      </c>
      <c r="N112" s="31">
        <v>0</v>
      </c>
      <c r="O112" s="31">
        <f>N112*C112*D112*E112*F112*$O$6</f>
        <v>0</v>
      </c>
      <c r="P112" s="31"/>
      <c r="Q112" s="31">
        <f>P112*C112*D112*E112*F112*$Q$6</f>
        <v>0</v>
      </c>
      <c r="R112" s="31"/>
      <c r="S112" s="31"/>
      <c r="T112" s="31">
        <v>0</v>
      </c>
      <c r="U112" s="31">
        <f>T112*C112*D112*E112*F112*$U$6</f>
        <v>0</v>
      </c>
      <c r="V112" s="31"/>
      <c r="W112" s="31">
        <f t="shared" si="375"/>
        <v>0</v>
      </c>
      <c r="X112" s="31"/>
      <c r="Y112" s="31">
        <f>X112*C112*D112*E112*F112*$Y$6</f>
        <v>0</v>
      </c>
      <c r="Z112" s="31"/>
      <c r="AA112" s="31">
        <f t="shared" si="309"/>
        <v>0</v>
      </c>
      <c r="AB112" s="31">
        <v>0</v>
      </c>
      <c r="AC112" s="31">
        <f>AB112*C112*D112*E112*F112*$AC$6</f>
        <v>0</v>
      </c>
      <c r="AD112" s="31">
        <v>0</v>
      </c>
      <c r="AE112" s="31">
        <f>AD112*C112*D112*E112*F112*$AE$6</f>
        <v>0</v>
      </c>
      <c r="AF112" s="31"/>
      <c r="AG112" s="31">
        <f>AF112*C112*D112*E112*F112*$AG$6</f>
        <v>0</v>
      </c>
      <c r="AH112" s="31"/>
      <c r="AI112" s="31">
        <f>AH112*C112*D112*E112*F112*$AI$6</f>
        <v>0</v>
      </c>
      <c r="AJ112" s="33">
        <v>1</v>
      </c>
      <c r="AK112" s="31">
        <f t="shared" si="457"/>
        <v>11086.235999999999</v>
      </c>
      <c r="AL112" s="33">
        <v>14</v>
      </c>
      <c r="AM112" s="31">
        <f t="shared" si="458"/>
        <v>155207.304</v>
      </c>
      <c r="AN112" s="31"/>
      <c r="AO112" s="31">
        <f>AN112*C112*D112*E112*F112*$AO$6</f>
        <v>0</v>
      </c>
      <c r="AP112" s="31">
        <v>0</v>
      </c>
      <c r="AQ112" s="31">
        <f>AP112*C112*D112*E112*F112*$AQ$6</f>
        <v>0</v>
      </c>
      <c r="AR112" s="31">
        <v>0</v>
      </c>
      <c r="AS112" s="31">
        <f>AR112*C112*D112*E112*F112*$AS$6</f>
        <v>0</v>
      </c>
      <c r="AT112" s="31"/>
      <c r="AU112" s="31">
        <f>AT112*C112*D112*E112*F112*$AU$6</f>
        <v>0</v>
      </c>
      <c r="AV112" s="31"/>
      <c r="AW112" s="31">
        <f>AV112*C112*D112*E112*F112*$AW$6</f>
        <v>0</v>
      </c>
      <c r="AX112" s="31"/>
      <c r="AY112" s="31">
        <f>AX112*C112*D112*E112*F112*$AY$6</f>
        <v>0</v>
      </c>
      <c r="AZ112" s="31"/>
      <c r="BA112" s="31">
        <f>AZ112*C112*D112*E112*F112*$BA$6</f>
        <v>0</v>
      </c>
      <c r="BB112" s="31">
        <v>0</v>
      </c>
      <c r="BC112" s="31">
        <f t="shared" si="370"/>
        <v>0</v>
      </c>
      <c r="BD112" s="31">
        <v>0</v>
      </c>
      <c r="BE112" s="31">
        <f t="shared" si="371"/>
        <v>0</v>
      </c>
      <c r="BF112" s="31"/>
      <c r="BG112" s="31">
        <f>BF112*C112*D112*E112*G112*$BG$6</f>
        <v>0</v>
      </c>
      <c r="BH112" s="31">
        <v>0</v>
      </c>
      <c r="BI112" s="31">
        <f>BH112*C112*D112*E112*G112*$BI$6</f>
        <v>0</v>
      </c>
      <c r="BJ112" s="31"/>
      <c r="BK112" s="31">
        <f>SUM(BJ112*$BK$6*C112*D112*E112*G112)</f>
        <v>0</v>
      </c>
      <c r="BL112" s="31"/>
      <c r="BM112" s="31">
        <f>SUM(BL112*$BM$6*C112*D112*E112*G112)</f>
        <v>0</v>
      </c>
      <c r="BN112" s="31">
        <v>0</v>
      </c>
      <c r="BO112" s="31">
        <f>BN112*C112*D112*E112*G112*$BO$6</f>
        <v>0</v>
      </c>
      <c r="BP112" s="31">
        <v>0</v>
      </c>
      <c r="BQ112" s="31">
        <f>BP112*C112*D112*E112*G112*$BQ$6</f>
        <v>0</v>
      </c>
      <c r="BR112" s="31">
        <v>5</v>
      </c>
      <c r="BS112" s="31">
        <f>BR112*C112*D112*E112*G112*$BS$6</f>
        <v>66517.415999999997</v>
      </c>
      <c r="BT112" s="31"/>
      <c r="BU112" s="31">
        <f>C112*D112*E112*G112*BT112*$BU$6</f>
        <v>0</v>
      </c>
      <c r="BV112" s="31">
        <v>1</v>
      </c>
      <c r="BW112" s="31">
        <f>BV112*C112*D112*E112*G112*$BW$6</f>
        <v>13303.483199999999</v>
      </c>
      <c r="BX112" s="31"/>
      <c r="BY112" s="31">
        <f>SUM(BX112*$BY$6*C112*D112*E112*G112)</f>
        <v>0</v>
      </c>
      <c r="BZ112" s="31"/>
      <c r="CA112" s="31">
        <f>SUM(BZ112*$CA$6*C112*D112*E112*G112)</f>
        <v>0</v>
      </c>
      <c r="CB112" s="31"/>
      <c r="CC112" s="31">
        <f>CB112*C112*D112*E112*G112*$CC$6</f>
        <v>0</v>
      </c>
      <c r="CD112" s="31">
        <v>0</v>
      </c>
      <c r="CE112" s="31">
        <f>CD112*C112*D112*E112*G112*$CE$6</f>
        <v>0</v>
      </c>
      <c r="CF112" s="31">
        <v>10</v>
      </c>
      <c r="CG112" s="31">
        <f>CF112*C112*D112*E112*G112*$CG$6</f>
        <v>133034.83199999999</v>
      </c>
      <c r="CH112" s="31">
        <v>0</v>
      </c>
      <c r="CI112" s="31">
        <f>CH112*C112*D112*E112*G112*$CI$6</f>
        <v>0</v>
      </c>
      <c r="CJ112" s="31">
        <v>0</v>
      </c>
      <c r="CK112" s="31">
        <f>CJ112*C112*D112*E112*G112*$CK$6</f>
        <v>0</v>
      </c>
      <c r="CL112" s="31">
        <v>0</v>
      </c>
      <c r="CM112" s="31">
        <f>CL112*C112*D112*E112*G112*$CM$6</f>
        <v>0</v>
      </c>
      <c r="CN112" s="31"/>
      <c r="CO112" s="31"/>
      <c r="CP112" s="31"/>
      <c r="CQ112" s="31">
        <f>CP112*C112*D112*E112*G112*$CQ$6</f>
        <v>0</v>
      </c>
      <c r="CR112" s="31"/>
      <c r="CS112" s="31">
        <f>CR112*C112*D112*E112*G112*$CS$6</f>
        <v>0</v>
      </c>
      <c r="CT112" s="31">
        <v>0</v>
      </c>
      <c r="CU112" s="31">
        <f>CT112*C112*D112*E112*H112*$CU$6</f>
        <v>0</v>
      </c>
      <c r="CV112" s="31"/>
      <c r="CW112" s="31">
        <f>CV112*C112*D112*E112*I112*$CW$6</f>
        <v>0</v>
      </c>
      <c r="CX112" s="31"/>
      <c r="CY112" s="31">
        <f>CX112*C112*D112*E112*G112*$CY$6</f>
        <v>0</v>
      </c>
      <c r="CZ112" s="31">
        <v>10</v>
      </c>
      <c r="DA112" s="31">
        <f>CZ112*C112*D112*E112*G112*$DA$6</f>
        <v>133034.83199999999</v>
      </c>
      <c r="DB112" s="31"/>
      <c r="DC112" s="31">
        <f t="shared" si="459"/>
        <v>0</v>
      </c>
      <c r="DD112" s="31">
        <v>85</v>
      </c>
      <c r="DE112" s="31">
        <f>DD112*C112*D112*E112*F112*$DE$6</f>
        <v>942330.05999999982</v>
      </c>
      <c r="DF112" s="31"/>
      <c r="DG112" s="31">
        <f>DF112*C112*D112*E112*F112*$DG$6</f>
        <v>0</v>
      </c>
      <c r="DH112" s="31"/>
      <c r="DI112" s="31">
        <f>DH112*C112*D112*E112*F112*$DI$6</f>
        <v>0</v>
      </c>
      <c r="DJ112" s="31"/>
      <c r="DK112" s="31">
        <f>DJ112*C112*D112*E112*F112*$DK$6</f>
        <v>0</v>
      </c>
      <c r="DL112" s="31"/>
      <c r="DM112" s="31">
        <f>DL112*C112*D112*E112*F112*$DM$6</f>
        <v>0</v>
      </c>
      <c r="DN112" s="31"/>
      <c r="DO112" s="31">
        <f>DN112*C112*D112*E112*F112*$DO$6</f>
        <v>0</v>
      </c>
      <c r="DP112" s="31"/>
      <c r="DQ112" s="31">
        <f>DP112*C112*D112*E112*F112*$DQ$6</f>
        <v>0</v>
      </c>
      <c r="DR112" s="31"/>
      <c r="DS112" s="31">
        <f>DR112*C112*D112*E112*F112*$DS$6</f>
        <v>0</v>
      </c>
      <c r="DT112" s="31"/>
      <c r="DU112" s="31">
        <f>DT112*C112*D112*E112*F112*$DU$6</f>
        <v>0</v>
      </c>
      <c r="DV112" s="31"/>
      <c r="DW112" s="31">
        <f>DV112*C112*D112*E112*F112*$DW$6</f>
        <v>0</v>
      </c>
      <c r="DX112" s="31"/>
      <c r="DY112" s="31">
        <f>DX112*C112*D112*E112*F112*$DY$6</f>
        <v>0</v>
      </c>
      <c r="DZ112" s="31"/>
      <c r="EA112" s="31">
        <f>DZ112*C112*D112*E112*F112*$EA$6</f>
        <v>0</v>
      </c>
      <c r="EB112" s="31"/>
      <c r="EC112" s="31">
        <f>EB112*C112*D112*E112*F112*$EC$6</f>
        <v>0</v>
      </c>
      <c r="ED112" s="31"/>
      <c r="EE112" s="31">
        <f>ED112*C112*D112*E112*F112*$EE$6</f>
        <v>0</v>
      </c>
      <c r="EF112" s="31"/>
      <c r="EG112" s="31">
        <f>EF112*C112*D112*E112*F112*$EG$6</f>
        <v>0</v>
      </c>
      <c r="EH112" s="31"/>
      <c r="EI112" s="31">
        <f>EH112*C112*D112*E112*F112*$EI$6</f>
        <v>0</v>
      </c>
      <c r="EJ112" s="31"/>
      <c r="EK112" s="31">
        <f>EJ112*C112*D112*E112*F112*$EK$6</f>
        <v>0</v>
      </c>
      <c r="EL112" s="31"/>
      <c r="EM112" s="31">
        <f>EL112*C112*D112*E112*F112*$EM$6</f>
        <v>0</v>
      </c>
      <c r="EN112" s="31"/>
      <c r="EO112" s="31">
        <f>EN112*C112*D112*E112*G112*$EO$6</f>
        <v>0</v>
      </c>
      <c r="EP112" s="31"/>
      <c r="EQ112" s="31">
        <f>EP112*C112*D112*E112*G112*$EQ$6</f>
        <v>0</v>
      </c>
      <c r="ER112" s="31"/>
      <c r="ES112" s="31"/>
      <c r="ET112" s="32">
        <f t="shared" si="460"/>
        <v>126</v>
      </c>
      <c r="EU112" s="32">
        <f t="shared" si="461"/>
        <v>1454514.1631999998</v>
      </c>
    </row>
    <row r="113" spans="1:151" ht="45" x14ac:dyDescent="0.25">
      <c r="A113" s="30">
        <v>134</v>
      </c>
      <c r="B113" s="6" t="s">
        <v>185</v>
      </c>
      <c r="C113" s="4">
        <f t="shared" si="302"/>
        <v>9657</v>
      </c>
      <c r="D113" s="21">
        <v>0.84</v>
      </c>
      <c r="E113" s="24">
        <v>1</v>
      </c>
      <c r="F113" s="4">
        <v>1.4</v>
      </c>
      <c r="G113" s="4">
        <v>1.68</v>
      </c>
      <c r="H113" s="4">
        <v>2.23</v>
      </c>
      <c r="I113" s="4">
        <v>2.39</v>
      </c>
      <c r="J113" s="5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>
        <f t="shared" si="309"/>
        <v>0</v>
      </c>
      <c r="AB113" s="31"/>
      <c r="AC113" s="31"/>
      <c r="AD113" s="31"/>
      <c r="AE113" s="31"/>
      <c r="AF113" s="31"/>
      <c r="AG113" s="31"/>
      <c r="AH113" s="31"/>
      <c r="AI113" s="31"/>
      <c r="AJ113" s="31">
        <v>1</v>
      </c>
      <c r="AK113" s="31">
        <f t="shared" si="457"/>
        <v>11356.632</v>
      </c>
      <c r="AL113" s="31">
        <v>14</v>
      </c>
      <c r="AM113" s="31">
        <f t="shared" si="458"/>
        <v>158992.84799999997</v>
      </c>
      <c r="AN113" s="31">
        <v>10</v>
      </c>
      <c r="AO113" s="31">
        <f>AN113*C113*D113*E113*F113*$AO$6</f>
        <v>113566.31999999999</v>
      </c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>
        <v>300</v>
      </c>
      <c r="DC113" s="31">
        <f t="shared" si="459"/>
        <v>3406989.5999999996</v>
      </c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2">
        <f t="shared" si="460"/>
        <v>325</v>
      </c>
      <c r="EU113" s="32">
        <f t="shared" si="461"/>
        <v>3690905.3999999994</v>
      </c>
    </row>
    <row r="114" spans="1:151" ht="45" x14ac:dyDescent="0.25">
      <c r="A114" s="30">
        <v>135</v>
      </c>
      <c r="B114" s="6" t="s">
        <v>186</v>
      </c>
      <c r="C114" s="4">
        <f t="shared" si="302"/>
        <v>9657</v>
      </c>
      <c r="D114" s="21">
        <v>0.98</v>
      </c>
      <c r="E114" s="24">
        <v>1</v>
      </c>
      <c r="F114" s="4">
        <v>1.4</v>
      </c>
      <c r="G114" s="4">
        <v>1.68</v>
      </c>
      <c r="H114" s="4">
        <v>2.23</v>
      </c>
      <c r="I114" s="4">
        <v>2.39</v>
      </c>
      <c r="J114" s="5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>
        <f t="shared" si="309"/>
        <v>0</v>
      </c>
      <c r="AB114" s="31"/>
      <c r="AC114" s="31"/>
      <c r="AD114" s="31"/>
      <c r="AE114" s="31"/>
      <c r="AF114" s="31"/>
      <c r="AG114" s="31"/>
      <c r="AH114" s="31"/>
      <c r="AI114" s="31"/>
      <c r="AJ114" s="31">
        <v>1</v>
      </c>
      <c r="AK114" s="31">
        <f t="shared" si="457"/>
        <v>13249.404</v>
      </c>
      <c r="AL114" s="31">
        <v>14</v>
      </c>
      <c r="AM114" s="31">
        <f t="shared" si="458"/>
        <v>185491.65599999999</v>
      </c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>
        <v>52</v>
      </c>
      <c r="DC114" s="31">
        <f t="shared" si="459"/>
        <v>688969.00799999991</v>
      </c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2">
        <f t="shared" si="460"/>
        <v>67</v>
      </c>
      <c r="EU114" s="32">
        <f t="shared" si="461"/>
        <v>887710.06799999997</v>
      </c>
    </row>
    <row r="115" spans="1:151" s="35" customFormat="1" x14ac:dyDescent="0.25">
      <c r="A115" s="28">
        <v>21</v>
      </c>
      <c r="B115" s="14" t="s">
        <v>187</v>
      </c>
      <c r="C115" s="17">
        <f>C112</f>
        <v>9657</v>
      </c>
      <c r="D115" s="17">
        <v>0.92</v>
      </c>
      <c r="E115" s="52">
        <v>1</v>
      </c>
      <c r="F115" s="17">
        <v>1.4</v>
      </c>
      <c r="G115" s="17">
        <v>1.68</v>
      </c>
      <c r="H115" s="17">
        <v>2.23</v>
      </c>
      <c r="I115" s="17">
        <v>2.39</v>
      </c>
      <c r="J115" s="33">
        <f>SUM(J116:J121)</f>
        <v>375</v>
      </c>
      <c r="K115" s="33">
        <f t="shared" ref="K115:BX115" si="462">SUM(K116:K121)</f>
        <v>3626686.3499999996</v>
      </c>
      <c r="L115" s="33">
        <f t="shared" si="462"/>
        <v>0</v>
      </c>
      <c r="M115" s="33">
        <f t="shared" si="462"/>
        <v>0</v>
      </c>
      <c r="N115" s="33">
        <f t="shared" si="462"/>
        <v>0</v>
      </c>
      <c r="O115" s="33">
        <f t="shared" si="462"/>
        <v>0</v>
      </c>
      <c r="P115" s="33">
        <f t="shared" si="462"/>
        <v>0</v>
      </c>
      <c r="Q115" s="33">
        <f t="shared" si="462"/>
        <v>0</v>
      </c>
      <c r="R115" s="33">
        <f t="shared" si="462"/>
        <v>2000</v>
      </c>
      <c r="S115" s="33">
        <f t="shared" si="462"/>
        <v>31074989.903999999</v>
      </c>
      <c r="T115" s="33">
        <f t="shared" si="462"/>
        <v>0</v>
      </c>
      <c r="U115" s="33">
        <f t="shared" si="462"/>
        <v>0</v>
      </c>
      <c r="V115" s="33">
        <f t="shared" si="462"/>
        <v>0</v>
      </c>
      <c r="W115" s="33">
        <f t="shared" si="462"/>
        <v>0</v>
      </c>
      <c r="X115" s="33">
        <f t="shared" si="462"/>
        <v>0</v>
      </c>
      <c r="Y115" s="33">
        <f t="shared" si="462"/>
        <v>0</v>
      </c>
      <c r="Z115" s="33"/>
      <c r="AA115" s="33">
        <f t="shared" si="309"/>
        <v>0</v>
      </c>
      <c r="AB115" s="33">
        <f t="shared" si="462"/>
        <v>0</v>
      </c>
      <c r="AC115" s="33">
        <f t="shared" si="462"/>
        <v>0</v>
      </c>
      <c r="AD115" s="33">
        <f t="shared" si="462"/>
        <v>0</v>
      </c>
      <c r="AE115" s="33">
        <f t="shared" si="462"/>
        <v>0</v>
      </c>
      <c r="AF115" s="33">
        <f t="shared" si="462"/>
        <v>0</v>
      </c>
      <c r="AG115" s="33">
        <f t="shared" si="462"/>
        <v>0</v>
      </c>
      <c r="AH115" s="33">
        <f t="shared" si="462"/>
        <v>0</v>
      </c>
      <c r="AI115" s="33">
        <f t="shared" si="462"/>
        <v>0</v>
      </c>
      <c r="AJ115" s="33">
        <f t="shared" si="462"/>
        <v>28</v>
      </c>
      <c r="AK115" s="33">
        <f t="shared" si="462"/>
        <v>274451.94</v>
      </c>
      <c r="AL115" s="33">
        <f t="shared" si="462"/>
        <v>305</v>
      </c>
      <c r="AM115" s="33">
        <f t="shared" si="462"/>
        <v>2979899.1179999998</v>
      </c>
      <c r="AN115" s="33">
        <f t="shared" si="462"/>
        <v>4</v>
      </c>
      <c r="AO115" s="33">
        <f t="shared" si="462"/>
        <v>31906.727999999999</v>
      </c>
      <c r="AP115" s="33">
        <f t="shared" si="462"/>
        <v>0</v>
      </c>
      <c r="AQ115" s="33">
        <f t="shared" si="462"/>
        <v>0</v>
      </c>
      <c r="AR115" s="33">
        <f t="shared" si="462"/>
        <v>0</v>
      </c>
      <c r="AS115" s="33">
        <f t="shared" si="462"/>
        <v>0</v>
      </c>
      <c r="AT115" s="33">
        <f t="shared" si="462"/>
        <v>0</v>
      </c>
      <c r="AU115" s="33">
        <f t="shared" si="462"/>
        <v>0</v>
      </c>
      <c r="AV115" s="33">
        <f t="shared" si="462"/>
        <v>0</v>
      </c>
      <c r="AW115" s="33">
        <f t="shared" si="462"/>
        <v>0</v>
      </c>
      <c r="AX115" s="33">
        <f t="shared" si="462"/>
        <v>0</v>
      </c>
      <c r="AY115" s="33">
        <f t="shared" si="462"/>
        <v>0</v>
      </c>
      <c r="AZ115" s="33">
        <f t="shared" si="462"/>
        <v>0</v>
      </c>
      <c r="BA115" s="33">
        <f t="shared" si="462"/>
        <v>0</v>
      </c>
      <c r="BB115" s="33">
        <f t="shared" si="462"/>
        <v>0</v>
      </c>
      <c r="BC115" s="33">
        <f t="shared" si="462"/>
        <v>0</v>
      </c>
      <c r="BD115" s="33">
        <f t="shared" si="462"/>
        <v>0</v>
      </c>
      <c r="BE115" s="33">
        <f t="shared" si="462"/>
        <v>0</v>
      </c>
      <c r="BF115" s="33">
        <f t="shared" si="462"/>
        <v>20</v>
      </c>
      <c r="BG115" s="33">
        <f t="shared" si="462"/>
        <v>191440.36799999999</v>
      </c>
      <c r="BH115" s="33">
        <f t="shared" si="462"/>
        <v>40</v>
      </c>
      <c r="BI115" s="33">
        <f t="shared" si="462"/>
        <v>382880.73599999998</v>
      </c>
      <c r="BJ115" s="33">
        <f t="shared" si="462"/>
        <v>0</v>
      </c>
      <c r="BK115" s="33">
        <f t="shared" si="462"/>
        <v>0</v>
      </c>
      <c r="BL115" s="33">
        <f t="shared" si="462"/>
        <v>0</v>
      </c>
      <c r="BM115" s="33">
        <f t="shared" si="462"/>
        <v>0</v>
      </c>
      <c r="BN115" s="33">
        <f t="shared" si="462"/>
        <v>0</v>
      </c>
      <c r="BO115" s="33">
        <f t="shared" si="462"/>
        <v>0</v>
      </c>
      <c r="BP115" s="33">
        <f t="shared" si="462"/>
        <v>0</v>
      </c>
      <c r="BQ115" s="33">
        <f t="shared" si="462"/>
        <v>0</v>
      </c>
      <c r="BR115" s="33">
        <f t="shared" si="462"/>
        <v>0</v>
      </c>
      <c r="BS115" s="33">
        <f t="shared" si="462"/>
        <v>0</v>
      </c>
      <c r="BT115" s="33">
        <f t="shared" si="462"/>
        <v>0</v>
      </c>
      <c r="BU115" s="33">
        <f t="shared" si="462"/>
        <v>0</v>
      </c>
      <c r="BV115" s="33">
        <f t="shared" si="462"/>
        <v>10</v>
      </c>
      <c r="BW115" s="33">
        <f t="shared" si="462"/>
        <v>95720.183999999994</v>
      </c>
      <c r="BX115" s="33">
        <f t="shared" si="462"/>
        <v>0</v>
      </c>
      <c r="BY115" s="33">
        <f t="shared" ref="BY115:EJ115" si="463">SUM(BY116:BY121)</f>
        <v>0</v>
      </c>
      <c r="BZ115" s="33">
        <f t="shared" si="463"/>
        <v>2</v>
      </c>
      <c r="CA115" s="33">
        <f t="shared" si="463"/>
        <v>19144.036799999998</v>
      </c>
      <c r="CB115" s="33">
        <f t="shared" si="463"/>
        <v>0</v>
      </c>
      <c r="CC115" s="33">
        <f t="shared" si="463"/>
        <v>0</v>
      </c>
      <c r="CD115" s="33">
        <f t="shared" si="463"/>
        <v>0</v>
      </c>
      <c r="CE115" s="33">
        <f t="shared" si="463"/>
        <v>0</v>
      </c>
      <c r="CF115" s="33">
        <f t="shared" si="463"/>
        <v>40</v>
      </c>
      <c r="CG115" s="33">
        <f t="shared" si="463"/>
        <v>382880.73599999998</v>
      </c>
      <c r="CH115" s="33">
        <f t="shared" si="463"/>
        <v>0</v>
      </c>
      <c r="CI115" s="33">
        <f t="shared" si="463"/>
        <v>0</v>
      </c>
      <c r="CJ115" s="33">
        <f t="shared" si="463"/>
        <v>0</v>
      </c>
      <c r="CK115" s="33">
        <f t="shared" si="463"/>
        <v>0</v>
      </c>
      <c r="CL115" s="33">
        <f t="shared" si="463"/>
        <v>18</v>
      </c>
      <c r="CM115" s="33">
        <f t="shared" si="463"/>
        <v>172296.33119999999</v>
      </c>
      <c r="CN115" s="33">
        <f t="shared" si="463"/>
        <v>0</v>
      </c>
      <c r="CO115" s="33">
        <f t="shared" si="463"/>
        <v>0</v>
      </c>
      <c r="CP115" s="33">
        <f t="shared" si="463"/>
        <v>10</v>
      </c>
      <c r="CQ115" s="33">
        <f t="shared" si="463"/>
        <v>95720.183999999994</v>
      </c>
      <c r="CR115" s="33">
        <f t="shared" si="463"/>
        <v>8</v>
      </c>
      <c r="CS115" s="33">
        <f t="shared" si="463"/>
        <v>76576.147199999992</v>
      </c>
      <c r="CT115" s="33">
        <f t="shared" si="463"/>
        <v>0</v>
      </c>
      <c r="CU115" s="33">
        <f t="shared" si="463"/>
        <v>0</v>
      </c>
      <c r="CV115" s="33">
        <f t="shared" si="463"/>
        <v>0</v>
      </c>
      <c r="CW115" s="33">
        <f t="shared" si="463"/>
        <v>0</v>
      </c>
      <c r="CX115" s="33">
        <f t="shared" si="463"/>
        <v>0</v>
      </c>
      <c r="CY115" s="33">
        <f t="shared" si="463"/>
        <v>0</v>
      </c>
      <c r="CZ115" s="33">
        <f t="shared" si="463"/>
        <v>0</v>
      </c>
      <c r="DA115" s="33">
        <f t="shared" si="463"/>
        <v>0</v>
      </c>
      <c r="DB115" s="33">
        <f t="shared" si="463"/>
        <v>50</v>
      </c>
      <c r="DC115" s="33">
        <f t="shared" si="463"/>
        <v>432633.59999999998</v>
      </c>
      <c r="DD115" s="33">
        <f t="shared" si="463"/>
        <v>0</v>
      </c>
      <c r="DE115" s="33">
        <f t="shared" si="463"/>
        <v>0</v>
      </c>
      <c r="DF115" s="33">
        <f t="shared" si="463"/>
        <v>0</v>
      </c>
      <c r="DG115" s="33">
        <f t="shared" si="463"/>
        <v>0</v>
      </c>
      <c r="DH115" s="33">
        <f t="shared" si="463"/>
        <v>130</v>
      </c>
      <c r="DI115" s="33">
        <f t="shared" si="463"/>
        <v>1036968.6599999998</v>
      </c>
      <c r="DJ115" s="33">
        <f t="shared" si="463"/>
        <v>19</v>
      </c>
      <c r="DK115" s="33">
        <f t="shared" si="463"/>
        <v>151556.95799999998</v>
      </c>
      <c r="DL115" s="33">
        <f t="shared" si="463"/>
        <v>82</v>
      </c>
      <c r="DM115" s="33">
        <f t="shared" si="463"/>
        <v>654087.92399999988</v>
      </c>
      <c r="DN115" s="33">
        <f t="shared" si="463"/>
        <v>9</v>
      </c>
      <c r="DO115" s="33">
        <f t="shared" si="463"/>
        <v>71790.137999999992</v>
      </c>
      <c r="DP115" s="33">
        <f t="shared" si="463"/>
        <v>0</v>
      </c>
      <c r="DQ115" s="33">
        <f t="shared" si="463"/>
        <v>0</v>
      </c>
      <c r="DR115" s="33">
        <f t="shared" si="463"/>
        <v>0</v>
      </c>
      <c r="DS115" s="33">
        <f t="shared" si="463"/>
        <v>0</v>
      </c>
      <c r="DT115" s="33">
        <f t="shared" si="463"/>
        <v>0</v>
      </c>
      <c r="DU115" s="33">
        <f t="shared" si="463"/>
        <v>0</v>
      </c>
      <c r="DV115" s="33">
        <f t="shared" si="463"/>
        <v>72</v>
      </c>
      <c r="DW115" s="33">
        <f t="shared" si="463"/>
        <v>574321.10399999993</v>
      </c>
      <c r="DX115" s="33">
        <f t="shared" si="463"/>
        <v>0</v>
      </c>
      <c r="DY115" s="33">
        <f t="shared" si="463"/>
        <v>0</v>
      </c>
      <c r="DZ115" s="33">
        <f t="shared" si="463"/>
        <v>12</v>
      </c>
      <c r="EA115" s="33">
        <f t="shared" si="463"/>
        <v>95720.183999999994</v>
      </c>
      <c r="EB115" s="33">
        <f t="shared" si="463"/>
        <v>0</v>
      </c>
      <c r="EC115" s="33">
        <f t="shared" si="463"/>
        <v>0</v>
      </c>
      <c r="ED115" s="33">
        <f t="shared" si="463"/>
        <v>0</v>
      </c>
      <c r="EE115" s="33">
        <f t="shared" si="463"/>
        <v>0</v>
      </c>
      <c r="EF115" s="33">
        <f t="shared" si="463"/>
        <v>235</v>
      </c>
      <c r="EG115" s="33">
        <f t="shared" si="463"/>
        <v>1766902.6619999998</v>
      </c>
      <c r="EH115" s="33">
        <f t="shared" si="463"/>
        <v>0</v>
      </c>
      <c r="EI115" s="33">
        <f t="shared" si="463"/>
        <v>0</v>
      </c>
      <c r="EJ115" s="33">
        <f t="shared" si="463"/>
        <v>0</v>
      </c>
      <c r="EK115" s="33">
        <f t="shared" ref="EK115:EU115" si="464">SUM(EK116:EK121)</f>
        <v>0</v>
      </c>
      <c r="EL115" s="33">
        <f t="shared" si="464"/>
        <v>0</v>
      </c>
      <c r="EM115" s="33">
        <f t="shared" si="464"/>
        <v>0</v>
      </c>
      <c r="EN115" s="33">
        <f t="shared" si="464"/>
        <v>0</v>
      </c>
      <c r="EO115" s="33">
        <f t="shared" si="464"/>
        <v>0</v>
      </c>
      <c r="EP115" s="33">
        <f t="shared" si="464"/>
        <v>0</v>
      </c>
      <c r="EQ115" s="33">
        <f t="shared" si="464"/>
        <v>0</v>
      </c>
      <c r="ER115" s="33">
        <f t="shared" si="464"/>
        <v>0</v>
      </c>
      <c r="ES115" s="33">
        <f t="shared" si="464"/>
        <v>0</v>
      </c>
      <c r="ET115" s="33">
        <f t="shared" si="464"/>
        <v>3469</v>
      </c>
      <c r="EU115" s="33">
        <f t="shared" si="464"/>
        <v>44188573.993199997</v>
      </c>
    </row>
    <row r="116" spans="1:151" x14ac:dyDescent="0.25">
      <c r="A116" s="30">
        <v>138</v>
      </c>
      <c r="B116" s="20" t="s">
        <v>188</v>
      </c>
      <c r="C116" s="4">
        <f t="shared" ref="C116:C119" si="465">C113</f>
        <v>9657</v>
      </c>
      <c r="D116" s="4">
        <v>0.53</v>
      </c>
      <c r="E116" s="24">
        <v>1</v>
      </c>
      <c r="F116" s="4">
        <v>1.4</v>
      </c>
      <c r="G116" s="4">
        <v>1.68</v>
      </c>
      <c r="H116" s="4">
        <v>2.23</v>
      </c>
      <c r="I116" s="4">
        <v>2.39</v>
      </c>
      <c r="J116" s="33"/>
      <c r="K116" s="33"/>
      <c r="L116" s="33"/>
      <c r="M116" s="33"/>
      <c r="N116" s="33"/>
      <c r="O116" s="33"/>
      <c r="P116" s="33"/>
      <c r="Q116" s="33"/>
      <c r="R116" s="31">
        <v>12</v>
      </c>
      <c r="S116" s="31">
        <f>SUM(R116*$S$6*C116*D116*E116*F116)</f>
        <v>85985.928</v>
      </c>
      <c r="T116" s="33"/>
      <c r="U116" s="33"/>
      <c r="V116" s="33"/>
      <c r="W116" s="33"/>
      <c r="X116" s="33"/>
      <c r="Y116" s="33"/>
      <c r="Z116" s="33"/>
      <c r="AA116" s="31">
        <f t="shared" si="309"/>
        <v>0</v>
      </c>
      <c r="AB116" s="33"/>
      <c r="AC116" s="33"/>
      <c r="AD116" s="33"/>
      <c r="AE116" s="33"/>
      <c r="AF116" s="33"/>
      <c r="AG116" s="33"/>
      <c r="AH116" s="33"/>
      <c r="AI116" s="33"/>
      <c r="AJ116" s="31">
        <v>7</v>
      </c>
      <c r="AK116" s="31">
        <f>SUM(AJ116*$AK$6*C116*D116*E116*F116)</f>
        <v>50158.457999999999</v>
      </c>
      <c r="AL116" s="31">
        <v>79</v>
      </c>
      <c r="AM116" s="31">
        <f t="shared" ref="AM116:AM117" si="466">SUM(AL116*$AM$6*C116*D116*E116*F116)</f>
        <v>566074.02599999995</v>
      </c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3"/>
      <c r="DG116" s="33"/>
      <c r="DH116" s="33"/>
      <c r="DI116" s="33"/>
      <c r="DJ116" s="33"/>
      <c r="DK116" s="33"/>
      <c r="DL116" s="33"/>
      <c r="DM116" s="33"/>
      <c r="DN116" s="33"/>
      <c r="DO116" s="33"/>
      <c r="DP116" s="33"/>
      <c r="DQ116" s="33"/>
      <c r="DR116" s="33"/>
      <c r="DS116" s="33"/>
      <c r="DT116" s="33"/>
      <c r="DU116" s="33"/>
      <c r="DV116" s="33"/>
      <c r="DW116" s="33"/>
      <c r="DX116" s="33"/>
      <c r="DY116" s="33"/>
      <c r="DZ116" s="33"/>
      <c r="EA116" s="33"/>
      <c r="EB116" s="33"/>
      <c r="EC116" s="33"/>
      <c r="ED116" s="33"/>
      <c r="EE116" s="33"/>
      <c r="EF116" s="31">
        <v>166</v>
      </c>
      <c r="EG116" s="31">
        <f>SUM(EF116*$EG$6*C116*D116*E116*F116)</f>
        <v>1189472.004</v>
      </c>
      <c r="EH116" s="33"/>
      <c r="EI116" s="33"/>
      <c r="EJ116" s="33"/>
      <c r="EK116" s="33"/>
      <c r="EL116" s="33"/>
      <c r="EM116" s="33"/>
      <c r="EN116" s="33"/>
      <c r="EO116" s="33"/>
      <c r="EP116" s="33"/>
      <c r="EQ116" s="33"/>
      <c r="ER116" s="33"/>
      <c r="ES116" s="33"/>
      <c r="ET116" s="32">
        <f t="shared" ref="ET116:ET121" si="467">SUM(J116,L116,N116,P116,R116,T116,V116,X116,AB116,AD116,AF116,AH116,AJ116,AL116,AN116,AP116,AR116,AT116,AV116,AX116,AZ116,BB116,BD116,BF116,BH116,BJ116,BL116,BN116,BP116,BR116,BT116,BV116,BX116,BZ116,CB116,CD116,CF116,CH116,CJ116,CL116,CN116,CP116,CR116,CT116,CV116,CX116,CZ116,DB116,DD116,DF116,DH116,DJ116,DL116,DN116,DP116,DR116,DT116,DV116,DX116,DZ116,EB116,ED116,EF116,EH116,EJ116,EL116,EN116,EP116,ER116,Z116)</f>
        <v>264</v>
      </c>
      <c r="EU116" s="32">
        <f t="shared" ref="EU116:EU121" si="468">SUM(K116,M116,O116,Q116,S116,U116,W116,Y116,AC116,AE116,AG116,AI116,AK116,AM116,AO116,AQ116,AS116,AU116,AW116,AY116,BA116,BC116,BE116,BG116,BI116,BK116,BM116,BO116,BQ116,BS116,BU116,BW116,BY116,CA116,CC116,CE116,CG116,CI116,CK116,CM116,CO116,CQ116,CS116,CU116,CW116,CY116,DA116,DC116,DE116,DG116,DI116,DK116,DM116,DO116,DQ116,DS116,DU116,DW116,DY116,EA116,EC116,EE116,EG116,EI116,EK116,EM116,EO116,EQ116,ES116,AA116)</f>
        <v>1891690.416</v>
      </c>
    </row>
    <row r="117" spans="1:151" x14ac:dyDescent="0.25">
      <c r="A117" s="30">
        <v>139</v>
      </c>
      <c r="B117" s="20" t="s">
        <v>189</v>
      </c>
      <c r="C117" s="4">
        <f t="shared" si="465"/>
        <v>9657</v>
      </c>
      <c r="D117" s="4">
        <v>0.79</v>
      </c>
      <c r="E117" s="24">
        <v>1</v>
      </c>
      <c r="F117" s="4">
        <v>1.4</v>
      </c>
      <c r="G117" s="4">
        <v>1.68</v>
      </c>
      <c r="H117" s="4">
        <v>2.23</v>
      </c>
      <c r="I117" s="4">
        <v>2.39</v>
      </c>
      <c r="J117" s="33"/>
      <c r="K117" s="33"/>
      <c r="L117" s="33"/>
      <c r="M117" s="33"/>
      <c r="N117" s="33"/>
      <c r="O117" s="33"/>
      <c r="P117" s="33"/>
      <c r="Q117" s="33"/>
      <c r="R117" s="31">
        <v>100</v>
      </c>
      <c r="S117" s="31">
        <f t="shared" ref="S117:S119" si="469">SUM(R117*$S$6*C117*D117*E117*F117)</f>
        <v>1068064.2</v>
      </c>
      <c r="T117" s="33"/>
      <c r="U117" s="33"/>
      <c r="V117" s="33"/>
      <c r="W117" s="33"/>
      <c r="X117" s="33"/>
      <c r="Y117" s="33"/>
      <c r="Z117" s="33"/>
      <c r="AA117" s="31">
        <f t="shared" si="309"/>
        <v>0</v>
      </c>
      <c r="AB117" s="33"/>
      <c r="AC117" s="33"/>
      <c r="AD117" s="33"/>
      <c r="AE117" s="33"/>
      <c r="AF117" s="33"/>
      <c r="AG117" s="33"/>
      <c r="AH117" s="33"/>
      <c r="AI117" s="33"/>
      <c r="AJ117" s="31">
        <v>21</v>
      </c>
      <c r="AK117" s="31">
        <f t="shared" ref="AK117:AK119" si="470">SUM(AJ117*$AK$6*C117*D117*E117*F117)</f>
        <v>224293.48199999999</v>
      </c>
      <c r="AL117" s="31">
        <v>226</v>
      </c>
      <c r="AM117" s="31">
        <f t="shared" si="466"/>
        <v>2413825.0919999997</v>
      </c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  <c r="CX117" s="33"/>
      <c r="CY117" s="33"/>
      <c r="CZ117" s="33"/>
      <c r="DA117" s="33"/>
      <c r="DB117" s="33"/>
      <c r="DC117" s="33"/>
      <c r="DD117" s="33"/>
      <c r="DE117" s="33"/>
      <c r="DF117" s="33"/>
      <c r="DG117" s="33"/>
      <c r="DH117" s="33"/>
      <c r="DI117" s="33"/>
      <c r="DJ117" s="33"/>
      <c r="DK117" s="33"/>
      <c r="DL117" s="33"/>
      <c r="DM117" s="33"/>
      <c r="DN117" s="33"/>
      <c r="DO117" s="33"/>
      <c r="DP117" s="33"/>
      <c r="DQ117" s="33"/>
      <c r="DR117" s="33"/>
      <c r="DS117" s="33"/>
      <c r="DT117" s="33"/>
      <c r="DU117" s="33"/>
      <c r="DV117" s="33"/>
      <c r="DW117" s="33"/>
      <c r="DX117" s="33"/>
      <c r="DY117" s="33"/>
      <c r="DZ117" s="33"/>
      <c r="EA117" s="33"/>
      <c r="EB117" s="33"/>
      <c r="EC117" s="33"/>
      <c r="ED117" s="33"/>
      <c r="EE117" s="33"/>
      <c r="EF117" s="31">
        <v>10</v>
      </c>
      <c r="EG117" s="31">
        <f>SUM(EF117*$EG$6*C117*D117*E117*F117)</f>
        <v>106806.42</v>
      </c>
      <c r="EH117" s="33"/>
      <c r="EI117" s="33"/>
      <c r="EJ117" s="33"/>
      <c r="EK117" s="33"/>
      <c r="EL117" s="33"/>
      <c r="EM117" s="33"/>
      <c r="EN117" s="33"/>
      <c r="EO117" s="33"/>
      <c r="EP117" s="33"/>
      <c r="EQ117" s="33"/>
      <c r="ER117" s="33"/>
      <c r="ES117" s="33"/>
      <c r="ET117" s="32">
        <f t="shared" si="467"/>
        <v>357</v>
      </c>
      <c r="EU117" s="32">
        <f t="shared" si="468"/>
        <v>3812989.1939999997</v>
      </c>
    </row>
    <row r="118" spans="1:151" x14ac:dyDescent="0.25">
      <c r="A118" s="30">
        <v>140</v>
      </c>
      <c r="B118" s="20" t="s">
        <v>190</v>
      </c>
      <c r="C118" s="4">
        <f t="shared" si="465"/>
        <v>9657</v>
      </c>
      <c r="D118" s="4">
        <v>1.05</v>
      </c>
      <c r="E118" s="24">
        <v>1</v>
      </c>
      <c r="F118" s="4">
        <v>1.4</v>
      </c>
      <c r="G118" s="4">
        <v>1.68</v>
      </c>
      <c r="H118" s="4">
        <v>2.23</v>
      </c>
      <c r="I118" s="4">
        <v>2.39</v>
      </c>
      <c r="J118" s="33"/>
      <c r="K118" s="33"/>
      <c r="L118" s="33"/>
      <c r="M118" s="33"/>
      <c r="N118" s="33"/>
      <c r="O118" s="33"/>
      <c r="P118" s="33"/>
      <c r="Q118" s="33"/>
      <c r="R118" s="31">
        <v>240</v>
      </c>
      <c r="S118" s="31">
        <f t="shared" si="469"/>
        <v>3406989.5999999996</v>
      </c>
      <c r="T118" s="33"/>
      <c r="U118" s="33"/>
      <c r="V118" s="33"/>
      <c r="W118" s="33"/>
      <c r="X118" s="33"/>
      <c r="Y118" s="33"/>
      <c r="Z118" s="33"/>
      <c r="AA118" s="31">
        <f t="shared" si="309"/>
        <v>0</v>
      </c>
      <c r="AB118" s="33"/>
      <c r="AC118" s="33"/>
      <c r="AD118" s="33"/>
      <c r="AE118" s="33"/>
      <c r="AF118" s="33"/>
      <c r="AG118" s="33"/>
      <c r="AH118" s="33"/>
      <c r="AI118" s="33"/>
      <c r="AJ118" s="33"/>
      <c r="AK118" s="33">
        <f t="shared" si="470"/>
        <v>0</v>
      </c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3"/>
      <c r="CW118" s="33"/>
      <c r="CX118" s="33"/>
      <c r="CY118" s="33"/>
      <c r="CZ118" s="33"/>
      <c r="DA118" s="33"/>
      <c r="DB118" s="33"/>
      <c r="DC118" s="33"/>
      <c r="DD118" s="33"/>
      <c r="DE118" s="33"/>
      <c r="DF118" s="33"/>
      <c r="DG118" s="33"/>
      <c r="DH118" s="33"/>
      <c r="DI118" s="33"/>
      <c r="DJ118" s="33"/>
      <c r="DK118" s="33"/>
      <c r="DL118" s="33"/>
      <c r="DM118" s="33"/>
      <c r="DN118" s="33"/>
      <c r="DO118" s="33"/>
      <c r="DP118" s="33"/>
      <c r="DQ118" s="33"/>
      <c r="DR118" s="33"/>
      <c r="DS118" s="33"/>
      <c r="DT118" s="33"/>
      <c r="DU118" s="33"/>
      <c r="DV118" s="33"/>
      <c r="DW118" s="33"/>
      <c r="DX118" s="33"/>
      <c r="DY118" s="33"/>
      <c r="DZ118" s="33"/>
      <c r="EA118" s="33"/>
      <c r="EB118" s="33"/>
      <c r="EC118" s="33"/>
      <c r="ED118" s="33"/>
      <c r="EE118" s="33"/>
      <c r="EF118" s="33"/>
      <c r="EG118" s="33"/>
      <c r="EH118" s="33"/>
      <c r="EI118" s="33"/>
      <c r="EJ118" s="33"/>
      <c r="EK118" s="33"/>
      <c r="EL118" s="33"/>
      <c r="EM118" s="33"/>
      <c r="EN118" s="33"/>
      <c r="EO118" s="33"/>
      <c r="EP118" s="33"/>
      <c r="EQ118" s="33"/>
      <c r="ER118" s="33"/>
      <c r="ES118" s="33"/>
      <c r="ET118" s="32">
        <f t="shared" si="467"/>
        <v>240</v>
      </c>
      <c r="EU118" s="32">
        <f t="shared" si="468"/>
        <v>3406989.5999999996</v>
      </c>
    </row>
    <row r="119" spans="1:151" x14ac:dyDescent="0.25">
      <c r="A119" s="30">
        <v>141</v>
      </c>
      <c r="B119" s="20" t="s">
        <v>191</v>
      </c>
      <c r="C119" s="4">
        <f t="shared" si="465"/>
        <v>9657</v>
      </c>
      <c r="D119" s="4">
        <v>1.19</v>
      </c>
      <c r="E119" s="24">
        <v>1</v>
      </c>
      <c r="F119" s="4">
        <v>1.4</v>
      </c>
      <c r="G119" s="4">
        <v>1.68</v>
      </c>
      <c r="H119" s="4">
        <v>2.23</v>
      </c>
      <c r="I119" s="4">
        <v>2.39</v>
      </c>
      <c r="J119" s="33"/>
      <c r="K119" s="33"/>
      <c r="L119" s="33"/>
      <c r="M119" s="33"/>
      <c r="N119" s="33"/>
      <c r="O119" s="33"/>
      <c r="P119" s="33"/>
      <c r="Q119" s="33"/>
      <c r="R119" s="31">
        <v>1648</v>
      </c>
      <c r="S119" s="31">
        <f t="shared" si="469"/>
        <v>26513950.175999999</v>
      </c>
      <c r="T119" s="33"/>
      <c r="U119" s="33"/>
      <c r="V119" s="33"/>
      <c r="W119" s="33"/>
      <c r="X119" s="33"/>
      <c r="Y119" s="33"/>
      <c r="Z119" s="33"/>
      <c r="AA119" s="31">
        <f t="shared" si="309"/>
        <v>0</v>
      </c>
      <c r="AB119" s="33"/>
      <c r="AC119" s="33"/>
      <c r="AD119" s="33"/>
      <c r="AE119" s="33"/>
      <c r="AF119" s="33"/>
      <c r="AG119" s="33"/>
      <c r="AH119" s="33"/>
      <c r="AI119" s="33"/>
      <c r="AJ119" s="33"/>
      <c r="AK119" s="33">
        <f t="shared" si="470"/>
        <v>0</v>
      </c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  <c r="CX119" s="33"/>
      <c r="CY119" s="33"/>
      <c r="CZ119" s="33"/>
      <c r="DA119" s="33"/>
      <c r="DB119" s="33"/>
      <c r="DC119" s="33"/>
      <c r="DD119" s="33"/>
      <c r="DE119" s="33"/>
      <c r="DF119" s="33"/>
      <c r="DG119" s="33"/>
      <c r="DH119" s="33"/>
      <c r="DI119" s="33"/>
      <c r="DJ119" s="33"/>
      <c r="DK119" s="33"/>
      <c r="DL119" s="33"/>
      <c r="DM119" s="33"/>
      <c r="DN119" s="33"/>
      <c r="DO119" s="33"/>
      <c r="DP119" s="33"/>
      <c r="DQ119" s="33"/>
      <c r="DR119" s="33"/>
      <c r="DS119" s="33"/>
      <c r="DT119" s="33"/>
      <c r="DU119" s="33"/>
      <c r="DV119" s="33"/>
      <c r="DW119" s="33"/>
      <c r="DX119" s="33"/>
      <c r="DY119" s="33"/>
      <c r="DZ119" s="33"/>
      <c r="EA119" s="33"/>
      <c r="EB119" s="33"/>
      <c r="EC119" s="33"/>
      <c r="ED119" s="33"/>
      <c r="EE119" s="33"/>
      <c r="EF119" s="33"/>
      <c r="EG119" s="33"/>
      <c r="EH119" s="33"/>
      <c r="EI119" s="33"/>
      <c r="EJ119" s="33"/>
      <c r="EK119" s="33"/>
      <c r="EL119" s="33"/>
      <c r="EM119" s="33"/>
      <c r="EN119" s="33"/>
      <c r="EO119" s="33"/>
      <c r="EP119" s="33"/>
      <c r="EQ119" s="33"/>
      <c r="ER119" s="33"/>
      <c r="ES119" s="33"/>
      <c r="ET119" s="32">
        <f t="shared" si="467"/>
        <v>1648</v>
      </c>
      <c r="EU119" s="32">
        <f t="shared" si="468"/>
        <v>26513950.175999999</v>
      </c>
    </row>
    <row r="120" spans="1:151" x14ac:dyDescent="0.25">
      <c r="A120" s="30">
        <v>143</v>
      </c>
      <c r="B120" s="3" t="s">
        <v>192</v>
      </c>
      <c r="C120" s="4">
        <f>C115</f>
        <v>9657</v>
      </c>
      <c r="D120" s="7">
        <v>0.59</v>
      </c>
      <c r="E120" s="24">
        <v>1</v>
      </c>
      <c r="F120" s="4">
        <v>1.4</v>
      </c>
      <c r="G120" s="4">
        <v>1.68</v>
      </c>
      <c r="H120" s="4">
        <v>2.23</v>
      </c>
      <c r="I120" s="4">
        <v>2.39</v>
      </c>
      <c r="J120" s="31">
        <v>187</v>
      </c>
      <c r="K120" s="31">
        <f>J120*C120*D120*E120*F120*$K$6</f>
        <v>1491639.534</v>
      </c>
      <c r="L120" s="31">
        <v>0</v>
      </c>
      <c r="M120" s="31">
        <f>L120*C120*D120*E120*F120*$M$6</f>
        <v>0</v>
      </c>
      <c r="N120" s="31">
        <v>0</v>
      </c>
      <c r="O120" s="31">
        <f>N120*C120*D120*E120*F120*$O$6</f>
        <v>0</v>
      </c>
      <c r="P120" s="31">
        <v>0</v>
      </c>
      <c r="Q120" s="31">
        <f>P120*C120*D120*E120*F120*$Q$6</f>
        <v>0</v>
      </c>
      <c r="R120" s="31"/>
      <c r="S120" s="31">
        <f>R120*C120*D120*E120*F120</f>
        <v>0</v>
      </c>
      <c r="T120" s="31">
        <v>0</v>
      </c>
      <c r="U120" s="31">
        <f>T120*C120*D120*E120*F120*$U$6</f>
        <v>0</v>
      </c>
      <c r="V120" s="31">
        <v>0</v>
      </c>
      <c r="W120" s="31">
        <f t="shared" si="375"/>
        <v>0</v>
      </c>
      <c r="X120" s="31">
        <v>0</v>
      </c>
      <c r="Y120" s="31">
        <f>X120*C120*D120*E120*F120*$Y$6</f>
        <v>0</v>
      </c>
      <c r="Z120" s="31"/>
      <c r="AA120" s="31">
        <f t="shared" si="309"/>
        <v>0</v>
      </c>
      <c r="AB120" s="31">
        <v>0</v>
      </c>
      <c r="AC120" s="31">
        <f>AB120*C120*D120*E120*F120*$AC$6</f>
        <v>0</v>
      </c>
      <c r="AD120" s="31">
        <v>0</v>
      </c>
      <c r="AE120" s="31">
        <f>AD120*C120*D120*E120*F120*$AE$6</f>
        <v>0</v>
      </c>
      <c r="AF120" s="31"/>
      <c r="AG120" s="31">
        <f>AF120*C120*D120*E120*F120*$AG$6</f>
        <v>0</v>
      </c>
      <c r="AH120" s="31"/>
      <c r="AI120" s="31">
        <f>AH120*C120*D120*E120*F120*$AI$6</f>
        <v>0</v>
      </c>
      <c r="AJ120" s="31"/>
      <c r="AK120" s="31">
        <f>SUM(AJ120*$AK$6*C120*D120*E120*F120)</f>
        <v>0</v>
      </c>
      <c r="AL120" s="31"/>
      <c r="AM120" s="31">
        <f>SUM(AL120*$AM$6*C120*D120*E120*F120)</f>
        <v>0</v>
      </c>
      <c r="AN120" s="31">
        <v>4</v>
      </c>
      <c r="AO120" s="31">
        <f>AN120*C120*D120*E120*F120*$AO$6</f>
        <v>31906.727999999999</v>
      </c>
      <c r="AP120" s="31"/>
      <c r="AQ120" s="31">
        <f>AP120*C120*D120*E120*F120*$AQ$6</f>
        <v>0</v>
      </c>
      <c r="AR120" s="31">
        <v>0</v>
      </c>
      <c r="AS120" s="31">
        <f>AR120*C120*D120*E120*F120*$AS$6</f>
        <v>0</v>
      </c>
      <c r="AT120" s="31"/>
      <c r="AU120" s="31">
        <f>AT120*C120*D120*E120*F120*$AU$6</f>
        <v>0</v>
      </c>
      <c r="AV120" s="31"/>
      <c r="AW120" s="31">
        <f>AV120*C120*D120*E120*F120*$AW$6</f>
        <v>0</v>
      </c>
      <c r="AX120" s="31"/>
      <c r="AY120" s="31">
        <f>AX120*C120*D120*E120*F120*$AY$6</f>
        <v>0</v>
      </c>
      <c r="AZ120" s="31">
        <v>0</v>
      </c>
      <c r="BA120" s="31">
        <f>AZ120*C120*D120*E120*F120*$BA$6</f>
        <v>0</v>
      </c>
      <c r="BB120" s="31">
        <v>0</v>
      </c>
      <c r="BC120" s="31">
        <f t="shared" si="370"/>
        <v>0</v>
      </c>
      <c r="BD120" s="31">
        <v>0</v>
      </c>
      <c r="BE120" s="31">
        <f t="shared" si="371"/>
        <v>0</v>
      </c>
      <c r="BF120" s="31">
        <v>20</v>
      </c>
      <c r="BG120" s="31">
        <f>BF120*C120*D120*E120*G120*$BG$6</f>
        <v>191440.36799999999</v>
      </c>
      <c r="BH120" s="31">
        <v>40</v>
      </c>
      <c r="BI120" s="31">
        <f>BH120*C120*D120*E120*G120*$BI$6</f>
        <v>382880.73599999998</v>
      </c>
      <c r="BJ120" s="31"/>
      <c r="BK120" s="31">
        <f>SUM(BJ120*$BK$6*C120*D120*E120*G120)</f>
        <v>0</v>
      </c>
      <c r="BL120" s="31"/>
      <c r="BM120" s="31">
        <f>SUM(BL120*$BM$6*C120*D120*E120*G120)</f>
        <v>0</v>
      </c>
      <c r="BN120" s="31">
        <v>0</v>
      </c>
      <c r="BO120" s="31">
        <f>BN120*C120*D120*E120*G120*$BO$6</f>
        <v>0</v>
      </c>
      <c r="BP120" s="31">
        <v>0</v>
      </c>
      <c r="BQ120" s="31">
        <f>BP120*C120*D120*E120*G120*$BQ$6</f>
        <v>0</v>
      </c>
      <c r="BR120" s="31">
        <v>0</v>
      </c>
      <c r="BS120" s="31">
        <f>BR120*C120*D120*E120*G120*$BS$6</f>
        <v>0</v>
      </c>
      <c r="BT120" s="31"/>
      <c r="BU120" s="31">
        <f>C120*D120*E120*G120*BT120*$BU$6</f>
        <v>0</v>
      </c>
      <c r="BV120" s="31">
        <v>10</v>
      </c>
      <c r="BW120" s="31">
        <f>BV120*C120*D120*E120*G120*$BW$6</f>
        <v>95720.183999999994</v>
      </c>
      <c r="BX120" s="31"/>
      <c r="BY120" s="31">
        <f>SUM(BX120*$BY$6*C120*D120*E120*G120)</f>
        <v>0</v>
      </c>
      <c r="BZ120" s="31">
        <v>2</v>
      </c>
      <c r="CA120" s="31">
        <f>SUM(BZ120*$CA$6*C120*D120*E120*G120)</f>
        <v>19144.036799999998</v>
      </c>
      <c r="CB120" s="31"/>
      <c r="CC120" s="31">
        <f>CB120*C120*D120*E120*G120*$CC$6</f>
        <v>0</v>
      </c>
      <c r="CD120" s="31">
        <v>0</v>
      </c>
      <c r="CE120" s="31">
        <f>CD120*C120*D120*E120*G120*$CE$6</f>
        <v>0</v>
      </c>
      <c r="CF120" s="31">
        <v>40</v>
      </c>
      <c r="CG120" s="31">
        <f>CF120*C120*D120*E120*G120*$CG$6</f>
        <v>382880.73599999998</v>
      </c>
      <c r="CH120" s="31">
        <v>0</v>
      </c>
      <c r="CI120" s="31">
        <f>CH120*C120*D120*E120*G120*$CI$6</f>
        <v>0</v>
      </c>
      <c r="CJ120" s="31">
        <v>0</v>
      </c>
      <c r="CK120" s="31">
        <f>CJ120*C120*D120*E120*G120*$CK$6</f>
        <v>0</v>
      </c>
      <c r="CL120" s="31">
        <v>18</v>
      </c>
      <c r="CM120" s="31">
        <f>CL120*C120*D120*E120*G120*$CM$6</f>
        <v>172296.33119999999</v>
      </c>
      <c r="CN120" s="31"/>
      <c r="CO120" s="31"/>
      <c r="CP120" s="31">
        <v>10</v>
      </c>
      <c r="CQ120" s="31">
        <f>CP120*C120*D120*E120*G120*$CQ$6</f>
        <v>95720.183999999994</v>
      </c>
      <c r="CR120" s="31">
        <v>8</v>
      </c>
      <c r="CS120" s="31">
        <f>CR120*C120*D120*E120*G120*$CS$6</f>
        <v>76576.147199999992</v>
      </c>
      <c r="CT120" s="31">
        <v>0</v>
      </c>
      <c r="CU120" s="31">
        <f>CT120*C120*D120*E120*H120*$CU$6</f>
        <v>0</v>
      </c>
      <c r="CV120" s="31">
        <v>0</v>
      </c>
      <c r="CW120" s="31">
        <f>CV120*C120*D120*E120*I120*$CW$6</f>
        <v>0</v>
      </c>
      <c r="CX120" s="31"/>
      <c r="CY120" s="31">
        <f>CX120*C120*D120*E120*G120*$CY$6</f>
        <v>0</v>
      </c>
      <c r="CZ120" s="31"/>
      <c r="DA120" s="31">
        <f>CZ120*C120*D120*E120*G120*$DA$6</f>
        <v>0</v>
      </c>
      <c r="DB120" s="31">
        <v>40</v>
      </c>
      <c r="DC120" s="31">
        <f>DB120*C120*D120*E120*F120*$DC$6</f>
        <v>319067.27999999997</v>
      </c>
      <c r="DD120" s="31"/>
      <c r="DE120" s="31">
        <f>DD120*C120*D120*E120*F120*$DE$6</f>
        <v>0</v>
      </c>
      <c r="DF120" s="31"/>
      <c r="DG120" s="31">
        <f>DF120*C120*D120*E120*F120*$DG$6</f>
        <v>0</v>
      </c>
      <c r="DH120" s="31">
        <v>130</v>
      </c>
      <c r="DI120" s="31">
        <f>DH120*C120*D120*E120*F120*$DI$6</f>
        <v>1036968.6599999998</v>
      </c>
      <c r="DJ120" s="31">
        <v>19</v>
      </c>
      <c r="DK120" s="31">
        <f>DJ120*C120*D120*E120*F120*$DK$6</f>
        <v>151556.95799999998</v>
      </c>
      <c r="DL120" s="31">
        <v>82</v>
      </c>
      <c r="DM120" s="31">
        <f>DL120*C120*D120*E120*F120*$DM$6</f>
        <v>654087.92399999988</v>
      </c>
      <c r="DN120" s="31">
        <v>9</v>
      </c>
      <c r="DO120" s="31">
        <f>DN120*C120*D120*E120*F120*$DO$6</f>
        <v>71790.137999999992</v>
      </c>
      <c r="DP120" s="31"/>
      <c r="DQ120" s="31">
        <f>DP120*C120*D120*E120*F120*$DQ$6</f>
        <v>0</v>
      </c>
      <c r="DR120" s="31"/>
      <c r="DS120" s="31">
        <f>DR120*C120*D120*E120*F120*$DS$6</f>
        <v>0</v>
      </c>
      <c r="DT120" s="31"/>
      <c r="DU120" s="31">
        <f>DT120*C120*D120*E120*F120*$DU$6</f>
        <v>0</v>
      </c>
      <c r="DV120" s="31">
        <v>72</v>
      </c>
      <c r="DW120" s="31">
        <f>DV120*C120*D120*E120*F120*$DW$6</f>
        <v>574321.10399999993</v>
      </c>
      <c r="DX120" s="31"/>
      <c r="DY120" s="31">
        <f>DX120*C120*D120*E120*F120*$DY$6</f>
        <v>0</v>
      </c>
      <c r="DZ120" s="31">
        <v>12</v>
      </c>
      <c r="EA120" s="31">
        <f>DZ120*C120*D120*E120*F120*$EA$6</f>
        <v>95720.183999999994</v>
      </c>
      <c r="EB120" s="31"/>
      <c r="EC120" s="31">
        <f>EB120*C120*D120*E120*F120*$EC$6</f>
        <v>0</v>
      </c>
      <c r="ED120" s="31"/>
      <c r="EE120" s="31">
        <f>ED120*C120*D120*E120*F120*$EE$6</f>
        <v>0</v>
      </c>
      <c r="EF120" s="31">
        <v>59</v>
      </c>
      <c r="EG120" s="31">
        <f>EF120*C120*D120*E120*F120*$EG$6</f>
        <v>470624.23799999995</v>
      </c>
      <c r="EH120" s="31"/>
      <c r="EI120" s="31">
        <f>EH120*C120*D120*E120*F120*$EI$6</f>
        <v>0</v>
      </c>
      <c r="EJ120" s="31"/>
      <c r="EK120" s="31">
        <f>EJ120*C120*D120*E120*F120*$EK$6</f>
        <v>0</v>
      </c>
      <c r="EL120" s="31"/>
      <c r="EM120" s="31">
        <f>EL120*C120*D120*E120*F120*$EM$6</f>
        <v>0</v>
      </c>
      <c r="EN120" s="31">
        <v>0</v>
      </c>
      <c r="EO120" s="31">
        <f>EN120*C120*D120*E120*G120*$EO$6</f>
        <v>0</v>
      </c>
      <c r="EP120" s="31"/>
      <c r="EQ120" s="31">
        <f>EP120*C120*D120*E120*G120*$EQ$6</f>
        <v>0</v>
      </c>
      <c r="ER120" s="31"/>
      <c r="ES120" s="31"/>
      <c r="ET120" s="32">
        <f t="shared" si="467"/>
        <v>762</v>
      </c>
      <c r="EU120" s="32">
        <f t="shared" si="468"/>
        <v>6314341.4711999996</v>
      </c>
    </row>
    <row r="121" spans="1:151" x14ac:dyDescent="0.25">
      <c r="A121" s="30">
        <v>144</v>
      </c>
      <c r="B121" s="6" t="s">
        <v>193</v>
      </c>
      <c r="C121" s="4">
        <f t="shared" si="302"/>
        <v>9657</v>
      </c>
      <c r="D121" s="7">
        <v>0.84</v>
      </c>
      <c r="E121" s="24">
        <v>1</v>
      </c>
      <c r="F121" s="4">
        <v>1.4</v>
      </c>
      <c r="G121" s="4">
        <v>1.68</v>
      </c>
      <c r="H121" s="4">
        <v>2.23</v>
      </c>
      <c r="I121" s="4">
        <v>2.39</v>
      </c>
      <c r="J121" s="31">
        <v>188</v>
      </c>
      <c r="K121" s="31">
        <f>J121*C121*D121*E121*F121*$K$6</f>
        <v>2135046.8159999996</v>
      </c>
      <c r="L121" s="31"/>
      <c r="M121" s="31">
        <f>L121*C121*D121*E121*F121*$M$6</f>
        <v>0</v>
      </c>
      <c r="N121" s="31"/>
      <c r="O121" s="31">
        <f>N121*C121*D121*E121*F121*$O$6</f>
        <v>0</v>
      </c>
      <c r="P121" s="31"/>
      <c r="Q121" s="31">
        <f>P121*C121*D121*E121*F121*$Q$6</f>
        <v>0</v>
      </c>
      <c r="R121" s="31"/>
      <c r="S121" s="31"/>
      <c r="T121" s="31"/>
      <c r="U121" s="31">
        <f>T121*C121*D121*E121*F121*$U$6</f>
        <v>0</v>
      </c>
      <c r="V121" s="31"/>
      <c r="W121" s="31">
        <f t="shared" si="375"/>
        <v>0</v>
      </c>
      <c r="X121" s="31"/>
      <c r="Y121" s="31">
        <f>X121*C121*D121*E121*F121*$Y$6</f>
        <v>0</v>
      </c>
      <c r="Z121" s="31"/>
      <c r="AA121" s="31">
        <f t="shared" si="309"/>
        <v>0</v>
      </c>
      <c r="AB121" s="31"/>
      <c r="AC121" s="31">
        <f>AB121*C121*D121*E121*F121*$AC$6</f>
        <v>0</v>
      </c>
      <c r="AD121" s="31"/>
      <c r="AE121" s="31">
        <f>AD121*C121*D121*E121*F121*$AE$6</f>
        <v>0</v>
      </c>
      <c r="AF121" s="31"/>
      <c r="AG121" s="31">
        <f>AF121*C121*D121*E121*F121*$AG$6</f>
        <v>0</v>
      </c>
      <c r="AH121" s="31"/>
      <c r="AI121" s="31">
        <f>AH121*C121*D121*E121*F121*$AI$6</f>
        <v>0</v>
      </c>
      <c r="AJ121" s="33"/>
      <c r="AK121" s="31">
        <f>SUM(AJ121*$AK$6*C121*D121*E121*F121)</f>
        <v>0</v>
      </c>
      <c r="AL121" s="33"/>
      <c r="AM121" s="31">
        <f>SUM(AL121*$AM$6*C121*D121*E121*F121)</f>
        <v>0</v>
      </c>
      <c r="AN121" s="31"/>
      <c r="AO121" s="31">
        <f>AN121*C121*D121*E121*F121*$AO$6</f>
        <v>0</v>
      </c>
      <c r="AP121" s="31"/>
      <c r="AQ121" s="31">
        <f>AP121*C121*D121*E121*F121*$AQ$6</f>
        <v>0</v>
      </c>
      <c r="AR121" s="31"/>
      <c r="AS121" s="31">
        <f>AR121*C121*D121*E121*F121*$AS$6</f>
        <v>0</v>
      </c>
      <c r="AT121" s="31"/>
      <c r="AU121" s="31">
        <f>AT121*C121*D121*E121*F121*$AU$6</f>
        <v>0</v>
      </c>
      <c r="AV121" s="31"/>
      <c r="AW121" s="31">
        <f>AV121*C121*D121*E121*F121*$AW$6</f>
        <v>0</v>
      </c>
      <c r="AX121" s="31"/>
      <c r="AY121" s="31">
        <f>AX121*C121*D121*E121*F121*$AY$6</f>
        <v>0</v>
      </c>
      <c r="AZ121" s="31"/>
      <c r="BA121" s="31">
        <f>AZ121*C121*D121*E121*F121*$BA$6</f>
        <v>0</v>
      </c>
      <c r="BB121" s="31"/>
      <c r="BC121" s="31">
        <f t="shared" si="370"/>
        <v>0</v>
      </c>
      <c r="BD121" s="31"/>
      <c r="BE121" s="31">
        <f t="shared" si="371"/>
        <v>0</v>
      </c>
      <c r="BF121" s="31"/>
      <c r="BG121" s="31">
        <f>BF121*C121*D121*E121*G121*$BG$6</f>
        <v>0</v>
      </c>
      <c r="BH121" s="31"/>
      <c r="BI121" s="31">
        <f>BH121*C121*D121*E121*G121*$BI$6</f>
        <v>0</v>
      </c>
      <c r="BJ121" s="31"/>
      <c r="BK121" s="31">
        <f>SUM(BJ121*$BK$6*C121*D121*E121*G121)</f>
        <v>0</v>
      </c>
      <c r="BL121" s="31"/>
      <c r="BM121" s="31">
        <f>SUM(BL121*$BM$6*C121*D121*E121*G121)</f>
        <v>0</v>
      </c>
      <c r="BN121" s="31"/>
      <c r="BO121" s="31">
        <f>BN121*C121*D121*E121*G121*$BO$6</f>
        <v>0</v>
      </c>
      <c r="BP121" s="31"/>
      <c r="BQ121" s="31">
        <f>BP121*C121*D121*E121*G121*$BQ$6</f>
        <v>0</v>
      </c>
      <c r="BR121" s="31"/>
      <c r="BS121" s="31">
        <f>BR121*C121*D121*E121*G121*$BS$6</f>
        <v>0</v>
      </c>
      <c r="BT121" s="31"/>
      <c r="BU121" s="31">
        <f>C121*D121*E121*G121*BT121*$BU$6</f>
        <v>0</v>
      </c>
      <c r="BV121" s="31"/>
      <c r="BW121" s="31">
        <f>BV121*C121*D121*E121*G121*$BW$6</f>
        <v>0</v>
      </c>
      <c r="BX121" s="31"/>
      <c r="BY121" s="31">
        <f>SUM(BX121*$BY$6*C121*D121*E121*G121)</f>
        <v>0</v>
      </c>
      <c r="BZ121" s="31"/>
      <c r="CA121" s="31">
        <f>SUM(BZ121*$CA$6*C121*D121*E121*G121)</f>
        <v>0</v>
      </c>
      <c r="CB121" s="31"/>
      <c r="CC121" s="31">
        <f>CB121*C121*D121*E121*G121*$CC$6</f>
        <v>0</v>
      </c>
      <c r="CD121" s="31"/>
      <c r="CE121" s="31">
        <f>CD121*C121*D121*E121*G121*$CE$6</f>
        <v>0</v>
      </c>
      <c r="CF121" s="31"/>
      <c r="CG121" s="31">
        <f>CF121*C121*D121*E121*G121*$CG$6</f>
        <v>0</v>
      </c>
      <c r="CH121" s="31"/>
      <c r="CI121" s="31">
        <f>CH121*C121*D121*E121*G121*$CI$6</f>
        <v>0</v>
      </c>
      <c r="CJ121" s="31"/>
      <c r="CK121" s="31">
        <f>CJ121*C121*D121*E121*G121*$CK$6</f>
        <v>0</v>
      </c>
      <c r="CL121" s="31"/>
      <c r="CM121" s="31">
        <f>CL121*C121*D121*E121*G121*$CM$6</f>
        <v>0</v>
      </c>
      <c r="CN121" s="31"/>
      <c r="CO121" s="31"/>
      <c r="CP121" s="31"/>
      <c r="CQ121" s="31">
        <f>CP121*C121*D121*E121*G121*$CQ$6</f>
        <v>0</v>
      </c>
      <c r="CR121" s="31"/>
      <c r="CS121" s="31">
        <f>CR121*C121*D121*E121*G121*$CS$6</f>
        <v>0</v>
      </c>
      <c r="CT121" s="31"/>
      <c r="CU121" s="31">
        <f>CT121*C121*D121*E121*H121*$CU$6</f>
        <v>0</v>
      </c>
      <c r="CV121" s="31"/>
      <c r="CW121" s="31">
        <f>CV121*C121*D121*E121*I121*$CW$6</f>
        <v>0</v>
      </c>
      <c r="CX121" s="31"/>
      <c r="CY121" s="31">
        <f>CX121*C121*D121*E121*G121*$CY$6</f>
        <v>0</v>
      </c>
      <c r="CZ121" s="31"/>
      <c r="DA121" s="31">
        <f>CZ121*C121*D121*E121*G121*$DA$6</f>
        <v>0</v>
      </c>
      <c r="DB121" s="31">
        <v>10</v>
      </c>
      <c r="DC121" s="31">
        <f>DB121*C121*D121*E121*F121*$DC$6</f>
        <v>113566.31999999999</v>
      </c>
      <c r="DD121" s="31"/>
      <c r="DE121" s="31">
        <f>DD121*C121*D121*E121*F121*$DE$6</f>
        <v>0</v>
      </c>
      <c r="DF121" s="31"/>
      <c r="DG121" s="31">
        <f>DF121*C121*D121*E121*F121*$DG$6</f>
        <v>0</v>
      </c>
      <c r="DH121" s="31"/>
      <c r="DI121" s="31">
        <f>DH121*C121*D121*E121*F121*$DI$6</f>
        <v>0</v>
      </c>
      <c r="DJ121" s="31"/>
      <c r="DK121" s="31">
        <f>DJ121*C121*D121*E121*F121*$DK$6</f>
        <v>0</v>
      </c>
      <c r="DL121" s="31"/>
      <c r="DM121" s="31">
        <f>DL121*C121*D121*E121*F121*$DM$6</f>
        <v>0</v>
      </c>
      <c r="DN121" s="31"/>
      <c r="DO121" s="31">
        <f>DN121*C121*D121*E121*F121*$DO$6</f>
        <v>0</v>
      </c>
      <c r="DP121" s="31"/>
      <c r="DQ121" s="31">
        <f>DP121*C121*D121*E121*F121*$DQ$6</f>
        <v>0</v>
      </c>
      <c r="DR121" s="31"/>
      <c r="DS121" s="31">
        <f>DR121*C121*D121*E121*F121*$DS$6</f>
        <v>0</v>
      </c>
      <c r="DT121" s="31"/>
      <c r="DU121" s="31">
        <f>DT121*C121*D121*E121*F121*$DU$6</f>
        <v>0</v>
      </c>
      <c r="DV121" s="31"/>
      <c r="DW121" s="31">
        <f>DV121*C121*D121*E121*F121*$DW$6</f>
        <v>0</v>
      </c>
      <c r="DX121" s="31"/>
      <c r="DY121" s="31">
        <f>DX121*C121*D121*E121*F121*$DY$6</f>
        <v>0</v>
      </c>
      <c r="DZ121" s="31"/>
      <c r="EA121" s="31">
        <f>DZ121*C121*D121*E121*F121*$EA$6</f>
        <v>0</v>
      </c>
      <c r="EB121" s="31"/>
      <c r="EC121" s="31">
        <f>EB121*C121*D121*E121*F121*$EC$6</f>
        <v>0</v>
      </c>
      <c r="ED121" s="31"/>
      <c r="EE121" s="31">
        <f>ED121*C121*D121*E121*F121*$EE$6</f>
        <v>0</v>
      </c>
      <c r="EF121" s="31"/>
      <c r="EG121" s="31">
        <f>EF121*C121*D121*E121*F121*$EG$6</f>
        <v>0</v>
      </c>
      <c r="EH121" s="31"/>
      <c r="EI121" s="31">
        <f>EH121*C121*D121*E121*F121*$EI$6</f>
        <v>0</v>
      </c>
      <c r="EJ121" s="31"/>
      <c r="EK121" s="31">
        <f>EJ121*C121*D121*E121*F121*$EK$6</f>
        <v>0</v>
      </c>
      <c r="EL121" s="31"/>
      <c r="EM121" s="31">
        <f>EL121*C121*D121*E121*F121*$EM$6</f>
        <v>0</v>
      </c>
      <c r="EN121" s="31"/>
      <c r="EO121" s="31">
        <f>EN121*C121*D121*E121*G121*$EO$6</f>
        <v>0</v>
      </c>
      <c r="EP121" s="31"/>
      <c r="EQ121" s="31">
        <f>EP121*C121*D121*E121*G121*$EQ$6</f>
        <v>0</v>
      </c>
      <c r="ER121" s="31"/>
      <c r="ES121" s="31"/>
      <c r="ET121" s="32">
        <f t="shared" si="467"/>
        <v>198</v>
      </c>
      <c r="EU121" s="32">
        <f t="shared" si="468"/>
        <v>2248613.1359999995</v>
      </c>
    </row>
    <row r="122" spans="1:151" s="35" customFormat="1" x14ac:dyDescent="0.25">
      <c r="A122" s="28">
        <v>23</v>
      </c>
      <c r="B122" s="14" t="s">
        <v>194</v>
      </c>
      <c r="C122" s="17">
        <f>C121</f>
        <v>9657</v>
      </c>
      <c r="D122" s="34">
        <v>1.31</v>
      </c>
      <c r="E122" s="52">
        <v>1</v>
      </c>
      <c r="F122" s="17">
        <v>1.4</v>
      </c>
      <c r="G122" s="17">
        <v>1.68</v>
      </c>
      <c r="H122" s="17">
        <v>2.23</v>
      </c>
      <c r="I122" s="17">
        <v>2.39</v>
      </c>
      <c r="J122" s="33">
        <f>SUM(J123:J128)</f>
        <v>0</v>
      </c>
      <c r="K122" s="33">
        <f t="shared" ref="K122:BX122" si="471">SUM(K123:K128)</f>
        <v>0</v>
      </c>
      <c r="L122" s="33">
        <f t="shared" si="471"/>
        <v>0</v>
      </c>
      <c r="M122" s="33">
        <f t="shared" si="471"/>
        <v>0</v>
      </c>
      <c r="N122" s="33">
        <f t="shared" si="471"/>
        <v>0</v>
      </c>
      <c r="O122" s="33">
        <f t="shared" si="471"/>
        <v>0</v>
      </c>
      <c r="P122" s="33">
        <f t="shared" si="471"/>
        <v>4</v>
      </c>
      <c r="Q122" s="33">
        <f t="shared" si="471"/>
        <v>65435.831999999995</v>
      </c>
      <c r="R122" s="33">
        <f t="shared" si="471"/>
        <v>0</v>
      </c>
      <c r="S122" s="33">
        <f t="shared" si="471"/>
        <v>0</v>
      </c>
      <c r="T122" s="33">
        <f t="shared" si="471"/>
        <v>62</v>
      </c>
      <c r="U122" s="33">
        <f t="shared" si="471"/>
        <v>660036.63599999994</v>
      </c>
      <c r="V122" s="33">
        <f t="shared" si="471"/>
        <v>130</v>
      </c>
      <c r="W122" s="33">
        <f t="shared" si="471"/>
        <v>1694030.94</v>
      </c>
      <c r="X122" s="33">
        <f t="shared" si="471"/>
        <v>32</v>
      </c>
      <c r="Y122" s="33">
        <f t="shared" si="471"/>
        <v>418978.60199999996</v>
      </c>
      <c r="Z122" s="33">
        <f t="shared" si="471"/>
        <v>4</v>
      </c>
      <c r="AA122" s="33">
        <f t="shared" si="471"/>
        <v>40559.399999999994</v>
      </c>
      <c r="AB122" s="33">
        <f t="shared" si="471"/>
        <v>55</v>
      </c>
      <c r="AC122" s="33">
        <f t="shared" si="471"/>
        <v>616502.88</v>
      </c>
      <c r="AD122" s="33">
        <f t="shared" si="471"/>
        <v>287</v>
      </c>
      <c r="AE122" s="33">
        <f t="shared" si="471"/>
        <v>3271656.4020000002</v>
      </c>
      <c r="AF122" s="33">
        <f t="shared" si="471"/>
        <v>5</v>
      </c>
      <c r="AG122" s="33">
        <f t="shared" si="471"/>
        <v>60027.911999999989</v>
      </c>
      <c r="AH122" s="33">
        <f t="shared" si="471"/>
        <v>4</v>
      </c>
      <c r="AI122" s="33">
        <f t="shared" si="471"/>
        <v>47860.09199999999</v>
      </c>
      <c r="AJ122" s="33">
        <f t="shared" si="471"/>
        <v>22</v>
      </c>
      <c r="AK122" s="33">
        <f t="shared" si="471"/>
        <v>298111.58999999997</v>
      </c>
      <c r="AL122" s="33">
        <f t="shared" si="471"/>
        <v>233</v>
      </c>
      <c r="AM122" s="33">
        <f t="shared" si="471"/>
        <v>3179992.1579999998</v>
      </c>
      <c r="AN122" s="33">
        <f t="shared" si="471"/>
        <v>5</v>
      </c>
      <c r="AO122" s="33">
        <f t="shared" si="471"/>
        <v>64489.445999999996</v>
      </c>
      <c r="AP122" s="33">
        <f t="shared" si="471"/>
        <v>10</v>
      </c>
      <c r="AQ122" s="33">
        <f t="shared" si="471"/>
        <v>120326.22</v>
      </c>
      <c r="AR122" s="33">
        <f t="shared" si="471"/>
        <v>0</v>
      </c>
      <c r="AS122" s="33">
        <f t="shared" si="471"/>
        <v>0</v>
      </c>
      <c r="AT122" s="33">
        <f t="shared" si="471"/>
        <v>0</v>
      </c>
      <c r="AU122" s="33">
        <f t="shared" si="471"/>
        <v>0</v>
      </c>
      <c r="AV122" s="33">
        <f t="shared" si="471"/>
        <v>0</v>
      </c>
      <c r="AW122" s="33">
        <f t="shared" si="471"/>
        <v>0</v>
      </c>
      <c r="AX122" s="33">
        <f t="shared" si="471"/>
        <v>103</v>
      </c>
      <c r="AY122" s="33">
        <f t="shared" si="471"/>
        <v>1764063.5040000002</v>
      </c>
      <c r="AZ122" s="33">
        <f t="shared" si="471"/>
        <v>0</v>
      </c>
      <c r="BA122" s="33">
        <f t="shared" si="471"/>
        <v>0</v>
      </c>
      <c r="BB122" s="33">
        <f t="shared" si="471"/>
        <v>0</v>
      </c>
      <c r="BC122" s="33">
        <f t="shared" si="471"/>
        <v>0</v>
      </c>
      <c r="BD122" s="33">
        <f t="shared" si="471"/>
        <v>4</v>
      </c>
      <c r="BE122" s="33">
        <f t="shared" si="471"/>
        <v>48671.28</v>
      </c>
      <c r="BF122" s="33">
        <f t="shared" si="471"/>
        <v>48</v>
      </c>
      <c r="BG122" s="33">
        <f t="shared" si="471"/>
        <v>720983.89440000011</v>
      </c>
      <c r="BH122" s="33">
        <f t="shared" si="471"/>
        <v>348</v>
      </c>
      <c r="BI122" s="33">
        <f t="shared" si="471"/>
        <v>4478568.9479999999</v>
      </c>
      <c r="BJ122" s="33">
        <f t="shared" si="471"/>
        <v>4</v>
      </c>
      <c r="BK122" s="33">
        <f t="shared" si="471"/>
        <v>53051.695200000002</v>
      </c>
      <c r="BL122" s="33">
        <f t="shared" si="471"/>
        <v>38</v>
      </c>
      <c r="BM122" s="33">
        <f t="shared" si="471"/>
        <v>497582.71919999993</v>
      </c>
      <c r="BN122" s="33">
        <f t="shared" si="471"/>
        <v>156</v>
      </c>
      <c r="BO122" s="33">
        <f t="shared" si="471"/>
        <v>2971868.3567999997</v>
      </c>
      <c r="BP122" s="33">
        <f t="shared" si="471"/>
        <v>610</v>
      </c>
      <c r="BQ122" s="33">
        <f t="shared" si="471"/>
        <v>10852073.063999999</v>
      </c>
      <c r="BR122" s="33">
        <f t="shared" si="471"/>
        <v>81</v>
      </c>
      <c r="BS122" s="33">
        <f t="shared" si="471"/>
        <v>1461760.7760000001</v>
      </c>
      <c r="BT122" s="33">
        <f t="shared" si="471"/>
        <v>0</v>
      </c>
      <c r="BU122" s="33">
        <f t="shared" si="471"/>
        <v>0</v>
      </c>
      <c r="BV122" s="33">
        <f t="shared" si="471"/>
        <v>75</v>
      </c>
      <c r="BW122" s="33">
        <f t="shared" si="471"/>
        <v>1192446.3599999999</v>
      </c>
      <c r="BX122" s="33">
        <f t="shared" si="471"/>
        <v>0</v>
      </c>
      <c r="BY122" s="33">
        <f t="shared" ref="BY122:EJ122" si="472">SUM(BY123:BY128)</f>
        <v>0</v>
      </c>
      <c r="BZ122" s="33">
        <f t="shared" si="472"/>
        <v>38</v>
      </c>
      <c r="CA122" s="33">
        <f t="shared" si="472"/>
        <v>617638.54319999996</v>
      </c>
      <c r="CB122" s="33">
        <f t="shared" si="472"/>
        <v>3</v>
      </c>
      <c r="CC122" s="33">
        <f t="shared" si="472"/>
        <v>36503.46</v>
      </c>
      <c r="CD122" s="33">
        <f t="shared" si="472"/>
        <v>22</v>
      </c>
      <c r="CE122" s="33">
        <f t="shared" si="472"/>
        <v>370388.44079999998</v>
      </c>
      <c r="CF122" s="33">
        <f t="shared" si="472"/>
        <v>22</v>
      </c>
      <c r="CG122" s="33">
        <f t="shared" si="472"/>
        <v>389694.71519999998</v>
      </c>
      <c r="CH122" s="33">
        <f t="shared" si="472"/>
        <v>0</v>
      </c>
      <c r="CI122" s="33">
        <f t="shared" si="472"/>
        <v>0</v>
      </c>
      <c r="CJ122" s="33">
        <f t="shared" si="472"/>
        <v>155</v>
      </c>
      <c r="CK122" s="33">
        <f t="shared" si="472"/>
        <v>2367046.5840000003</v>
      </c>
      <c r="CL122" s="33">
        <f t="shared" si="472"/>
        <v>73</v>
      </c>
      <c r="CM122" s="33">
        <f t="shared" si="472"/>
        <v>1168759.6703999999</v>
      </c>
      <c r="CN122" s="33">
        <f t="shared" si="472"/>
        <v>0</v>
      </c>
      <c r="CO122" s="33">
        <f t="shared" si="472"/>
        <v>0</v>
      </c>
      <c r="CP122" s="33">
        <f t="shared" si="472"/>
        <v>10</v>
      </c>
      <c r="CQ122" s="33">
        <f t="shared" si="472"/>
        <v>144391.46400000001</v>
      </c>
      <c r="CR122" s="33">
        <f t="shared" si="472"/>
        <v>2</v>
      </c>
      <c r="CS122" s="33">
        <f t="shared" si="472"/>
        <v>28878.292799999999</v>
      </c>
      <c r="CT122" s="33">
        <f t="shared" si="472"/>
        <v>0</v>
      </c>
      <c r="CU122" s="33">
        <f t="shared" si="472"/>
        <v>0</v>
      </c>
      <c r="CV122" s="33">
        <f t="shared" si="472"/>
        <v>40</v>
      </c>
      <c r="CW122" s="33">
        <f t="shared" si="472"/>
        <v>1075538.7180000001</v>
      </c>
      <c r="CX122" s="33">
        <f t="shared" si="472"/>
        <v>0</v>
      </c>
      <c r="CY122" s="33">
        <f t="shared" si="472"/>
        <v>0</v>
      </c>
      <c r="CZ122" s="33">
        <f t="shared" si="472"/>
        <v>7</v>
      </c>
      <c r="DA122" s="33">
        <f t="shared" si="472"/>
        <v>129465.6048</v>
      </c>
      <c r="DB122" s="33">
        <f t="shared" si="472"/>
        <v>60</v>
      </c>
      <c r="DC122" s="33">
        <f t="shared" si="472"/>
        <v>927458.28</v>
      </c>
      <c r="DD122" s="33">
        <f t="shared" si="472"/>
        <v>60</v>
      </c>
      <c r="DE122" s="33">
        <f t="shared" si="472"/>
        <v>690861.77999999991</v>
      </c>
      <c r="DF122" s="33">
        <f t="shared" si="472"/>
        <v>274</v>
      </c>
      <c r="DG122" s="33">
        <f t="shared" si="472"/>
        <v>2860789.6799999997</v>
      </c>
      <c r="DH122" s="33">
        <f t="shared" si="472"/>
        <v>55</v>
      </c>
      <c r="DI122" s="33">
        <f t="shared" si="472"/>
        <v>801724.1399999999</v>
      </c>
      <c r="DJ122" s="33">
        <f t="shared" si="472"/>
        <v>41</v>
      </c>
      <c r="DK122" s="33">
        <f t="shared" si="472"/>
        <v>415733.85</v>
      </c>
      <c r="DL122" s="33">
        <f t="shared" si="472"/>
        <v>122</v>
      </c>
      <c r="DM122" s="33">
        <f t="shared" si="472"/>
        <v>1463923.9439999999</v>
      </c>
      <c r="DN122" s="33">
        <f t="shared" si="472"/>
        <v>19</v>
      </c>
      <c r="DO122" s="33">
        <f t="shared" si="472"/>
        <v>245925.16199999998</v>
      </c>
      <c r="DP122" s="33">
        <f t="shared" si="472"/>
        <v>55</v>
      </c>
      <c r="DQ122" s="33">
        <f t="shared" si="472"/>
        <v>726689.25</v>
      </c>
      <c r="DR122" s="33">
        <f t="shared" si="472"/>
        <v>106.6</v>
      </c>
      <c r="DS122" s="33">
        <f t="shared" si="472"/>
        <v>1624890.6827999998</v>
      </c>
      <c r="DT122" s="33">
        <f t="shared" si="472"/>
        <v>100</v>
      </c>
      <c r="DU122" s="33">
        <f t="shared" si="472"/>
        <v>1488529.98</v>
      </c>
      <c r="DV122" s="33">
        <f t="shared" si="472"/>
        <v>398</v>
      </c>
      <c r="DW122" s="33">
        <f t="shared" si="472"/>
        <v>4339855.8</v>
      </c>
      <c r="DX122" s="33">
        <f t="shared" si="472"/>
        <v>9</v>
      </c>
      <c r="DY122" s="33">
        <f t="shared" si="472"/>
        <v>142363.49400000001</v>
      </c>
      <c r="DZ122" s="33">
        <f t="shared" si="472"/>
        <v>9</v>
      </c>
      <c r="EA122" s="33">
        <f t="shared" si="472"/>
        <v>129925.27799999999</v>
      </c>
      <c r="EB122" s="33">
        <f t="shared" si="472"/>
        <v>13</v>
      </c>
      <c r="EC122" s="33">
        <f t="shared" si="472"/>
        <v>172512.64799999999</v>
      </c>
      <c r="ED122" s="33">
        <f t="shared" si="472"/>
        <v>5</v>
      </c>
      <c r="EE122" s="33">
        <f t="shared" si="472"/>
        <v>81794.789999999994</v>
      </c>
      <c r="EF122" s="33">
        <f t="shared" si="472"/>
        <v>0</v>
      </c>
      <c r="EG122" s="33">
        <f t="shared" si="472"/>
        <v>0</v>
      </c>
      <c r="EH122" s="33">
        <f t="shared" si="472"/>
        <v>0</v>
      </c>
      <c r="EI122" s="33">
        <f t="shared" si="472"/>
        <v>0</v>
      </c>
      <c r="EJ122" s="33">
        <f t="shared" si="472"/>
        <v>0</v>
      </c>
      <c r="EK122" s="33">
        <f t="shared" ref="EK122:EU122" si="473">SUM(EK123:EK128)</f>
        <v>0</v>
      </c>
      <c r="EL122" s="33">
        <f t="shared" si="473"/>
        <v>0</v>
      </c>
      <c r="EM122" s="33">
        <f t="shared" si="473"/>
        <v>0</v>
      </c>
      <c r="EN122" s="33">
        <f t="shared" si="473"/>
        <v>45</v>
      </c>
      <c r="EO122" s="33">
        <f t="shared" si="473"/>
        <v>608391</v>
      </c>
      <c r="EP122" s="33">
        <f t="shared" si="473"/>
        <v>28</v>
      </c>
      <c r="EQ122" s="33">
        <f t="shared" si="473"/>
        <v>441610.74720000004</v>
      </c>
      <c r="ER122" s="33">
        <f t="shared" si="473"/>
        <v>0</v>
      </c>
      <c r="ES122" s="33">
        <f t="shared" si="473"/>
        <v>0</v>
      </c>
      <c r="ET122" s="33">
        <f t="shared" si="473"/>
        <v>4091.6</v>
      </c>
      <c r="EU122" s="33">
        <f t="shared" si="473"/>
        <v>58070364.706799999</v>
      </c>
    </row>
    <row r="123" spans="1:151" x14ac:dyDescent="0.25">
      <c r="A123" s="30">
        <v>150</v>
      </c>
      <c r="B123" s="3" t="s">
        <v>195</v>
      </c>
      <c r="C123" s="4">
        <f t="shared" si="302"/>
        <v>9657</v>
      </c>
      <c r="D123" s="7">
        <v>1.02</v>
      </c>
      <c r="E123" s="24">
        <v>1</v>
      </c>
      <c r="F123" s="4">
        <v>1.4</v>
      </c>
      <c r="G123" s="4">
        <v>1.68</v>
      </c>
      <c r="H123" s="4">
        <v>2.23</v>
      </c>
      <c r="I123" s="4">
        <v>2.39</v>
      </c>
      <c r="J123" s="5"/>
      <c r="K123" s="31">
        <f t="shared" ref="K123:K128" si="474">J123*C123*D123*E123*F123*$K$6</f>
        <v>0</v>
      </c>
      <c r="L123" s="31">
        <v>0</v>
      </c>
      <c r="M123" s="31">
        <f t="shared" ref="M123:M128" si="475">L123*C123*D123*E123*F123*$M$6</f>
        <v>0</v>
      </c>
      <c r="N123" s="31">
        <v>0</v>
      </c>
      <c r="O123" s="31">
        <f t="shared" ref="O123:O128" si="476">N123*C123*D123*E123*F123*$O$6</f>
        <v>0</v>
      </c>
      <c r="P123" s="31">
        <v>0</v>
      </c>
      <c r="Q123" s="31">
        <f t="shared" ref="Q123:Q128" si="477">P123*C123*D123*E123*F123*$Q$6</f>
        <v>0</v>
      </c>
      <c r="R123" s="31"/>
      <c r="S123" s="31"/>
      <c r="T123" s="31">
        <v>0</v>
      </c>
      <c r="U123" s="31">
        <f t="shared" ref="U123:U128" si="478">T123*C123*D123*E123*F123*$U$6</f>
        <v>0</v>
      </c>
      <c r="V123" s="31">
        <v>0</v>
      </c>
      <c r="W123" s="31">
        <f t="shared" si="375"/>
        <v>0</v>
      </c>
      <c r="X123" s="31">
        <v>7</v>
      </c>
      <c r="Y123" s="31">
        <f t="shared" ref="Y123:Y128" si="479">X123*C123*D123*E123*F123*$Y$6</f>
        <v>96531.371999999988</v>
      </c>
      <c r="Z123" s="31"/>
      <c r="AA123" s="31">
        <f t="shared" si="309"/>
        <v>0</v>
      </c>
      <c r="AB123" s="31">
        <v>4</v>
      </c>
      <c r="AC123" s="31">
        <f t="shared" ref="AC123:AC128" si="480">AB123*C123*D123*E123*F123*$AC$6</f>
        <v>55160.783999999992</v>
      </c>
      <c r="AD123" s="31">
        <v>12</v>
      </c>
      <c r="AE123" s="31">
        <f t="shared" ref="AE123:AE128" si="481">AD123*C123*D123*E123*F123*$AE$6</f>
        <v>165482.35200000001</v>
      </c>
      <c r="AF123" s="31">
        <v>1</v>
      </c>
      <c r="AG123" s="31">
        <f t="shared" ref="AG123:AG128" si="482">AF123*C123*D123*E123*F123*$AG$6</f>
        <v>13790.195999999998</v>
      </c>
      <c r="AH123" s="31">
        <v>2</v>
      </c>
      <c r="AI123" s="31">
        <f t="shared" ref="AI123:AI128" si="483">AH123*C123*D123*E123*F123*$AI$6</f>
        <v>27580.391999999996</v>
      </c>
      <c r="AJ123" s="31">
        <v>4</v>
      </c>
      <c r="AK123" s="31">
        <f t="shared" ref="AK123:AK128" si="484">SUM(AJ123*$AK$6*C123*D123*E123*F123)</f>
        <v>55160.783999999992</v>
      </c>
      <c r="AL123" s="31">
        <v>42</v>
      </c>
      <c r="AM123" s="31">
        <f t="shared" ref="AM123:AM128" si="485">SUM(AL123*$AM$6*C123*D123*E123*F123)</f>
        <v>579188.23199999996</v>
      </c>
      <c r="AN123" s="31">
        <v>0</v>
      </c>
      <c r="AO123" s="31">
        <f t="shared" ref="AO123:AO128" si="486">AN123*C123*D123*E123*F123*$AO$6</f>
        <v>0</v>
      </c>
      <c r="AP123" s="31"/>
      <c r="AQ123" s="31">
        <f t="shared" ref="AQ123:AQ128" si="487">AP123*C123*D123*E123*F123*$AQ$6</f>
        <v>0</v>
      </c>
      <c r="AR123" s="31">
        <v>0</v>
      </c>
      <c r="AS123" s="31">
        <f t="shared" ref="AS123:AS128" si="488">AR123*C123*D123*E123*F123*$AS$6</f>
        <v>0</v>
      </c>
      <c r="AT123" s="31"/>
      <c r="AU123" s="31">
        <f t="shared" ref="AU123:AU128" si="489">AT123*C123*D123*E123*F123*$AU$6</f>
        <v>0</v>
      </c>
      <c r="AV123" s="31"/>
      <c r="AW123" s="31">
        <f t="shared" ref="AW123:AW128" si="490">AV123*C123*D123*E123*F123*$AW$6</f>
        <v>0</v>
      </c>
      <c r="AX123" s="31"/>
      <c r="AY123" s="31">
        <f t="shared" ref="AY123:AY128" si="491">AX123*C123*D123*E123*F123*$AY$6</f>
        <v>0</v>
      </c>
      <c r="AZ123" s="31"/>
      <c r="BA123" s="31">
        <f t="shared" ref="BA123:BA128" si="492">AZ123*C123*D123*E123*F123*$BA$6</f>
        <v>0</v>
      </c>
      <c r="BB123" s="31">
        <v>0</v>
      </c>
      <c r="BC123" s="31">
        <f t="shared" si="370"/>
        <v>0</v>
      </c>
      <c r="BD123" s="31">
        <v>0</v>
      </c>
      <c r="BE123" s="31">
        <f t="shared" si="371"/>
        <v>0</v>
      </c>
      <c r="BF123" s="31">
        <v>0</v>
      </c>
      <c r="BG123" s="31">
        <f t="shared" ref="BG123:BG128" si="493">BF123*C123*D123*E123*G123*$BG$6</f>
        <v>0</v>
      </c>
      <c r="BH123" s="31">
        <v>0</v>
      </c>
      <c r="BI123" s="31">
        <f t="shared" ref="BI123:BI128" si="494">BH123*C123*D123*E123*G123*$BI$6</f>
        <v>0</v>
      </c>
      <c r="BJ123" s="31">
        <v>1</v>
      </c>
      <c r="BK123" s="31">
        <f t="shared" ref="BK123:BK128" si="495">SUM(BJ123*$BK$6*C123*D123*E123*G123)</f>
        <v>16548.235199999999</v>
      </c>
      <c r="BL123" s="31">
        <v>7</v>
      </c>
      <c r="BM123" s="31">
        <f t="shared" ref="BM123:BM128" si="496">SUM(BL123*$BM$6*C123*D123*E123*G123)</f>
        <v>115837.64639999998</v>
      </c>
      <c r="BN123" s="31"/>
      <c r="BO123" s="31">
        <f t="shared" ref="BO123:BO128" si="497">BN123*C123*D123*E123*G123*$BO$6</f>
        <v>0</v>
      </c>
      <c r="BP123" s="31">
        <v>180</v>
      </c>
      <c r="BQ123" s="31">
        <f t="shared" ref="BQ123:BQ128" si="498">BP123*C123*D123*E123*G123*$BQ$6</f>
        <v>2978682.3359999997</v>
      </c>
      <c r="BR123" s="31">
        <v>15</v>
      </c>
      <c r="BS123" s="31">
        <f t="shared" ref="BS123:BS128" si="499">BR123*C123*D123*E123*G123*$BS$6</f>
        <v>248223.52799999999</v>
      </c>
      <c r="BT123" s="31"/>
      <c r="BU123" s="31">
        <f t="shared" ref="BU123:BU128" si="500">C123*D123*E123*G123*BT123*$BU$6</f>
        <v>0</v>
      </c>
      <c r="BV123" s="31">
        <v>20</v>
      </c>
      <c r="BW123" s="31">
        <f t="shared" ref="BW123:BW128" si="501">BV123*C123*D123*E123*G123*$BW$6</f>
        <v>330964.70400000003</v>
      </c>
      <c r="BX123" s="31"/>
      <c r="BY123" s="31">
        <f t="shared" ref="BY123:BY128" si="502">SUM(BX123*$BY$6*C123*D123*E123*G123)</f>
        <v>0</v>
      </c>
      <c r="BZ123" s="31"/>
      <c r="CA123" s="31">
        <f t="shared" ref="CA123:CA128" si="503">SUM(BZ123*$CA$6*C123*D123*E123*G123)</f>
        <v>0</v>
      </c>
      <c r="CB123" s="31"/>
      <c r="CC123" s="31">
        <f t="shared" ref="CC123:CC128" si="504">CB123*C123*D123*E123*G123*$CC$6</f>
        <v>0</v>
      </c>
      <c r="CD123" s="31">
        <v>0</v>
      </c>
      <c r="CE123" s="31">
        <f t="shared" ref="CE123:CE128" si="505">CD123*C123*D123*E123*G123*$CE$6</f>
        <v>0</v>
      </c>
      <c r="CF123" s="31">
        <v>0</v>
      </c>
      <c r="CG123" s="31">
        <f t="shared" ref="CG123:CG128" si="506">CF123*C123*D123*E123*G123*$CG$6</f>
        <v>0</v>
      </c>
      <c r="CH123" s="31">
        <v>0</v>
      </c>
      <c r="CI123" s="31">
        <f t="shared" ref="CI123:CI128" si="507">CH123*C123*D123*E123*G123*$CI$6</f>
        <v>0</v>
      </c>
      <c r="CJ123" s="31">
        <v>0</v>
      </c>
      <c r="CK123" s="31">
        <f t="shared" ref="CK123:CK128" si="508">CJ123*C123*D123*E123*G123*$CK$6</f>
        <v>0</v>
      </c>
      <c r="CL123" s="31">
        <v>63</v>
      </c>
      <c r="CM123" s="31">
        <f t="shared" ref="CM123:CM128" si="509">CL123*C123*D123*E123*G123*$CM$6</f>
        <v>1042538.8176000001</v>
      </c>
      <c r="CN123" s="31"/>
      <c r="CO123" s="31"/>
      <c r="CP123" s="31">
        <v>0</v>
      </c>
      <c r="CQ123" s="31">
        <f t="shared" ref="CQ123:CQ128" si="510">CP123*C123*D123*E123*G123*$CQ$6</f>
        <v>0</v>
      </c>
      <c r="CR123" s="31"/>
      <c r="CS123" s="31">
        <f t="shared" ref="CS123:CS128" si="511">CR123*C123*D123*E123*G123*$CS$6</f>
        <v>0</v>
      </c>
      <c r="CT123" s="31">
        <v>0</v>
      </c>
      <c r="CU123" s="31">
        <f t="shared" ref="CU123:CU128" si="512">CT123*C123*D123*E123*H123*$CU$6</f>
        <v>0</v>
      </c>
      <c r="CV123" s="31">
        <v>0</v>
      </c>
      <c r="CW123" s="31">
        <f t="shared" ref="CW123:CW128" si="513">CV123*C123*D123*E123*I123*$CW$6</f>
        <v>0</v>
      </c>
      <c r="CX123" s="31"/>
      <c r="CY123" s="31">
        <f t="shared" ref="CY123:CY128" si="514">CX123*C123*D123*E123*G123*$CY$6</f>
        <v>0</v>
      </c>
      <c r="CZ123" s="31"/>
      <c r="DA123" s="31">
        <f t="shared" ref="DA123:DA128" si="515">CZ123*C123*D123*E123*G123*$DA$6</f>
        <v>0</v>
      </c>
      <c r="DB123" s="31"/>
      <c r="DC123" s="31">
        <f t="shared" ref="DC123:DC128" si="516">DB123*C123*D123*E123*F123*$DC$6</f>
        <v>0</v>
      </c>
      <c r="DD123" s="31"/>
      <c r="DE123" s="31">
        <f t="shared" ref="DE123:DE128" si="517">DD123*C123*D123*E123*F123*$DE$6</f>
        <v>0</v>
      </c>
      <c r="DF123" s="31"/>
      <c r="DG123" s="31">
        <f t="shared" ref="DG123:DG128" si="518">DF123*C123*D123*E123*F123*$DG$6</f>
        <v>0</v>
      </c>
      <c r="DH123" s="31"/>
      <c r="DI123" s="31">
        <f t="shared" ref="DI123:DI128" si="519">DH123*C123*D123*E123*F123*$DI$6</f>
        <v>0</v>
      </c>
      <c r="DJ123" s="31"/>
      <c r="DK123" s="31">
        <f t="shared" ref="DK123:DK128" si="520">DJ123*C123*D123*E123*F123*$DK$6</f>
        <v>0</v>
      </c>
      <c r="DL123" s="31"/>
      <c r="DM123" s="31">
        <f t="shared" ref="DM123:DM128" si="521">DL123*C123*D123*E123*F123*$DM$6</f>
        <v>0</v>
      </c>
      <c r="DN123" s="31"/>
      <c r="DO123" s="31">
        <f t="shared" ref="DO123:DO128" si="522">DN123*C123*D123*E123*F123*$DO$6</f>
        <v>0</v>
      </c>
      <c r="DP123" s="31"/>
      <c r="DQ123" s="31">
        <f t="shared" ref="DQ123:DQ128" si="523">DP123*C123*D123*E123*F123*$DQ$6</f>
        <v>0</v>
      </c>
      <c r="DR123" s="31"/>
      <c r="DS123" s="31">
        <f t="shared" ref="DS123:DS128" si="524">DR123*C123*D123*E123*F123*$DS$6</f>
        <v>0</v>
      </c>
      <c r="DT123" s="31"/>
      <c r="DU123" s="31">
        <f t="shared" ref="DU123:DU128" si="525">DT123*C123*D123*E123*F123*$DU$6</f>
        <v>0</v>
      </c>
      <c r="DV123" s="31">
        <v>2</v>
      </c>
      <c r="DW123" s="31">
        <f t="shared" ref="DW123:DW128" si="526">DV123*C123*D123*E123*F123*$DW$6</f>
        <v>27580.391999999996</v>
      </c>
      <c r="DX123" s="31"/>
      <c r="DY123" s="31">
        <f t="shared" ref="DY123:DY128" si="527">DX123*C123*D123*E123*F123*$DY$6</f>
        <v>0</v>
      </c>
      <c r="DZ123" s="31"/>
      <c r="EA123" s="31">
        <f t="shared" ref="EA123:EA128" si="528">DZ123*C123*D123*E123*F123*$EA$6</f>
        <v>0</v>
      </c>
      <c r="EB123" s="31"/>
      <c r="EC123" s="31">
        <f t="shared" ref="EC123:EC128" si="529">EB123*C123*D123*E123*F123*$EC$6</f>
        <v>0</v>
      </c>
      <c r="ED123" s="31"/>
      <c r="EE123" s="31">
        <f t="shared" ref="EE123:EE128" si="530">ED123*C123*D123*E123*F123*$EE$6</f>
        <v>0</v>
      </c>
      <c r="EF123" s="31"/>
      <c r="EG123" s="31">
        <f t="shared" ref="EG123:EG128" si="531">EF123*C123*D123*E123*F123*$EG$6</f>
        <v>0</v>
      </c>
      <c r="EH123" s="31"/>
      <c r="EI123" s="31">
        <f t="shared" ref="EI123:EI128" si="532">EH123*C123*D123*E123*F123*$EI$6</f>
        <v>0</v>
      </c>
      <c r="EJ123" s="31"/>
      <c r="EK123" s="31">
        <f t="shared" ref="EK123:EK128" si="533">EJ123*C123*D123*E123*F123*$EK$6</f>
        <v>0</v>
      </c>
      <c r="EL123" s="31"/>
      <c r="EM123" s="31">
        <f t="shared" ref="EM123:EM128" si="534">EL123*C123*D123*E123*F123*$EM$6</f>
        <v>0</v>
      </c>
      <c r="EN123" s="31">
        <v>0</v>
      </c>
      <c r="EO123" s="31">
        <f t="shared" ref="EO123:EO128" si="535">EN123*C123*D123*E123*G123*$EO$6</f>
        <v>0</v>
      </c>
      <c r="EP123" s="31"/>
      <c r="EQ123" s="31">
        <f t="shared" ref="EQ123:EQ128" si="536">EP123*C123*D123*E123*G123*$EQ$6</f>
        <v>0</v>
      </c>
      <c r="ER123" s="31"/>
      <c r="ES123" s="31"/>
      <c r="ET123" s="32">
        <f t="shared" ref="ET123:ET128" si="537">SUM(J123,L123,N123,P123,R123,T123,V123,X123,AB123,AD123,AF123,AH123,AJ123,AL123,AN123,AP123,AR123,AT123,AV123,AX123,AZ123,BB123,BD123,BF123,BH123,BJ123,BL123,BN123,BP123,BR123,BT123,BV123,BX123,BZ123,CB123,CD123,CF123,CH123,CJ123,CL123,CN123,CP123,CR123,CT123,CV123,CX123,CZ123,DB123,DD123,DF123,DH123,DJ123,DL123,DN123,DP123,DR123,DT123,DV123,DX123,DZ123,EB123,ED123,EF123,EH123,EJ123,EL123,EN123,EP123,ER123,Z123)</f>
        <v>360</v>
      </c>
      <c r="EU123" s="32">
        <f t="shared" ref="EU123:EU128" si="538">SUM(K123,M123,O123,Q123,S123,U123,W123,Y123,AC123,AE123,AG123,AI123,AK123,AM123,AO123,AQ123,AS123,AU123,AW123,AY123,BA123,BC123,BE123,BG123,BI123,BK123,BM123,BO123,BQ123,BS123,BU123,BW123,BY123,CA123,CC123,CE123,CG123,CI123,CK123,CM123,CO123,CQ123,CS123,CU123,CW123,CY123,DA123,DC123,DE123,DG123,DI123,DK123,DM123,DO123,DQ123,DS123,DU123,DW123,DY123,EA123,EC123,EE123,EG123,EI123,EK123,EM123,EO123,EQ123,ES123,AA123)</f>
        <v>5753269.7711999994</v>
      </c>
    </row>
    <row r="124" spans="1:151" ht="60" x14ac:dyDescent="0.25">
      <c r="A124" s="30">
        <v>151</v>
      </c>
      <c r="B124" s="3" t="s">
        <v>196</v>
      </c>
      <c r="C124" s="4">
        <f t="shared" si="302"/>
        <v>9657</v>
      </c>
      <c r="D124" s="7">
        <v>0.85</v>
      </c>
      <c r="E124" s="24">
        <v>1</v>
      </c>
      <c r="F124" s="4">
        <v>1.4</v>
      </c>
      <c r="G124" s="4">
        <v>1.68</v>
      </c>
      <c r="H124" s="4">
        <v>2.23</v>
      </c>
      <c r="I124" s="4">
        <v>2.39</v>
      </c>
      <c r="J124" s="5"/>
      <c r="K124" s="31">
        <f t="shared" si="474"/>
        <v>0</v>
      </c>
      <c r="L124" s="31">
        <v>0</v>
      </c>
      <c r="M124" s="31">
        <f t="shared" si="475"/>
        <v>0</v>
      </c>
      <c r="N124" s="31">
        <v>0</v>
      </c>
      <c r="O124" s="31">
        <f t="shared" si="476"/>
        <v>0</v>
      </c>
      <c r="P124" s="31">
        <v>0</v>
      </c>
      <c r="Q124" s="31">
        <f t="shared" si="477"/>
        <v>0</v>
      </c>
      <c r="R124" s="31"/>
      <c r="S124" s="31"/>
      <c r="T124" s="31">
        <v>0</v>
      </c>
      <c r="U124" s="31">
        <f t="shared" si="478"/>
        <v>0</v>
      </c>
      <c r="V124" s="31">
        <v>0</v>
      </c>
      <c r="W124" s="31">
        <f t="shared" si="375"/>
        <v>0</v>
      </c>
      <c r="X124" s="31"/>
      <c r="Y124" s="31">
        <f t="shared" si="479"/>
        <v>0</v>
      </c>
      <c r="Z124" s="31"/>
      <c r="AA124" s="31">
        <f t="shared" si="309"/>
        <v>0</v>
      </c>
      <c r="AB124" s="31"/>
      <c r="AC124" s="31">
        <f t="shared" si="480"/>
        <v>0</v>
      </c>
      <c r="AD124" s="31"/>
      <c r="AE124" s="31">
        <f t="shared" si="481"/>
        <v>0</v>
      </c>
      <c r="AF124" s="31"/>
      <c r="AG124" s="31">
        <f t="shared" si="482"/>
        <v>0</v>
      </c>
      <c r="AH124" s="31"/>
      <c r="AI124" s="31">
        <f t="shared" si="483"/>
        <v>0</v>
      </c>
      <c r="AJ124" s="31">
        <v>1</v>
      </c>
      <c r="AK124" s="31">
        <f t="shared" si="484"/>
        <v>11491.829999999998</v>
      </c>
      <c r="AL124" s="31">
        <v>9</v>
      </c>
      <c r="AM124" s="31">
        <f t="shared" si="485"/>
        <v>103426.47</v>
      </c>
      <c r="AN124" s="31">
        <v>0</v>
      </c>
      <c r="AO124" s="31">
        <f t="shared" si="486"/>
        <v>0</v>
      </c>
      <c r="AP124" s="31">
        <v>0</v>
      </c>
      <c r="AQ124" s="31">
        <f t="shared" si="487"/>
        <v>0</v>
      </c>
      <c r="AR124" s="31">
        <v>0</v>
      </c>
      <c r="AS124" s="31">
        <f t="shared" si="488"/>
        <v>0</v>
      </c>
      <c r="AT124" s="31"/>
      <c r="AU124" s="31">
        <f t="shared" si="489"/>
        <v>0</v>
      </c>
      <c r="AV124" s="31"/>
      <c r="AW124" s="31">
        <f t="shared" si="490"/>
        <v>0</v>
      </c>
      <c r="AX124" s="31"/>
      <c r="AY124" s="31">
        <f t="shared" si="491"/>
        <v>0</v>
      </c>
      <c r="AZ124" s="31"/>
      <c r="BA124" s="31">
        <f t="shared" si="492"/>
        <v>0</v>
      </c>
      <c r="BB124" s="31">
        <v>0</v>
      </c>
      <c r="BC124" s="31">
        <f t="shared" si="370"/>
        <v>0</v>
      </c>
      <c r="BD124" s="31">
        <v>0</v>
      </c>
      <c r="BE124" s="31">
        <f t="shared" si="371"/>
        <v>0</v>
      </c>
      <c r="BF124" s="31">
        <v>0</v>
      </c>
      <c r="BG124" s="31">
        <f t="shared" si="493"/>
        <v>0</v>
      </c>
      <c r="BH124" s="31">
        <v>0</v>
      </c>
      <c r="BI124" s="31">
        <f t="shared" si="494"/>
        <v>0</v>
      </c>
      <c r="BJ124" s="31"/>
      <c r="BK124" s="31">
        <f t="shared" si="495"/>
        <v>0</v>
      </c>
      <c r="BL124" s="31"/>
      <c r="BM124" s="31">
        <f t="shared" si="496"/>
        <v>0</v>
      </c>
      <c r="BN124" s="31">
        <v>1</v>
      </c>
      <c r="BO124" s="31">
        <f t="shared" si="497"/>
        <v>13790.195999999998</v>
      </c>
      <c r="BP124" s="31"/>
      <c r="BQ124" s="31">
        <f t="shared" si="498"/>
        <v>0</v>
      </c>
      <c r="BR124" s="31"/>
      <c r="BS124" s="31">
        <f t="shared" si="499"/>
        <v>0</v>
      </c>
      <c r="BT124" s="31"/>
      <c r="BU124" s="31">
        <f t="shared" si="500"/>
        <v>0</v>
      </c>
      <c r="BV124" s="31"/>
      <c r="BW124" s="31">
        <f t="shared" si="501"/>
        <v>0</v>
      </c>
      <c r="BX124" s="31"/>
      <c r="BY124" s="31">
        <f t="shared" si="502"/>
        <v>0</v>
      </c>
      <c r="BZ124" s="31"/>
      <c r="CA124" s="31">
        <f t="shared" si="503"/>
        <v>0</v>
      </c>
      <c r="CB124" s="31"/>
      <c r="CC124" s="31">
        <f t="shared" si="504"/>
        <v>0</v>
      </c>
      <c r="CD124" s="31">
        <v>0</v>
      </c>
      <c r="CE124" s="31">
        <f t="shared" si="505"/>
        <v>0</v>
      </c>
      <c r="CF124" s="31">
        <v>0</v>
      </c>
      <c r="CG124" s="31">
        <f t="shared" si="506"/>
        <v>0</v>
      </c>
      <c r="CH124" s="31">
        <v>0</v>
      </c>
      <c r="CI124" s="31">
        <f t="shared" si="507"/>
        <v>0</v>
      </c>
      <c r="CJ124" s="31">
        <v>0</v>
      </c>
      <c r="CK124" s="31">
        <f t="shared" si="508"/>
        <v>0</v>
      </c>
      <c r="CL124" s="31"/>
      <c r="CM124" s="31">
        <f t="shared" si="509"/>
        <v>0</v>
      </c>
      <c r="CN124" s="31"/>
      <c r="CO124" s="31"/>
      <c r="CP124" s="31">
        <v>0</v>
      </c>
      <c r="CQ124" s="31">
        <f t="shared" si="510"/>
        <v>0</v>
      </c>
      <c r="CR124" s="31"/>
      <c r="CS124" s="31">
        <f t="shared" si="511"/>
        <v>0</v>
      </c>
      <c r="CT124" s="31">
        <v>0</v>
      </c>
      <c r="CU124" s="31">
        <f t="shared" si="512"/>
        <v>0</v>
      </c>
      <c r="CV124" s="31">
        <v>0</v>
      </c>
      <c r="CW124" s="31">
        <f t="shared" si="513"/>
        <v>0</v>
      </c>
      <c r="CX124" s="31"/>
      <c r="CY124" s="31">
        <f t="shared" si="514"/>
        <v>0</v>
      </c>
      <c r="CZ124" s="31"/>
      <c r="DA124" s="31">
        <f t="shared" si="515"/>
        <v>0</v>
      </c>
      <c r="DB124" s="31"/>
      <c r="DC124" s="31">
        <f t="shared" si="516"/>
        <v>0</v>
      </c>
      <c r="DD124" s="31"/>
      <c r="DE124" s="31">
        <f t="shared" si="517"/>
        <v>0</v>
      </c>
      <c r="DF124" s="31"/>
      <c r="DG124" s="31">
        <f t="shared" si="518"/>
        <v>0</v>
      </c>
      <c r="DH124" s="31"/>
      <c r="DI124" s="31">
        <f t="shared" si="519"/>
        <v>0</v>
      </c>
      <c r="DJ124" s="31"/>
      <c r="DK124" s="31">
        <f t="shared" si="520"/>
        <v>0</v>
      </c>
      <c r="DL124" s="31"/>
      <c r="DM124" s="31">
        <f t="shared" si="521"/>
        <v>0</v>
      </c>
      <c r="DN124" s="31"/>
      <c r="DO124" s="31">
        <f t="shared" si="522"/>
        <v>0</v>
      </c>
      <c r="DP124" s="31"/>
      <c r="DQ124" s="31">
        <f t="shared" si="523"/>
        <v>0</v>
      </c>
      <c r="DR124" s="31"/>
      <c r="DS124" s="31">
        <f t="shared" si="524"/>
        <v>0</v>
      </c>
      <c r="DT124" s="31"/>
      <c r="DU124" s="31">
        <f t="shared" si="525"/>
        <v>0</v>
      </c>
      <c r="DV124" s="31"/>
      <c r="DW124" s="31">
        <f t="shared" si="526"/>
        <v>0</v>
      </c>
      <c r="DX124" s="31"/>
      <c r="DY124" s="31">
        <f t="shared" si="527"/>
        <v>0</v>
      </c>
      <c r="DZ124" s="31"/>
      <c r="EA124" s="31">
        <f t="shared" si="528"/>
        <v>0</v>
      </c>
      <c r="EB124" s="31"/>
      <c r="EC124" s="31">
        <f t="shared" si="529"/>
        <v>0</v>
      </c>
      <c r="ED124" s="31"/>
      <c r="EE124" s="31">
        <f t="shared" si="530"/>
        <v>0</v>
      </c>
      <c r="EF124" s="31"/>
      <c r="EG124" s="31">
        <f t="shared" si="531"/>
        <v>0</v>
      </c>
      <c r="EH124" s="31"/>
      <c r="EI124" s="31">
        <f t="shared" si="532"/>
        <v>0</v>
      </c>
      <c r="EJ124" s="31"/>
      <c r="EK124" s="31">
        <f t="shared" si="533"/>
        <v>0</v>
      </c>
      <c r="EL124" s="31"/>
      <c r="EM124" s="31">
        <f t="shared" si="534"/>
        <v>0</v>
      </c>
      <c r="EN124" s="31">
        <v>0</v>
      </c>
      <c r="EO124" s="31">
        <f t="shared" si="535"/>
        <v>0</v>
      </c>
      <c r="EP124" s="31"/>
      <c r="EQ124" s="31">
        <f t="shared" si="536"/>
        <v>0</v>
      </c>
      <c r="ER124" s="31"/>
      <c r="ES124" s="31"/>
      <c r="ET124" s="32">
        <f t="shared" si="537"/>
        <v>11</v>
      </c>
      <c r="EU124" s="32">
        <f t="shared" si="538"/>
        <v>128708.496</v>
      </c>
    </row>
    <row r="125" spans="1:151" x14ac:dyDescent="0.25">
      <c r="A125" s="30">
        <v>152</v>
      </c>
      <c r="B125" s="3" t="s">
        <v>197</v>
      </c>
      <c r="C125" s="4">
        <f t="shared" si="302"/>
        <v>9657</v>
      </c>
      <c r="D125" s="7">
        <v>1.36</v>
      </c>
      <c r="E125" s="24">
        <v>1</v>
      </c>
      <c r="F125" s="4">
        <v>1.4</v>
      </c>
      <c r="G125" s="4">
        <v>1.68</v>
      </c>
      <c r="H125" s="4">
        <v>2.23</v>
      </c>
      <c r="I125" s="4">
        <v>2.39</v>
      </c>
      <c r="J125" s="5"/>
      <c r="K125" s="31">
        <f t="shared" si="474"/>
        <v>0</v>
      </c>
      <c r="L125" s="31">
        <v>0</v>
      </c>
      <c r="M125" s="31">
        <f t="shared" si="475"/>
        <v>0</v>
      </c>
      <c r="N125" s="31">
        <v>0</v>
      </c>
      <c r="O125" s="31">
        <f t="shared" si="476"/>
        <v>0</v>
      </c>
      <c r="P125" s="31">
        <v>0</v>
      </c>
      <c r="Q125" s="31">
        <f t="shared" si="477"/>
        <v>0</v>
      </c>
      <c r="R125" s="31"/>
      <c r="S125" s="31"/>
      <c r="T125" s="31"/>
      <c r="U125" s="31">
        <f t="shared" si="478"/>
        <v>0</v>
      </c>
      <c r="V125" s="31"/>
      <c r="W125" s="31">
        <f t="shared" si="375"/>
        <v>0</v>
      </c>
      <c r="X125" s="31"/>
      <c r="Y125" s="31">
        <f t="shared" si="479"/>
        <v>0</v>
      </c>
      <c r="Z125" s="31"/>
      <c r="AA125" s="31">
        <f t="shared" si="309"/>
        <v>0</v>
      </c>
      <c r="AB125" s="31">
        <v>3</v>
      </c>
      <c r="AC125" s="31">
        <f t="shared" si="480"/>
        <v>55160.784000000007</v>
      </c>
      <c r="AD125" s="31">
        <v>20</v>
      </c>
      <c r="AE125" s="31">
        <f t="shared" si="481"/>
        <v>367738.56</v>
      </c>
      <c r="AF125" s="31"/>
      <c r="AG125" s="31">
        <f t="shared" si="482"/>
        <v>0</v>
      </c>
      <c r="AH125" s="31"/>
      <c r="AI125" s="31">
        <f t="shared" si="483"/>
        <v>0</v>
      </c>
      <c r="AJ125" s="31">
        <v>3</v>
      </c>
      <c r="AK125" s="31">
        <f t="shared" si="484"/>
        <v>55160.784000000007</v>
      </c>
      <c r="AL125" s="31">
        <v>34</v>
      </c>
      <c r="AM125" s="31">
        <f t="shared" si="485"/>
        <v>625155.55200000003</v>
      </c>
      <c r="AN125" s="31">
        <v>0</v>
      </c>
      <c r="AO125" s="31">
        <f t="shared" si="486"/>
        <v>0</v>
      </c>
      <c r="AP125" s="31">
        <v>0</v>
      </c>
      <c r="AQ125" s="31">
        <f t="shared" si="487"/>
        <v>0</v>
      </c>
      <c r="AR125" s="31">
        <v>0</v>
      </c>
      <c r="AS125" s="31">
        <f t="shared" si="488"/>
        <v>0</v>
      </c>
      <c r="AT125" s="31"/>
      <c r="AU125" s="31">
        <f t="shared" si="489"/>
        <v>0</v>
      </c>
      <c r="AV125" s="31"/>
      <c r="AW125" s="31">
        <f t="shared" si="490"/>
        <v>0</v>
      </c>
      <c r="AX125" s="31">
        <v>85</v>
      </c>
      <c r="AY125" s="31">
        <f t="shared" si="491"/>
        <v>1562888.8800000001</v>
      </c>
      <c r="AZ125" s="31"/>
      <c r="BA125" s="31">
        <f t="shared" si="492"/>
        <v>0</v>
      </c>
      <c r="BB125" s="31">
        <v>0</v>
      </c>
      <c r="BC125" s="31">
        <f t="shared" si="370"/>
        <v>0</v>
      </c>
      <c r="BD125" s="31"/>
      <c r="BE125" s="31">
        <f t="shared" si="371"/>
        <v>0</v>
      </c>
      <c r="BF125" s="31">
        <v>4</v>
      </c>
      <c r="BG125" s="31">
        <f t="shared" si="493"/>
        <v>88257.254400000005</v>
      </c>
      <c r="BH125" s="31">
        <v>5</v>
      </c>
      <c r="BI125" s="31">
        <f t="shared" si="494"/>
        <v>110321.568</v>
      </c>
      <c r="BJ125" s="31"/>
      <c r="BK125" s="31">
        <f t="shared" si="495"/>
        <v>0</v>
      </c>
      <c r="BL125" s="31"/>
      <c r="BM125" s="31">
        <f t="shared" si="496"/>
        <v>0</v>
      </c>
      <c r="BN125" s="31">
        <v>100</v>
      </c>
      <c r="BO125" s="31">
        <f t="shared" si="497"/>
        <v>2206431.36</v>
      </c>
      <c r="BP125" s="31">
        <v>180</v>
      </c>
      <c r="BQ125" s="31">
        <f t="shared" si="498"/>
        <v>3971576.4479999999</v>
      </c>
      <c r="BR125" s="31">
        <v>20</v>
      </c>
      <c r="BS125" s="31">
        <f t="shared" si="499"/>
        <v>441286.272</v>
      </c>
      <c r="BT125" s="31"/>
      <c r="BU125" s="31">
        <f t="shared" si="500"/>
        <v>0</v>
      </c>
      <c r="BV125" s="31">
        <v>5</v>
      </c>
      <c r="BW125" s="31">
        <f t="shared" si="501"/>
        <v>110321.568</v>
      </c>
      <c r="BX125" s="31"/>
      <c r="BY125" s="31">
        <f t="shared" si="502"/>
        <v>0</v>
      </c>
      <c r="BZ125" s="31">
        <v>11</v>
      </c>
      <c r="CA125" s="31">
        <f t="shared" si="503"/>
        <v>242707.44959999999</v>
      </c>
      <c r="CB125" s="31"/>
      <c r="CC125" s="31">
        <f t="shared" si="504"/>
        <v>0</v>
      </c>
      <c r="CD125" s="31">
        <v>5</v>
      </c>
      <c r="CE125" s="31">
        <f t="shared" si="505"/>
        <v>110321.568</v>
      </c>
      <c r="CF125" s="31">
        <v>4</v>
      </c>
      <c r="CG125" s="31">
        <f t="shared" si="506"/>
        <v>88257.254400000005</v>
      </c>
      <c r="CH125" s="31">
        <v>0</v>
      </c>
      <c r="CI125" s="31">
        <f t="shared" si="507"/>
        <v>0</v>
      </c>
      <c r="CJ125" s="31">
        <v>9</v>
      </c>
      <c r="CK125" s="31">
        <f t="shared" si="508"/>
        <v>198578.8224</v>
      </c>
      <c r="CL125" s="31"/>
      <c r="CM125" s="31">
        <f t="shared" si="509"/>
        <v>0</v>
      </c>
      <c r="CN125" s="31"/>
      <c r="CO125" s="31"/>
      <c r="CP125" s="31"/>
      <c r="CQ125" s="31">
        <f t="shared" si="510"/>
        <v>0</v>
      </c>
      <c r="CR125" s="31"/>
      <c r="CS125" s="31">
        <f t="shared" si="511"/>
        <v>0</v>
      </c>
      <c r="CT125" s="31"/>
      <c r="CU125" s="31">
        <f t="shared" si="512"/>
        <v>0</v>
      </c>
      <c r="CV125" s="31">
        <v>20</v>
      </c>
      <c r="CW125" s="31">
        <f t="shared" si="513"/>
        <v>627782.25600000005</v>
      </c>
      <c r="CX125" s="31"/>
      <c r="CY125" s="31">
        <f t="shared" si="514"/>
        <v>0</v>
      </c>
      <c r="CZ125" s="31">
        <v>1</v>
      </c>
      <c r="DA125" s="31">
        <f t="shared" si="515"/>
        <v>22064.313600000001</v>
      </c>
      <c r="DB125" s="31">
        <v>10</v>
      </c>
      <c r="DC125" s="31">
        <f t="shared" si="516"/>
        <v>183869.28</v>
      </c>
      <c r="DD125" s="31">
        <v>10</v>
      </c>
      <c r="DE125" s="31">
        <f t="shared" si="517"/>
        <v>183869.28</v>
      </c>
      <c r="DF125" s="31">
        <v>10</v>
      </c>
      <c r="DG125" s="31">
        <f t="shared" si="518"/>
        <v>183869.28</v>
      </c>
      <c r="DH125" s="31">
        <v>5</v>
      </c>
      <c r="DI125" s="31">
        <f t="shared" si="519"/>
        <v>91934.64</v>
      </c>
      <c r="DJ125" s="31"/>
      <c r="DK125" s="31">
        <f t="shared" si="520"/>
        <v>0</v>
      </c>
      <c r="DL125" s="31">
        <v>26</v>
      </c>
      <c r="DM125" s="31">
        <f t="shared" si="521"/>
        <v>478060.12799999997</v>
      </c>
      <c r="DN125" s="31"/>
      <c r="DO125" s="31">
        <f t="shared" si="522"/>
        <v>0</v>
      </c>
      <c r="DP125" s="31"/>
      <c r="DQ125" s="31">
        <f t="shared" si="523"/>
        <v>0</v>
      </c>
      <c r="DR125" s="31">
        <v>9.6000000000000014</v>
      </c>
      <c r="DS125" s="31">
        <f t="shared" si="524"/>
        <v>176514.50880000004</v>
      </c>
      <c r="DT125" s="31">
        <v>50</v>
      </c>
      <c r="DU125" s="31">
        <f t="shared" si="525"/>
        <v>919346.39999999991</v>
      </c>
      <c r="DV125" s="31">
        <v>36</v>
      </c>
      <c r="DW125" s="31">
        <f t="shared" si="526"/>
        <v>661929.40800000005</v>
      </c>
      <c r="DX125" s="31">
        <v>4</v>
      </c>
      <c r="DY125" s="31">
        <f t="shared" si="527"/>
        <v>73547.712</v>
      </c>
      <c r="DZ125" s="31"/>
      <c r="EA125" s="31">
        <f t="shared" si="528"/>
        <v>0</v>
      </c>
      <c r="EB125" s="31">
        <v>1</v>
      </c>
      <c r="EC125" s="31">
        <f t="shared" si="529"/>
        <v>18386.928</v>
      </c>
      <c r="ED125" s="31"/>
      <c r="EE125" s="31">
        <f t="shared" si="530"/>
        <v>0</v>
      </c>
      <c r="EF125" s="31"/>
      <c r="EG125" s="31">
        <f t="shared" si="531"/>
        <v>0</v>
      </c>
      <c r="EH125" s="31"/>
      <c r="EI125" s="31">
        <f t="shared" si="532"/>
        <v>0</v>
      </c>
      <c r="EJ125" s="31"/>
      <c r="EK125" s="31">
        <f t="shared" si="533"/>
        <v>0</v>
      </c>
      <c r="EL125" s="31"/>
      <c r="EM125" s="31">
        <f t="shared" si="534"/>
        <v>0</v>
      </c>
      <c r="EN125" s="31">
        <v>5</v>
      </c>
      <c r="EO125" s="31">
        <f t="shared" si="535"/>
        <v>110321.568</v>
      </c>
      <c r="EP125" s="31">
        <v>8</v>
      </c>
      <c r="EQ125" s="31">
        <f t="shared" si="536"/>
        <v>176514.50880000001</v>
      </c>
      <c r="ER125" s="31"/>
      <c r="ES125" s="31"/>
      <c r="ET125" s="32">
        <f t="shared" si="537"/>
        <v>683.6</v>
      </c>
      <c r="EU125" s="32">
        <f t="shared" si="538"/>
        <v>14142174.335999999</v>
      </c>
    </row>
    <row r="126" spans="1:151" ht="30" x14ac:dyDescent="0.25">
      <c r="A126" s="30">
        <v>174</v>
      </c>
      <c r="B126" s="3" t="s">
        <v>198</v>
      </c>
      <c r="C126" s="4">
        <f t="shared" si="302"/>
        <v>9657</v>
      </c>
      <c r="D126" s="7">
        <v>0.75</v>
      </c>
      <c r="E126" s="24">
        <v>1</v>
      </c>
      <c r="F126" s="4">
        <v>1.4</v>
      </c>
      <c r="G126" s="4">
        <v>1.68</v>
      </c>
      <c r="H126" s="4">
        <v>2.23</v>
      </c>
      <c r="I126" s="4">
        <v>2.39</v>
      </c>
      <c r="J126" s="5"/>
      <c r="K126" s="31">
        <f t="shared" si="474"/>
        <v>0</v>
      </c>
      <c r="L126" s="31">
        <v>0</v>
      </c>
      <c r="M126" s="31">
        <f t="shared" si="475"/>
        <v>0</v>
      </c>
      <c r="N126" s="31">
        <v>0</v>
      </c>
      <c r="O126" s="31">
        <f t="shared" si="476"/>
        <v>0</v>
      </c>
      <c r="P126" s="31">
        <v>0</v>
      </c>
      <c r="Q126" s="31">
        <f t="shared" si="477"/>
        <v>0</v>
      </c>
      <c r="R126" s="31"/>
      <c r="S126" s="31"/>
      <c r="T126" s="31">
        <v>50</v>
      </c>
      <c r="U126" s="31">
        <f t="shared" si="478"/>
        <v>506992.49999999994</v>
      </c>
      <c r="V126" s="31"/>
      <c r="W126" s="31">
        <f t="shared" si="375"/>
        <v>0</v>
      </c>
      <c r="X126" s="31"/>
      <c r="Y126" s="31">
        <f t="shared" si="479"/>
        <v>0</v>
      </c>
      <c r="Z126" s="31">
        <v>4</v>
      </c>
      <c r="AA126" s="31">
        <f t="shared" si="309"/>
        <v>40559.399999999994</v>
      </c>
      <c r="AB126" s="31">
        <v>40</v>
      </c>
      <c r="AC126" s="31">
        <f t="shared" si="480"/>
        <v>405594</v>
      </c>
      <c r="AD126" s="31">
        <v>220</v>
      </c>
      <c r="AE126" s="31">
        <f t="shared" si="481"/>
        <v>2230767</v>
      </c>
      <c r="AF126" s="31">
        <v>1</v>
      </c>
      <c r="AG126" s="31">
        <f t="shared" si="482"/>
        <v>10139.849999999999</v>
      </c>
      <c r="AH126" s="31">
        <v>2</v>
      </c>
      <c r="AI126" s="31">
        <f t="shared" si="483"/>
        <v>20279.699999999997</v>
      </c>
      <c r="AJ126" s="31">
        <v>5</v>
      </c>
      <c r="AK126" s="31">
        <f t="shared" si="484"/>
        <v>50699.25</v>
      </c>
      <c r="AL126" s="31">
        <v>50</v>
      </c>
      <c r="AM126" s="31">
        <f t="shared" si="485"/>
        <v>506992.49999999994</v>
      </c>
      <c r="AN126" s="31">
        <v>0</v>
      </c>
      <c r="AO126" s="31">
        <f t="shared" si="486"/>
        <v>0</v>
      </c>
      <c r="AP126" s="31">
        <v>0</v>
      </c>
      <c r="AQ126" s="31">
        <f t="shared" si="487"/>
        <v>0</v>
      </c>
      <c r="AR126" s="31">
        <v>0</v>
      </c>
      <c r="AS126" s="31">
        <f t="shared" si="488"/>
        <v>0</v>
      </c>
      <c r="AT126" s="31"/>
      <c r="AU126" s="31">
        <f t="shared" si="489"/>
        <v>0</v>
      </c>
      <c r="AV126" s="31"/>
      <c r="AW126" s="31">
        <f t="shared" si="490"/>
        <v>0</v>
      </c>
      <c r="AX126" s="31">
        <v>15</v>
      </c>
      <c r="AY126" s="31">
        <f t="shared" si="491"/>
        <v>152097.75</v>
      </c>
      <c r="AZ126" s="31"/>
      <c r="BA126" s="31">
        <f t="shared" si="492"/>
        <v>0</v>
      </c>
      <c r="BB126" s="31">
        <v>0</v>
      </c>
      <c r="BC126" s="31">
        <f t="shared" si="370"/>
        <v>0</v>
      </c>
      <c r="BD126" s="31">
        <v>4</v>
      </c>
      <c r="BE126" s="31">
        <f t="shared" si="371"/>
        <v>48671.28</v>
      </c>
      <c r="BF126" s="31">
        <v>24</v>
      </c>
      <c r="BG126" s="31">
        <f t="shared" si="493"/>
        <v>292027.68</v>
      </c>
      <c r="BH126" s="31">
        <v>303</v>
      </c>
      <c r="BI126" s="31">
        <f t="shared" si="494"/>
        <v>3686849.46</v>
      </c>
      <c r="BJ126" s="31">
        <v>3</v>
      </c>
      <c r="BK126" s="31">
        <f t="shared" si="495"/>
        <v>36503.46</v>
      </c>
      <c r="BL126" s="31">
        <v>29</v>
      </c>
      <c r="BM126" s="31">
        <f t="shared" si="496"/>
        <v>352866.77999999997</v>
      </c>
      <c r="BN126" s="31">
        <v>37</v>
      </c>
      <c r="BO126" s="31">
        <f t="shared" si="497"/>
        <v>450209.33999999997</v>
      </c>
      <c r="BP126" s="31">
        <v>100</v>
      </c>
      <c r="BQ126" s="31">
        <f t="shared" si="498"/>
        <v>1216782</v>
      </c>
      <c r="BR126" s="31">
        <v>5</v>
      </c>
      <c r="BS126" s="31">
        <f t="shared" si="499"/>
        <v>60839.1</v>
      </c>
      <c r="BT126" s="31"/>
      <c r="BU126" s="31">
        <f t="shared" si="500"/>
        <v>0</v>
      </c>
      <c r="BV126" s="31">
        <v>10</v>
      </c>
      <c r="BW126" s="31">
        <f t="shared" si="501"/>
        <v>121678.2</v>
      </c>
      <c r="BX126" s="31"/>
      <c r="BY126" s="31">
        <f t="shared" si="502"/>
        <v>0</v>
      </c>
      <c r="BZ126" s="31">
        <v>18</v>
      </c>
      <c r="CA126" s="31">
        <f t="shared" si="503"/>
        <v>219020.75999999998</v>
      </c>
      <c r="CB126" s="31">
        <v>3</v>
      </c>
      <c r="CC126" s="31">
        <f t="shared" si="504"/>
        <v>36503.46</v>
      </c>
      <c r="CD126" s="31">
        <v>5</v>
      </c>
      <c r="CE126" s="31">
        <f t="shared" si="505"/>
        <v>60839.1</v>
      </c>
      <c r="CF126" s="31"/>
      <c r="CG126" s="31">
        <f t="shared" si="506"/>
        <v>0</v>
      </c>
      <c r="CH126" s="31">
        <v>0</v>
      </c>
      <c r="CI126" s="31">
        <f t="shared" si="507"/>
        <v>0</v>
      </c>
      <c r="CJ126" s="31">
        <v>10</v>
      </c>
      <c r="CK126" s="31">
        <f t="shared" si="508"/>
        <v>121678.2</v>
      </c>
      <c r="CL126" s="31">
        <v>8</v>
      </c>
      <c r="CM126" s="31">
        <f t="shared" si="509"/>
        <v>97342.56</v>
      </c>
      <c r="CN126" s="31"/>
      <c r="CO126" s="31"/>
      <c r="CP126" s="31"/>
      <c r="CQ126" s="31">
        <f t="shared" si="510"/>
        <v>0</v>
      </c>
      <c r="CR126" s="31"/>
      <c r="CS126" s="31">
        <f t="shared" si="511"/>
        <v>0</v>
      </c>
      <c r="CT126" s="31"/>
      <c r="CU126" s="31">
        <f t="shared" si="512"/>
        <v>0</v>
      </c>
      <c r="CV126" s="31"/>
      <c r="CW126" s="31">
        <f t="shared" si="513"/>
        <v>0</v>
      </c>
      <c r="CX126" s="31"/>
      <c r="CY126" s="31">
        <f t="shared" si="514"/>
        <v>0</v>
      </c>
      <c r="CZ126" s="31"/>
      <c r="DA126" s="31">
        <f t="shared" si="515"/>
        <v>0</v>
      </c>
      <c r="DB126" s="31">
        <v>5</v>
      </c>
      <c r="DC126" s="31">
        <f t="shared" si="516"/>
        <v>50699.25</v>
      </c>
      <c r="DD126" s="31">
        <v>50</v>
      </c>
      <c r="DE126" s="31">
        <f t="shared" si="517"/>
        <v>506992.49999999994</v>
      </c>
      <c r="DF126" s="31">
        <v>264</v>
      </c>
      <c r="DG126" s="31">
        <f t="shared" si="518"/>
        <v>2676920.4</v>
      </c>
      <c r="DH126" s="31"/>
      <c r="DI126" s="31">
        <f t="shared" si="519"/>
        <v>0</v>
      </c>
      <c r="DJ126" s="31">
        <v>41</v>
      </c>
      <c r="DK126" s="31">
        <f t="shared" si="520"/>
        <v>415733.85</v>
      </c>
      <c r="DL126" s="31">
        <v>94</v>
      </c>
      <c r="DM126" s="31">
        <f t="shared" si="521"/>
        <v>953145.89999999991</v>
      </c>
      <c r="DN126" s="31"/>
      <c r="DO126" s="31">
        <f t="shared" si="522"/>
        <v>0</v>
      </c>
      <c r="DP126" s="31"/>
      <c r="DQ126" s="31">
        <f t="shared" si="523"/>
        <v>0</v>
      </c>
      <c r="DR126" s="31"/>
      <c r="DS126" s="31">
        <f t="shared" si="524"/>
        <v>0</v>
      </c>
      <c r="DT126" s="31">
        <v>40</v>
      </c>
      <c r="DU126" s="31">
        <f t="shared" si="525"/>
        <v>405594</v>
      </c>
      <c r="DV126" s="31">
        <v>360</v>
      </c>
      <c r="DW126" s="31">
        <f t="shared" si="526"/>
        <v>3650346</v>
      </c>
      <c r="DX126" s="31"/>
      <c r="DY126" s="31">
        <f t="shared" si="527"/>
        <v>0</v>
      </c>
      <c r="DZ126" s="31"/>
      <c r="EA126" s="31">
        <f t="shared" si="528"/>
        <v>0</v>
      </c>
      <c r="EB126" s="31">
        <v>4</v>
      </c>
      <c r="EC126" s="31">
        <f t="shared" si="529"/>
        <v>40559.399999999994</v>
      </c>
      <c r="ED126" s="31"/>
      <c r="EE126" s="31">
        <f t="shared" si="530"/>
        <v>0</v>
      </c>
      <c r="EF126" s="31"/>
      <c r="EG126" s="31">
        <f t="shared" si="531"/>
        <v>0</v>
      </c>
      <c r="EH126" s="31"/>
      <c r="EI126" s="31">
        <f t="shared" si="532"/>
        <v>0</v>
      </c>
      <c r="EJ126" s="31"/>
      <c r="EK126" s="31">
        <f t="shared" si="533"/>
        <v>0</v>
      </c>
      <c r="EL126" s="31"/>
      <c r="EM126" s="31">
        <f t="shared" si="534"/>
        <v>0</v>
      </c>
      <c r="EN126" s="31">
        <v>35</v>
      </c>
      <c r="EO126" s="31">
        <f t="shared" si="535"/>
        <v>425873.7</v>
      </c>
      <c r="EP126" s="31">
        <v>15</v>
      </c>
      <c r="EQ126" s="31">
        <f t="shared" si="536"/>
        <v>182517.3</v>
      </c>
      <c r="ER126" s="31"/>
      <c r="ES126" s="31"/>
      <c r="ET126" s="32">
        <f t="shared" si="537"/>
        <v>1854</v>
      </c>
      <c r="EU126" s="32">
        <f t="shared" si="538"/>
        <v>20034315.629999995</v>
      </c>
    </row>
    <row r="127" spans="1:151" ht="30" x14ac:dyDescent="0.25">
      <c r="A127" s="30">
        <v>175</v>
      </c>
      <c r="B127" s="3" t="s">
        <v>199</v>
      </c>
      <c r="C127" s="4">
        <f t="shared" si="302"/>
        <v>9657</v>
      </c>
      <c r="D127" s="7">
        <v>0.89</v>
      </c>
      <c r="E127" s="24">
        <v>1</v>
      </c>
      <c r="F127" s="4">
        <v>1.4</v>
      </c>
      <c r="G127" s="4">
        <v>1.68</v>
      </c>
      <c r="H127" s="4">
        <v>2.23</v>
      </c>
      <c r="I127" s="4">
        <v>2.39</v>
      </c>
      <c r="J127" s="5"/>
      <c r="K127" s="31">
        <f t="shared" si="474"/>
        <v>0</v>
      </c>
      <c r="L127" s="31">
        <v>0</v>
      </c>
      <c r="M127" s="31">
        <f t="shared" si="475"/>
        <v>0</v>
      </c>
      <c r="N127" s="31">
        <v>0</v>
      </c>
      <c r="O127" s="31">
        <f t="shared" si="476"/>
        <v>0</v>
      </c>
      <c r="P127" s="31">
        <v>0</v>
      </c>
      <c r="Q127" s="31">
        <f t="shared" si="477"/>
        <v>0</v>
      </c>
      <c r="R127" s="31"/>
      <c r="S127" s="31"/>
      <c r="T127" s="31">
        <v>10</v>
      </c>
      <c r="U127" s="31">
        <f t="shared" si="478"/>
        <v>120326.22</v>
      </c>
      <c r="V127" s="31">
        <v>100</v>
      </c>
      <c r="W127" s="31">
        <f t="shared" si="375"/>
        <v>1203262.2</v>
      </c>
      <c r="X127" s="31">
        <v>20</v>
      </c>
      <c r="Y127" s="31">
        <f t="shared" si="479"/>
        <v>240652.44</v>
      </c>
      <c r="Z127" s="31"/>
      <c r="AA127" s="31">
        <f t="shared" si="309"/>
        <v>0</v>
      </c>
      <c r="AB127" s="31">
        <v>7</v>
      </c>
      <c r="AC127" s="31">
        <f t="shared" si="480"/>
        <v>84228.353999999992</v>
      </c>
      <c r="AD127" s="31">
        <v>15</v>
      </c>
      <c r="AE127" s="31">
        <f t="shared" si="481"/>
        <v>180489.33</v>
      </c>
      <c r="AF127" s="31">
        <v>3</v>
      </c>
      <c r="AG127" s="31">
        <f t="shared" si="482"/>
        <v>36097.865999999995</v>
      </c>
      <c r="AH127" s="31"/>
      <c r="AI127" s="31">
        <f t="shared" si="483"/>
        <v>0</v>
      </c>
      <c r="AJ127" s="31">
        <v>5</v>
      </c>
      <c r="AK127" s="31">
        <f t="shared" si="484"/>
        <v>60163.11</v>
      </c>
      <c r="AL127" s="31">
        <v>55</v>
      </c>
      <c r="AM127" s="31">
        <f t="shared" si="485"/>
        <v>661794.21</v>
      </c>
      <c r="AN127" s="31">
        <v>4</v>
      </c>
      <c r="AO127" s="31">
        <f t="shared" si="486"/>
        <v>48130.487999999998</v>
      </c>
      <c r="AP127" s="31">
        <v>10</v>
      </c>
      <c r="AQ127" s="31">
        <f t="shared" si="487"/>
        <v>120326.22</v>
      </c>
      <c r="AR127" s="31">
        <v>0</v>
      </c>
      <c r="AS127" s="31">
        <f t="shared" si="488"/>
        <v>0</v>
      </c>
      <c r="AT127" s="31"/>
      <c r="AU127" s="31">
        <f t="shared" si="489"/>
        <v>0</v>
      </c>
      <c r="AV127" s="31"/>
      <c r="AW127" s="31">
        <f t="shared" si="490"/>
        <v>0</v>
      </c>
      <c r="AX127" s="31"/>
      <c r="AY127" s="31">
        <f t="shared" si="491"/>
        <v>0</v>
      </c>
      <c r="AZ127" s="31"/>
      <c r="BA127" s="31">
        <f t="shared" si="492"/>
        <v>0</v>
      </c>
      <c r="BB127" s="31">
        <v>0</v>
      </c>
      <c r="BC127" s="31">
        <f t="shared" si="370"/>
        <v>0</v>
      </c>
      <c r="BD127" s="31"/>
      <c r="BE127" s="31">
        <f t="shared" si="371"/>
        <v>0</v>
      </c>
      <c r="BF127" s="31">
        <v>10</v>
      </c>
      <c r="BG127" s="31">
        <f t="shared" si="493"/>
        <v>144391.46400000001</v>
      </c>
      <c r="BH127" s="31">
        <v>20</v>
      </c>
      <c r="BI127" s="31">
        <f t="shared" si="494"/>
        <v>288782.92800000001</v>
      </c>
      <c r="BJ127" s="31"/>
      <c r="BK127" s="31">
        <f t="shared" si="495"/>
        <v>0</v>
      </c>
      <c r="BL127" s="31">
        <v>2</v>
      </c>
      <c r="BM127" s="31">
        <f t="shared" si="496"/>
        <v>28878.292799999999</v>
      </c>
      <c r="BN127" s="31">
        <v>10</v>
      </c>
      <c r="BO127" s="31">
        <f t="shared" si="497"/>
        <v>144391.46400000001</v>
      </c>
      <c r="BP127" s="31">
        <v>50</v>
      </c>
      <c r="BQ127" s="31">
        <f t="shared" si="498"/>
        <v>721957.32</v>
      </c>
      <c r="BR127" s="31">
        <v>18</v>
      </c>
      <c r="BS127" s="31">
        <f t="shared" si="499"/>
        <v>259904.63520000002</v>
      </c>
      <c r="BT127" s="31"/>
      <c r="BU127" s="31">
        <f t="shared" si="500"/>
        <v>0</v>
      </c>
      <c r="BV127" s="31">
        <v>30</v>
      </c>
      <c r="BW127" s="31">
        <f t="shared" si="501"/>
        <v>433174.39199999999</v>
      </c>
      <c r="BX127" s="31"/>
      <c r="BY127" s="31">
        <f t="shared" si="502"/>
        <v>0</v>
      </c>
      <c r="BZ127" s="31">
        <v>4</v>
      </c>
      <c r="CA127" s="31">
        <f t="shared" si="503"/>
        <v>57756.585599999999</v>
      </c>
      <c r="CB127" s="31"/>
      <c r="CC127" s="31">
        <f t="shared" si="504"/>
        <v>0</v>
      </c>
      <c r="CD127" s="31">
        <v>7</v>
      </c>
      <c r="CE127" s="31">
        <f t="shared" si="505"/>
        <v>101074.0248</v>
      </c>
      <c r="CF127" s="31">
        <v>10</v>
      </c>
      <c r="CG127" s="31">
        <f t="shared" si="506"/>
        <v>144391.46400000001</v>
      </c>
      <c r="CH127" s="31">
        <v>0</v>
      </c>
      <c r="CI127" s="31">
        <f t="shared" si="507"/>
        <v>0</v>
      </c>
      <c r="CJ127" s="31">
        <v>120</v>
      </c>
      <c r="CK127" s="31">
        <f t="shared" si="508"/>
        <v>1732697.568</v>
      </c>
      <c r="CL127" s="31">
        <v>2</v>
      </c>
      <c r="CM127" s="31">
        <f t="shared" si="509"/>
        <v>28878.292799999999</v>
      </c>
      <c r="CN127" s="31"/>
      <c r="CO127" s="31"/>
      <c r="CP127" s="31">
        <v>10</v>
      </c>
      <c r="CQ127" s="31">
        <f t="shared" si="510"/>
        <v>144391.46400000001</v>
      </c>
      <c r="CR127" s="31">
        <v>2</v>
      </c>
      <c r="CS127" s="31">
        <f t="shared" si="511"/>
        <v>28878.292799999999</v>
      </c>
      <c r="CT127" s="31"/>
      <c r="CU127" s="31">
        <f t="shared" si="512"/>
        <v>0</v>
      </c>
      <c r="CV127" s="31">
        <v>15</v>
      </c>
      <c r="CW127" s="31">
        <f t="shared" si="513"/>
        <v>308121.07050000003</v>
      </c>
      <c r="CX127" s="31"/>
      <c r="CY127" s="31">
        <f t="shared" si="514"/>
        <v>0</v>
      </c>
      <c r="CZ127" s="31">
        <v>2</v>
      </c>
      <c r="DA127" s="31">
        <f t="shared" si="515"/>
        <v>28878.292799999999</v>
      </c>
      <c r="DB127" s="31">
        <v>10</v>
      </c>
      <c r="DC127" s="31">
        <f t="shared" si="516"/>
        <v>120326.22</v>
      </c>
      <c r="DD127" s="31"/>
      <c r="DE127" s="31">
        <f t="shared" si="517"/>
        <v>0</v>
      </c>
      <c r="DF127" s="31"/>
      <c r="DG127" s="31">
        <f t="shared" si="518"/>
        <v>0</v>
      </c>
      <c r="DH127" s="31">
        <v>25</v>
      </c>
      <c r="DI127" s="31">
        <f t="shared" si="519"/>
        <v>300815.55</v>
      </c>
      <c r="DJ127" s="31"/>
      <c r="DK127" s="31">
        <f t="shared" si="520"/>
        <v>0</v>
      </c>
      <c r="DL127" s="31"/>
      <c r="DM127" s="31">
        <f t="shared" si="521"/>
        <v>0</v>
      </c>
      <c r="DN127" s="31">
        <v>15</v>
      </c>
      <c r="DO127" s="31">
        <f t="shared" si="522"/>
        <v>180489.33</v>
      </c>
      <c r="DP127" s="31">
        <v>40</v>
      </c>
      <c r="DQ127" s="31">
        <f t="shared" si="523"/>
        <v>481304.88</v>
      </c>
      <c r="DR127" s="31">
        <v>32</v>
      </c>
      <c r="DS127" s="31">
        <f t="shared" si="524"/>
        <v>385043.90399999998</v>
      </c>
      <c r="DT127" s="31"/>
      <c r="DU127" s="31">
        <f t="shared" si="525"/>
        <v>0</v>
      </c>
      <c r="DV127" s="31"/>
      <c r="DW127" s="31">
        <f t="shared" si="526"/>
        <v>0</v>
      </c>
      <c r="DX127" s="31">
        <v>3</v>
      </c>
      <c r="DY127" s="31">
        <f t="shared" si="527"/>
        <v>36097.865999999995</v>
      </c>
      <c r="DZ127" s="31">
        <v>4</v>
      </c>
      <c r="EA127" s="31">
        <f t="shared" si="528"/>
        <v>48130.487999999998</v>
      </c>
      <c r="EB127" s="31">
        <v>4</v>
      </c>
      <c r="EC127" s="31">
        <f t="shared" si="529"/>
        <v>48130.487999999998</v>
      </c>
      <c r="ED127" s="31"/>
      <c r="EE127" s="31">
        <f t="shared" si="530"/>
        <v>0</v>
      </c>
      <c r="EF127" s="31"/>
      <c r="EG127" s="31">
        <f t="shared" si="531"/>
        <v>0</v>
      </c>
      <c r="EH127" s="31"/>
      <c r="EI127" s="31">
        <f t="shared" si="532"/>
        <v>0</v>
      </c>
      <c r="EJ127" s="31"/>
      <c r="EK127" s="31">
        <f t="shared" si="533"/>
        <v>0</v>
      </c>
      <c r="EL127" s="31"/>
      <c r="EM127" s="31">
        <f t="shared" si="534"/>
        <v>0</v>
      </c>
      <c r="EN127" s="31">
        <v>5</v>
      </c>
      <c r="EO127" s="31">
        <f t="shared" si="535"/>
        <v>72195.732000000004</v>
      </c>
      <c r="EP127" s="31">
        <v>3</v>
      </c>
      <c r="EQ127" s="31">
        <f t="shared" si="536"/>
        <v>43317.439199999993</v>
      </c>
      <c r="ER127" s="31"/>
      <c r="ES127" s="31"/>
      <c r="ET127" s="32">
        <f t="shared" si="537"/>
        <v>682</v>
      </c>
      <c r="EU127" s="32">
        <f t="shared" si="538"/>
        <v>9067869.886500001</v>
      </c>
    </row>
    <row r="128" spans="1:151" x14ac:dyDescent="0.25">
      <c r="A128" s="30">
        <v>153</v>
      </c>
      <c r="B128" s="3" t="s">
        <v>200</v>
      </c>
      <c r="C128" s="4">
        <f t="shared" si="302"/>
        <v>9657</v>
      </c>
      <c r="D128" s="7">
        <v>1.21</v>
      </c>
      <c r="E128" s="24">
        <v>1</v>
      </c>
      <c r="F128" s="4">
        <v>1.4</v>
      </c>
      <c r="G128" s="4">
        <v>1.68</v>
      </c>
      <c r="H128" s="4">
        <v>2.23</v>
      </c>
      <c r="I128" s="4">
        <v>2.39</v>
      </c>
      <c r="J128" s="5"/>
      <c r="K128" s="31">
        <f t="shared" si="474"/>
        <v>0</v>
      </c>
      <c r="L128" s="31">
        <v>0</v>
      </c>
      <c r="M128" s="31">
        <f t="shared" si="475"/>
        <v>0</v>
      </c>
      <c r="N128" s="31">
        <v>0</v>
      </c>
      <c r="O128" s="31">
        <f t="shared" si="476"/>
        <v>0</v>
      </c>
      <c r="P128" s="31">
        <v>4</v>
      </c>
      <c r="Q128" s="31">
        <f t="shared" si="477"/>
        <v>65435.831999999995</v>
      </c>
      <c r="R128" s="31"/>
      <c r="S128" s="31"/>
      <c r="T128" s="31">
        <v>2</v>
      </c>
      <c r="U128" s="31">
        <f t="shared" si="478"/>
        <v>32717.915999999997</v>
      </c>
      <c r="V128" s="31">
        <v>30</v>
      </c>
      <c r="W128" s="31">
        <f t="shared" si="375"/>
        <v>490768.73999999993</v>
      </c>
      <c r="X128" s="31">
        <v>5</v>
      </c>
      <c r="Y128" s="31">
        <f t="shared" si="479"/>
        <v>81794.789999999994</v>
      </c>
      <c r="Z128" s="31"/>
      <c r="AA128" s="31">
        <f t="shared" si="309"/>
        <v>0</v>
      </c>
      <c r="AB128" s="31">
        <v>1</v>
      </c>
      <c r="AC128" s="31">
        <f t="shared" si="480"/>
        <v>16358.957999999999</v>
      </c>
      <c r="AD128" s="31">
        <v>20</v>
      </c>
      <c r="AE128" s="31">
        <f t="shared" si="481"/>
        <v>327179.15999999997</v>
      </c>
      <c r="AF128" s="31"/>
      <c r="AG128" s="31">
        <f t="shared" si="482"/>
        <v>0</v>
      </c>
      <c r="AH128" s="31"/>
      <c r="AI128" s="31">
        <f t="shared" si="483"/>
        <v>0</v>
      </c>
      <c r="AJ128" s="33">
        <v>4</v>
      </c>
      <c r="AK128" s="31">
        <f t="shared" si="484"/>
        <v>65435.831999999995</v>
      </c>
      <c r="AL128" s="33">
        <v>43</v>
      </c>
      <c r="AM128" s="31">
        <f t="shared" si="485"/>
        <v>703435.1939999999</v>
      </c>
      <c r="AN128" s="31">
        <v>1</v>
      </c>
      <c r="AO128" s="31">
        <f t="shared" si="486"/>
        <v>16358.957999999999</v>
      </c>
      <c r="AP128" s="31"/>
      <c r="AQ128" s="31">
        <f t="shared" si="487"/>
        <v>0</v>
      </c>
      <c r="AR128" s="31">
        <v>0</v>
      </c>
      <c r="AS128" s="31">
        <f t="shared" si="488"/>
        <v>0</v>
      </c>
      <c r="AT128" s="31"/>
      <c r="AU128" s="31">
        <f t="shared" si="489"/>
        <v>0</v>
      </c>
      <c r="AV128" s="31"/>
      <c r="AW128" s="31">
        <f t="shared" si="490"/>
        <v>0</v>
      </c>
      <c r="AX128" s="31">
        <v>3</v>
      </c>
      <c r="AY128" s="31">
        <f t="shared" si="491"/>
        <v>49076.873999999989</v>
      </c>
      <c r="AZ128" s="31"/>
      <c r="BA128" s="31">
        <f t="shared" si="492"/>
        <v>0</v>
      </c>
      <c r="BB128" s="31">
        <v>0</v>
      </c>
      <c r="BC128" s="31">
        <f t="shared" si="370"/>
        <v>0</v>
      </c>
      <c r="BD128" s="31">
        <v>0</v>
      </c>
      <c r="BE128" s="31">
        <f t="shared" si="371"/>
        <v>0</v>
      </c>
      <c r="BF128" s="31">
        <v>10</v>
      </c>
      <c r="BG128" s="31">
        <f t="shared" si="493"/>
        <v>196307.49599999998</v>
      </c>
      <c r="BH128" s="31">
        <v>20</v>
      </c>
      <c r="BI128" s="31">
        <f t="shared" si="494"/>
        <v>392614.99199999997</v>
      </c>
      <c r="BJ128" s="31"/>
      <c r="BK128" s="31">
        <f t="shared" si="495"/>
        <v>0</v>
      </c>
      <c r="BL128" s="31"/>
      <c r="BM128" s="31">
        <f t="shared" si="496"/>
        <v>0</v>
      </c>
      <c r="BN128" s="31">
        <v>8</v>
      </c>
      <c r="BO128" s="31">
        <f t="shared" si="497"/>
        <v>157045.99679999999</v>
      </c>
      <c r="BP128" s="31">
        <v>100</v>
      </c>
      <c r="BQ128" s="31">
        <f t="shared" si="498"/>
        <v>1963074.96</v>
      </c>
      <c r="BR128" s="31">
        <v>23</v>
      </c>
      <c r="BS128" s="31">
        <f t="shared" si="499"/>
        <v>451507.24079999997</v>
      </c>
      <c r="BT128" s="31"/>
      <c r="BU128" s="31">
        <f t="shared" si="500"/>
        <v>0</v>
      </c>
      <c r="BV128" s="31">
        <v>10</v>
      </c>
      <c r="BW128" s="31">
        <f t="shared" si="501"/>
        <v>196307.49599999998</v>
      </c>
      <c r="BX128" s="31"/>
      <c r="BY128" s="31">
        <f t="shared" si="502"/>
        <v>0</v>
      </c>
      <c r="BZ128" s="31">
        <v>5</v>
      </c>
      <c r="CA128" s="31">
        <f t="shared" si="503"/>
        <v>98153.747999999992</v>
      </c>
      <c r="CB128" s="31"/>
      <c r="CC128" s="31">
        <f t="shared" si="504"/>
        <v>0</v>
      </c>
      <c r="CD128" s="31">
        <v>5</v>
      </c>
      <c r="CE128" s="31">
        <f t="shared" si="505"/>
        <v>98153.747999999992</v>
      </c>
      <c r="CF128" s="31">
        <v>8</v>
      </c>
      <c r="CG128" s="31">
        <f t="shared" si="506"/>
        <v>157045.99679999999</v>
      </c>
      <c r="CH128" s="31">
        <v>0</v>
      </c>
      <c r="CI128" s="31">
        <f t="shared" si="507"/>
        <v>0</v>
      </c>
      <c r="CJ128" s="31">
        <v>16</v>
      </c>
      <c r="CK128" s="31">
        <f t="shared" si="508"/>
        <v>314091.99359999999</v>
      </c>
      <c r="CL128" s="31">
        <v>0</v>
      </c>
      <c r="CM128" s="31">
        <f t="shared" si="509"/>
        <v>0</v>
      </c>
      <c r="CN128" s="31"/>
      <c r="CO128" s="31"/>
      <c r="CP128" s="31"/>
      <c r="CQ128" s="31">
        <f t="shared" si="510"/>
        <v>0</v>
      </c>
      <c r="CR128" s="31"/>
      <c r="CS128" s="31">
        <f t="shared" si="511"/>
        <v>0</v>
      </c>
      <c r="CT128" s="31"/>
      <c r="CU128" s="31">
        <f t="shared" si="512"/>
        <v>0</v>
      </c>
      <c r="CV128" s="31">
        <v>5</v>
      </c>
      <c r="CW128" s="31">
        <f t="shared" si="513"/>
        <v>139635.3915</v>
      </c>
      <c r="CX128" s="31"/>
      <c r="CY128" s="31">
        <f t="shared" si="514"/>
        <v>0</v>
      </c>
      <c r="CZ128" s="31">
        <v>4</v>
      </c>
      <c r="DA128" s="31">
        <f t="shared" si="515"/>
        <v>78522.998399999997</v>
      </c>
      <c r="DB128" s="31">
        <v>35</v>
      </c>
      <c r="DC128" s="31">
        <f t="shared" si="516"/>
        <v>572563.53</v>
      </c>
      <c r="DD128" s="31"/>
      <c r="DE128" s="31">
        <f t="shared" si="517"/>
        <v>0</v>
      </c>
      <c r="DF128" s="31"/>
      <c r="DG128" s="31">
        <f t="shared" si="518"/>
        <v>0</v>
      </c>
      <c r="DH128" s="31">
        <v>25</v>
      </c>
      <c r="DI128" s="31">
        <f t="shared" si="519"/>
        <v>408973.94999999995</v>
      </c>
      <c r="DJ128" s="31"/>
      <c r="DK128" s="31">
        <f t="shared" si="520"/>
        <v>0</v>
      </c>
      <c r="DL128" s="31">
        <v>2</v>
      </c>
      <c r="DM128" s="31">
        <f t="shared" si="521"/>
        <v>32717.915999999997</v>
      </c>
      <c r="DN128" s="31">
        <v>4</v>
      </c>
      <c r="DO128" s="31">
        <f t="shared" si="522"/>
        <v>65435.831999999995</v>
      </c>
      <c r="DP128" s="31">
        <v>15</v>
      </c>
      <c r="DQ128" s="31">
        <f t="shared" si="523"/>
        <v>245384.36999999997</v>
      </c>
      <c r="DR128" s="31">
        <v>65</v>
      </c>
      <c r="DS128" s="31">
        <f t="shared" si="524"/>
        <v>1063332.2699999998</v>
      </c>
      <c r="DT128" s="31">
        <v>10</v>
      </c>
      <c r="DU128" s="31">
        <f t="shared" si="525"/>
        <v>163589.57999999999</v>
      </c>
      <c r="DV128" s="31"/>
      <c r="DW128" s="31">
        <f t="shared" si="526"/>
        <v>0</v>
      </c>
      <c r="DX128" s="31">
        <v>2</v>
      </c>
      <c r="DY128" s="31">
        <f t="shared" si="527"/>
        <v>32717.915999999997</v>
      </c>
      <c r="DZ128" s="31">
        <v>5</v>
      </c>
      <c r="EA128" s="31">
        <f t="shared" si="528"/>
        <v>81794.789999999994</v>
      </c>
      <c r="EB128" s="31">
        <v>4</v>
      </c>
      <c r="EC128" s="31">
        <f t="shared" si="529"/>
        <v>65435.831999999995</v>
      </c>
      <c r="ED128" s="31">
        <v>5</v>
      </c>
      <c r="EE128" s="31">
        <f t="shared" si="530"/>
        <v>81794.789999999994</v>
      </c>
      <c r="EF128" s="31"/>
      <c r="EG128" s="31">
        <f t="shared" si="531"/>
        <v>0</v>
      </c>
      <c r="EH128" s="31"/>
      <c r="EI128" s="31">
        <f t="shared" si="532"/>
        <v>0</v>
      </c>
      <c r="EJ128" s="31"/>
      <c r="EK128" s="31">
        <f t="shared" si="533"/>
        <v>0</v>
      </c>
      <c r="EL128" s="31"/>
      <c r="EM128" s="31">
        <f t="shared" si="534"/>
        <v>0</v>
      </c>
      <c r="EN128" s="31"/>
      <c r="EO128" s="31">
        <f t="shared" si="535"/>
        <v>0</v>
      </c>
      <c r="EP128" s="31">
        <v>2</v>
      </c>
      <c r="EQ128" s="31">
        <f t="shared" si="536"/>
        <v>39261.499199999998</v>
      </c>
      <c r="ER128" s="31"/>
      <c r="ES128" s="31"/>
      <c r="ET128" s="32">
        <f t="shared" si="537"/>
        <v>501</v>
      </c>
      <c r="EU128" s="32">
        <f t="shared" si="538"/>
        <v>8944026.5870999973</v>
      </c>
    </row>
    <row r="129" spans="1:151" s="35" customFormat="1" x14ac:dyDescent="0.25">
      <c r="A129" s="28">
        <v>24</v>
      </c>
      <c r="B129" s="14" t="s">
        <v>201</v>
      </c>
      <c r="C129" s="17">
        <f t="shared" si="302"/>
        <v>9657</v>
      </c>
      <c r="D129" s="34">
        <v>1.44</v>
      </c>
      <c r="E129" s="52">
        <v>1</v>
      </c>
      <c r="F129" s="17">
        <v>1.4</v>
      </c>
      <c r="G129" s="17">
        <v>1.68</v>
      </c>
      <c r="H129" s="17">
        <v>2.23</v>
      </c>
      <c r="I129" s="17">
        <v>2.39</v>
      </c>
      <c r="J129" s="33">
        <f>SUM(J130:J133)</f>
        <v>0</v>
      </c>
      <c r="K129" s="33">
        <f t="shared" ref="K129:BX129" si="539">SUM(K130:K133)</f>
        <v>0</v>
      </c>
      <c r="L129" s="33">
        <f t="shared" si="539"/>
        <v>0</v>
      </c>
      <c r="M129" s="33">
        <f t="shared" si="539"/>
        <v>0</v>
      </c>
      <c r="N129" s="33">
        <f t="shared" si="539"/>
        <v>0</v>
      </c>
      <c r="O129" s="33">
        <f t="shared" si="539"/>
        <v>0</v>
      </c>
      <c r="P129" s="33">
        <f t="shared" si="539"/>
        <v>249</v>
      </c>
      <c r="Q129" s="33">
        <f t="shared" si="539"/>
        <v>4512233.25</v>
      </c>
      <c r="R129" s="33">
        <f t="shared" si="539"/>
        <v>0</v>
      </c>
      <c r="S129" s="33">
        <f t="shared" si="539"/>
        <v>0</v>
      </c>
      <c r="T129" s="33">
        <f t="shared" si="539"/>
        <v>0</v>
      </c>
      <c r="U129" s="33">
        <f t="shared" si="539"/>
        <v>0</v>
      </c>
      <c r="V129" s="33">
        <f t="shared" si="539"/>
        <v>40</v>
      </c>
      <c r="W129" s="33">
        <f t="shared" si="539"/>
        <v>492120.72</v>
      </c>
      <c r="X129" s="33">
        <f t="shared" si="539"/>
        <v>34</v>
      </c>
      <c r="Y129" s="33">
        <f t="shared" si="539"/>
        <v>728717.21999999986</v>
      </c>
      <c r="Z129" s="33">
        <f t="shared" si="539"/>
        <v>0</v>
      </c>
      <c r="AA129" s="33">
        <f t="shared" si="539"/>
        <v>0</v>
      </c>
      <c r="AB129" s="33">
        <f t="shared" si="539"/>
        <v>0</v>
      </c>
      <c r="AC129" s="33">
        <f t="shared" si="539"/>
        <v>0</v>
      </c>
      <c r="AD129" s="33">
        <f t="shared" si="539"/>
        <v>1</v>
      </c>
      <c r="AE129" s="33">
        <f t="shared" si="539"/>
        <v>12843.81</v>
      </c>
      <c r="AF129" s="33">
        <f t="shared" si="539"/>
        <v>0</v>
      </c>
      <c r="AG129" s="33">
        <f t="shared" si="539"/>
        <v>0</v>
      </c>
      <c r="AH129" s="33">
        <f t="shared" si="539"/>
        <v>0</v>
      </c>
      <c r="AI129" s="33">
        <f t="shared" si="539"/>
        <v>0</v>
      </c>
      <c r="AJ129" s="33">
        <f t="shared" si="539"/>
        <v>6</v>
      </c>
      <c r="AK129" s="33">
        <f t="shared" si="539"/>
        <v>94368.203999999998</v>
      </c>
      <c r="AL129" s="33">
        <f t="shared" si="539"/>
        <v>69</v>
      </c>
      <c r="AM129" s="33">
        <f t="shared" si="539"/>
        <v>1085234.3459999999</v>
      </c>
      <c r="AN129" s="33">
        <f t="shared" si="539"/>
        <v>7</v>
      </c>
      <c r="AO129" s="33">
        <f t="shared" si="539"/>
        <v>158046.462</v>
      </c>
      <c r="AP129" s="33">
        <f t="shared" si="539"/>
        <v>0</v>
      </c>
      <c r="AQ129" s="33">
        <f t="shared" si="539"/>
        <v>0</v>
      </c>
      <c r="AR129" s="33">
        <f t="shared" si="539"/>
        <v>0</v>
      </c>
      <c r="AS129" s="33">
        <f t="shared" si="539"/>
        <v>0</v>
      </c>
      <c r="AT129" s="33">
        <f t="shared" si="539"/>
        <v>0</v>
      </c>
      <c r="AU129" s="33">
        <f t="shared" si="539"/>
        <v>0</v>
      </c>
      <c r="AV129" s="33">
        <f t="shared" si="539"/>
        <v>0</v>
      </c>
      <c r="AW129" s="33">
        <f t="shared" si="539"/>
        <v>0</v>
      </c>
      <c r="AX129" s="33">
        <f t="shared" si="539"/>
        <v>0</v>
      </c>
      <c r="AY129" s="33">
        <f t="shared" si="539"/>
        <v>0</v>
      </c>
      <c r="AZ129" s="33">
        <f t="shared" si="539"/>
        <v>0</v>
      </c>
      <c r="BA129" s="33">
        <f t="shared" si="539"/>
        <v>0</v>
      </c>
      <c r="BB129" s="33">
        <f t="shared" si="539"/>
        <v>0</v>
      </c>
      <c r="BC129" s="33">
        <f t="shared" si="539"/>
        <v>0</v>
      </c>
      <c r="BD129" s="33">
        <f t="shared" si="539"/>
        <v>0</v>
      </c>
      <c r="BE129" s="33">
        <f t="shared" si="539"/>
        <v>0</v>
      </c>
      <c r="BF129" s="33">
        <f t="shared" si="539"/>
        <v>4</v>
      </c>
      <c r="BG129" s="33">
        <f t="shared" si="539"/>
        <v>59054.486399999994</v>
      </c>
      <c r="BH129" s="33">
        <f t="shared" si="539"/>
        <v>0</v>
      </c>
      <c r="BI129" s="33">
        <f t="shared" si="539"/>
        <v>0</v>
      </c>
      <c r="BJ129" s="33">
        <f t="shared" si="539"/>
        <v>0</v>
      </c>
      <c r="BK129" s="33">
        <f t="shared" si="539"/>
        <v>0</v>
      </c>
      <c r="BL129" s="33">
        <f t="shared" si="539"/>
        <v>2</v>
      </c>
      <c r="BM129" s="33">
        <f t="shared" si="539"/>
        <v>28229.342399999998</v>
      </c>
      <c r="BN129" s="33">
        <f t="shared" si="539"/>
        <v>19</v>
      </c>
      <c r="BO129" s="33">
        <f t="shared" si="539"/>
        <v>409649.93999999994</v>
      </c>
      <c r="BP129" s="33">
        <f t="shared" si="539"/>
        <v>0</v>
      </c>
      <c r="BQ129" s="33">
        <f t="shared" si="539"/>
        <v>0</v>
      </c>
      <c r="BR129" s="33">
        <f t="shared" si="539"/>
        <v>25</v>
      </c>
      <c r="BS129" s="33">
        <f t="shared" si="539"/>
        <v>394399.60560000001</v>
      </c>
      <c r="BT129" s="33">
        <f t="shared" si="539"/>
        <v>0</v>
      </c>
      <c r="BU129" s="33">
        <f t="shared" si="539"/>
        <v>0</v>
      </c>
      <c r="BV129" s="33">
        <f t="shared" si="539"/>
        <v>6</v>
      </c>
      <c r="BW129" s="33">
        <f t="shared" si="539"/>
        <v>110646.04319999999</v>
      </c>
      <c r="BX129" s="33">
        <f t="shared" si="539"/>
        <v>0</v>
      </c>
      <c r="BY129" s="33">
        <f t="shared" ref="BY129:EJ129" si="540">SUM(BY130:BY133)</f>
        <v>0</v>
      </c>
      <c r="BZ129" s="33">
        <f t="shared" si="540"/>
        <v>0</v>
      </c>
      <c r="CA129" s="33">
        <f t="shared" si="540"/>
        <v>0</v>
      </c>
      <c r="CB129" s="33">
        <f t="shared" si="540"/>
        <v>0</v>
      </c>
      <c r="CC129" s="33">
        <f t="shared" si="540"/>
        <v>0</v>
      </c>
      <c r="CD129" s="33">
        <f t="shared" si="540"/>
        <v>0</v>
      </c>
      <c r="CE129" s="33">
        <f t="shared" si="540"/>
        <v>0</v>
      </c>
      <c r="CF129" s="33">
        <f t="shared" si="540"/>
        <v>10</v>
      </c>
      <c r="CG129" s="33">
        <f t="shared" si="540"/>
        <v>154125.72</v>
      </c>
      <c r="CH129" s="33">
        <f t="shared" si="540"/>
        <v>15</v>
      </c>
      <c r="CI129" s="33">
        <f t="shared" si="540"/>
        <v>341510.14799999993</v>
      </c>
      <c r="CJ129" s="33">
        <f t="shared" si="540"/>
        <v>0</v>
      </c>
      <c r="CK129" s="33">
        <f t="shared" si="540"/>
        <v>0</v>
      </c>
      <c r="CL129" s="33">
        <f t="shared" si="540"/>
        <v>0</v>
      </c>
      <c r="CM129" s="33">
        <f t="shared" si="540"/>
        <v>0</v>
      </c>
      <c r="CN129" s="33">
        <f t="shared" si="540"/>
        <v>0</v>
      </c>
      <c r="CO129" s="33">
        <f t="shared" si="540"/>
        <v>0</v>
      </c>
      <c r="CP129" s="33">
        <f t="shared" si="540"/>
        <v>0</v>
      </c>
      <c r="CQ129" s="33">
        <f t="shared" si="540"/>
        <v>0</v>
      </c>
      <c r="CR129" s="33">
        <f t="shared" si="540"/>
        <v>0</v>
      </c>
      <c r="CS129" s="33">
        <f t="shared" si="540"/>
        <v>0</v>
      </c>
      <c r="CT129" s="33">
        <f t="shared" si="540"/>
        <v>0</v>
      </c>
      <c r="CU129" s="33">
        <f t="shared" si="540"/>
        <v>0</v>
      </c>
      <c r="CV129" s="33">
        <f t="shared" si="540"/>
        <v>0</v>
      </c>
      <c r="CW129" s="33">
        <f t="shared" si="540"/>
        <v>0</v>
      </c>
      <c r="CX129" s="33">
        <f t="shared" si="540"/>
        <v>0</v>
      </c>
      <c r="CY129" s="33">
        <f t="shared" si="540"/>
        <v>0</v>
      </c>
      <c r="CZ129" s="33">
        <f t="shared" si="540"/>
        <v>0</v>
      </c>
      <c r="DA129" s="33">
        <f t="shared" si="540"/>
        <v>0</v>
      </c>
      <c r="DB129" s="33">
        <f t="shared" si="540"/>
        <v>15</v>
      </c>
      <c r="DC129" s="33">
        <f t="shared" si="540"/>
        <v>241328.43</v>
      </c>
      <c r="DD129" s="33">
        <f t="shared" si="540"/>
        <v>0</v>
      </c>
      <c r="DE129" s="33">
        <f t="shared" si="540"/>
        <v>0</v>
      </c>
      <c r="DF129" s="33">
        <f t="shared" si="540"/>
        <v>0</v>
      </c>
      <c r="DG129" s="33">
        <f t="shared" si="540"/>
        <v>0</v>
      </c>
      <c r="DH129" s="33">
        <f t="shared" si="540"/>
        <v>13</v>
      </c>
      <c r="DI129" s="33">
        <f t="shared" si="540"/>
        <v>210232.88999999996</v>
      </c>
      <c r="DJ129" s="33">
        <f t="shared" si="540"/>
        <v>0</v>
      </c>
      <c r="DK129" s="33">
        <f t="shared" si="540"/>
        <v>0</v>
      </c>
      <c r="DL129" s="33">
        <f t="shared" si="540"/>
        <v>0</v>
      </c>
      <c r="DM129" s="33">
        <f t="shared" si="540"/>
        <v>0</v>
      </c>
      <c r="DN129" s="33">
        <f t="shared" si="540"/>
        <v>0</v>
      </c>
      <c r="DO129" s="33">
        <f t="shared" si="540"/>
        <v>0</v>
      </c>
      <c r="DP129" s="33">
        <f t="shared" si="540"/>
        <v>21</v>
      </c>
      <c r="DQ129" s="33">
        <f t="shared" si="540"/>
        <v>268638.42599999998</v>
      </c>
      <c r="DR129" s="33">
        <f t="shared" si="540"/>
        <v>36</v>
      </c>
      <c r="DS129" s="33">
        <f t="shared" si="540"/>
        <v>812810.37599999993</v>
      </c>
      <c r="DT129" s="33">
        <f t="shared" si="540"/>
        <v>0</v>
      </c>
      <c r="DU129" s="33">
        <f t="shared" si="540"/>
        <v>0</v>
      </c>
      <c r="DV129" s="33">
        <f t="shared" si="540"/>
        <v>0</v>
      </c>
      <c r="DW129" s="33">
        <f t="shared" si="540"/>
        <v>0</v>
      </c>
      <c r="DX129" s="33">
        <f t="shared" si="540"/>
        <v>0</v>
      </c>
      <c r="DY129" s="33">
        <f t="shared" si="540"/>
        <v>0</v>
      </c>
      <c r="DZ129" s="33">
        <f t="shared" si="540"/>
        <v>0</v>
      </c>
      <c r="EA129" s="33">
        <f t="shared" si="540"/>
        <v>0</v>
      </c>
      <c r="EB129" s="33">
        <f t="shared" si="540"/>
        <v>0</v>
      </c>
      <c r="EC129" s="33">
        <f t="shared" si="540"/>
        <v>0</v>
      </c>
      <c r="ED129" s="33">
        <f t="shared" si="540"/>
        <v>15</v>
      </c>
      <c r="EE129" s="33">
        <f t="shared" si="540"/>
        <v>192657.15</v>
      </c>
      <c r="EF129" s="33">
        <f t="shared" si="540"/>
        <v>10</v>
      </c>
      <c r="EG129" s="33">
        <f t="shared" si="540"/>
        <v>225780.65999999997</v>
      </c>
      <c r="EH129" s="33">
        <f t="shared" si="540"/>
        <v>0</v>
      </c>
      <c r="EI129" s="33">
        <f t="shared" si="540"/>
        <v>0</v>
      </c>
      <c r="EJ129" s="33">
        <f t="shared" si="540"/>
        <v>0</v>
      </c>
      <c r="EK129" s="33">
        <f t="shared" ref="EK129:EU129" si="541">SUM(EK130:EK133)</f>
        <v>0</v>
      </c>
      <c r="EL129" s="33">
        <f t="shared" si="541"/>
        <v>0</v>
      </c>
      <c r="EM129" s="33">
        <f t="shared" si="541"/>
        <v>0</v>
      </c>
      <c r="EN129" s="33">
        <f t="shared" si="541"/>
        <v>6</v>
      </c>
      <c r="EO129" s="33">
        <f t="shared" si="541"/>
        <v>115837.64639999998</v>
      </c>
      <c r="EP129" s="33">
        <f t="shared" si="541"/>
        <v>0</v>
      </c>
      <c r="EQ129" s="33">
        <f t="shared" si="541"/>
        <v>0</v>
      </c>
      <c r="ER129" s="33">
        <f t="shared" si="541"/>
        <v>0</v>
      </c>
      <c r="ES129" s="33">
        <f t="shared" si="541"/>
        <v>0</v>
      </c>
      <c r="ET129" s="33">
        <f t="shared" si="541"/>
        <v>603</v>
      </c>
      <c r="EU129" s="33">
        <f t="shared" si="541"/>
        <v>10648464.876000002</v>
      </c>
    </row>
    <row r="130" spans="1:151" ht="24" customHeight="1" x14ac:dyDescent="0.25">
      <c r="A130" s="30">
        <v>154</v>
      </c>
      <c r="B130" s="6" t="s">
        <v>202</v>
      </c>
      <c r="C130" s="4">
        <f t="shared" si="302"/>
        <v>9657</v>
      </c>
      <c r="D130" s="7">
        <v>1.67</v>
      </c>
      <c r="E130" s="24">
        <v>1</v>
      </c>
      <c r="F130" s="4">
        <v>1.4</v>
      </c>
      <c r="G130" s="4">
        <v>1.68</v>
      </c>
      <c r="H130" s="4">
        <v>2.23</v>
      </c>
      <c r="I130" s="4">
        <v>2.39</v>
      </c>
      <c r="J130" s="5"/>
      <c r="K130" s="31">
        <f>J130*C130*D130*E130*F130*$K$6</f>
        <v>0</v>
      </c>
      <c r="L130" s="31">
        <v>0</v>
      </c>
      <c r="M130" s="31">
        <f>L130*C130*D130*E130*F130*$M$6</f>
        <v>0</v>
      </c>
      <c r="N130" s="31">
        <v>0</v>
      </c>
      <c r="O130" s="31">
        <f>N130*C130*D130*E130*F130*$O$6</f>
        <v>0</v>
      </c>
      <c r="P130" s="31">
        <v>135</v>
      </c>
      <c r="Q130" s="31">
        <f>P130*C130*D130*E130*F130*$Q$6</f>
        <v>3048038.9099999997</v>
      </c>
      <c r="R130" s="31"/>
      <c r="S130" s="31"/>
      <c r="T130" s="31">
        <v>0</v>
      </c>
      <c r="U130" s="31">
        <f>T130*C130*D130*E130*F130*$U$6</f>
        <v>0</v>
      </c>
      <c r="V130" s="31">
        <v>0</v>
      </c>
      <c r="W130" s="31">
        <f t="shared" si="375"/>
        <v>0</v>
      </c>
      <c r="X130" s="31">
        <v>30</v>
      </c>
      <c r="Y130" s="31">
        <f>X130*C130*D130*E130*F130*$Y$6</f>
        <v>677341.97999999986</v>
      </c>
      <c r="Z130" s="31"/>
      <c r="AA130" s="31">
        <f t="shared" si="309"/>
        <v>0</v>
      </c>
      <c r="AB130" s="31">
        <v>0</v>
      </c>
      <c r="AC130" s="31">
        <f>AB130*C130*D130*E130*F130*$AC$6</f>
        <v>0</v>
      </c>
      <c r="AD130" s="31">
        <v>0</v>
      </c>
      <c r="AE130" s="31">
        <f>AD130*C130*D130*E130*F130*$AE$6</f>
        <v>0</v>
      </c>
      <c r="AF130" s="31"/>
      <c r="AG130" s="31">
        <f>AF130*C130*D130*E130*F130*$AG$6</f>
        <v>0</v>
      </c>
      <c r="AH130" s="31"/>
      <c r="AI130" s="31">
        <f>AH130*C130*D130*E130*F130*$AI$6</f>
        <v>0</v>
      </c>
      <c r="AJ130" s="31">
        <v>2</v>
      </c>
      <c r="AK130" s="31">
        <f>SUM(AJ130*$AK$6*C130*D130*E130*F130)</f>
        <v>45156.131999999991</v>
      </c>
      <c r="AL130" s="31">
        <v>23</v>
      </c>
      <c r="AM130" s="31">
        <f>SUM(AL130*$AM$6*C130*D130*E130*F130)</f>
        <v>519295.51799999998</v>
      </c>
      <c r="AN130" s="31">
        <v>7</v>
      </c>
      <c r="AO130" s="31">
        <f>AN130*C130*D130*E130*F130*$AO$6</f>
        <v>158046.462</v>
      </c>
      <c r="AP130" s="31">
        <v>0</v>
      </c>
      <c r="AQ130" s="31">
        <f>AP130*C130*D130*E130*F130*$AQ$6</f>
        <v>0</v>
      </c>
      <c r="AR130" s="31">
        <v>0</v>
      </c>
      <c r="AS130" s="31">
        <f>AR130*C130*D130*E130*F130*$AS$6</f>
        <v>0</v>
      </c>
      <c r="AT130" s="31"/>
      <c r="AU130" s="31">
        <f>AT130*C130*D130*E130*F130*$AU$6</f>
        <v>0</v>
      </c>
      <c r="AV130" s="31"/>
      <c r="AW130" s="31">
        <f>AV130*C130*D130*E130*F130*$AW$6</f>
        <v>0</v>
      </c>
      <c r="AX130" s="31"/>
      <c r="AY130" s="31">
        <f>AX130*C130*D130*E130*F130*$AY$6</f>
        <v>0</v>
      </c>
      <c r="AZ130" s="31">
        <v>0</v>
      </c>
      <c r="BA130" s="31">
        <f>AZ130*C130*D130*E130*F130*$BA$6</f>
        <v>0</v>
      </c>
      <c r="BB130" s="31">
        <v>0</v>
      </c>
      <c r="BC130" s="31">
        <f t="shared" si="370"/>
        <v>0</v>
      </c>
      <c r="BD130" s="31">
        <v>0</v>
      </c>
      <c r="BE130" s="31">
        <f t="shared" si="371"/>
        <v>0</v>
      </c>
      <c r="BF130" s="31">
        <v>0</v>
      </c>
      <c r="BG130" s="31">
        <f>BF130*C130*D130*E130*G130*$BG$6</f>
        <v>0</v>
      </c>
      <c r="BH130" s="31">
        <v>0</v>
      </c>
      <c r="BI130" s="31">
        <f>BH130*C130*D130*E130*G130*$BI$6</f>
        <v>0</v>
      </c>
      <c r="BJ130" s="31"/>
      <c r="BK130" s="31">
        <f>SUM(BJ130*$BK$6*C130*D130*E130*G130)</f>
        <v>0</v>
      </c>
      <c r="BL130" s="31"/>
      <c r="BM130" s="31">
        <f>SUM(BL130*$BM$6*C130*D130*E130*G130)</f>
        <v>0</v>
      </c>
      <c r="BN130" s="31">
        <v>10</v>
      </c>
      <c r="BO130" s="31">
        <f>BN130*C130*D130*E130*G130*$BO$6</f>
        <v>270936.79199999996</v>
      </c>
      <c r="BP130" s="31">
        <v>0</v>
      </c>
      <c r="BQ130" s="31">
        <f>BP130*C130*D130*E130*G130*$BQ$6</f>
        <v>0</v>
      </c>
      <c r="BR130" s="31">
        <v>1</v>
      </c>
      <c r="BS130" s="31">
        <f>BR130*C130*D130*E130*G130*$BS$6</f>
        <v>27093.679199999995</v>
      </c>
      <c r="BT130" s="31"/>
      <c r="BU130" s="31">
        <f>C130*D130*E130*G130*BT130*$BU$6</f>
        <v>0</v>
      </c>
      <c r="BV130" s="31">
        <v>2</v>
      </c>
      <c r="BW130" s="31">
        <f>BV130*C130*D130*E130*G130*$BW$6</f>
        <v>54187.35839999999</v>
      </c>
      <c r="BX130" s="31"/>
      <c r="BY130" s="31">
        <f>SUM(BX130*$BY$6*C130*D130*E130*G130)</f>
        <v>0</v>
      </c>
      <c r="BZ130" s="31"/>
      <c r="CA130" s="31">
        <f>SUM(BZ130*$CA$6*C130*D130*E130*G130)</f>
        <v>0</v>
      </c>
      <c r="CB130" s="31"/>
      <c r="CC130" s="31">
        <f>CB130*C130*D130*E130*G130*$CC$6</f>
        <v>0</v>
      </c>
      <c r="CD130" s="31">
        <v>0</v>
      </c>
      <c r="CE130" s="31">
        <f>CD130*C130*D130*E130*G130*$CE$6</f>
        <v>0</v>
      </c>
      <c r="CF130" s="31">
        <v>0</v>
      </c>
      <c r="CG130" s="31">
        <f>CF130*C130*D130*E130*G130*$CG$6</f>
        <v>0</v>
      </c>
      <c r="CH130" s="31">
        <v>10</v>
      </c>
      <c r="CI130" s="31">
        <f>CH130*C130*D130*E130*G130*$CI$6</f>
        <v>270936.79199999996</v>
      </c>
      <c r="CJ130" s="31">
        <v>0</v>
      </c>
      <c r="CK130" s="31">
        <f>CJ130*C130*D130*E130*G130*$CK$6</f>
        <v>0</v>
      </c>
      <c r="CL130" s="31">
        <v>0</v>
      </c>
      <c r="CM130" s="31">
        <f>CL130*C130*D130*E130*G130*$CM$6</f>
        <v>0</v>
      </c>
      <c r="CN130" s="31"/>
      <c r="CO130" s="31"/>
      <c r="CP130" s="31">
        <v>0</v>
      </c>
      <c r="CQ130" s="31">
        <f>CP130*C130*D130*E130*G130*$CQ$6</f>
        <v>0</v>
      </c>
      <c r="CR130" s="31"/>
      <c r="CS130" s="31">
        <f>CR130*C130*D130*E130*G130*$CS$6</f>
        <v>0</v>
      </c>
      <c r="CT130" s="31">
        <v>0</v>
      </c>
      <c r="CU130" s="31">
        <f>CT130*C130*D130*E130*H130*$CU$6</f>
        <v>0</v>
      </c>
      <c r="CV130" s="31">
        <v>0</v>
      </c>
      <c r="CW130" s="31">
        <f>CV130*C130*D130*E130*I130*$CW$6</f>
        <v>0</v>
      </c>
      <c r="CX130" s="31"/>
      <c r="CY130" s="31">
        <f>CX130*C130*D130*E130*G130*$CY$6</f>
        <v>0</v>
      </c>
      <c r="CZ130" s="31"/>
      <c r="DA130" s="31">
        <f>CZ130*C130*D130*E130*G130*$DA$6</f>
        <v>0</v>
      </c>
      <c r="DB130" s="31">
        <v>5</v>
      </c>
      <c r="DC130" s="31">
        <f>DB130*C130*D130*E130*F130*$DC$6</f>
        <v>112890.32999999999</v>
      </c>
      <c r="DD130" s="31"/>
      <c r="DE130" s="31">
        <f>DD130*C130*D130*E130*F130*$DE$6</f>
        <v>0</v>
      </c>
      <c r="DF130" s="31"/>
      <c r="DG130" s="31">
        <f>DF130*C130*D130*E130*F130*$DG$6</f>
        <v>0</v>
      </c>
      <c r="DH130" s="31">
        <v>5</v>
      </c>
      <c r="DI130" s="31">
        <f>DH130*C130*D130*E130*F130*$DI$6</f>
        <v>112890.32999999999</v>
      </c>
      <c r="DJ130" s="31"/>
      <c r="DK130" s="31">
        <f>DJ130*C130*D130*E130*F130*$DK$6</f>
        <v>0</v>
      </c>
      <c r="DL130" s="31"/>
      <c r="DM130" s="31">
        <f>DL130*C130*D130*E130*F130*$DM$6</f>
        <v>0</v>
      </c>
      <c r="DN130" s="31"/>
      <c r="DO130" s="31">
        <f>DN130*C130*D130*E130*F130*$DO$6</f>
        <v>0</v>
      </c>
      <c r="DP130" s="31"/>
      <c r="DQ130" s="31">
        <f>DP130*C130*D130*E130*F130*$DQ$6</f>
        <v>0</v>
      </c>
      <c r="DR130" s="31">
        <v>36</v>
      </c>
      <c r="DS130" s="31">
        <f>DR130*C130*D130*E130*F130*$DS$6</f>
        <v>812810.37599999993</v>
      </c>
      <c r="DT130" s="31"/>
      <c r="DU130" s="31">
        <f>DT130*C130*D130*E130*F130*$DU$6</f>
        <v>0</v>
      </c>
      <c r="DV130" s="31"/>
      <c r="DW130" s="31">
        <f>DV130*C130*D130*E130*F130*$DW$6</f>
        <v>0</v>
      </c>
      <c r="DX130" s="31"/>
      <c r="DY130" s="31">
        <f>DX130*C130*D130*E130*F130*$DY$6</f>
        <v>0</v>
      </c>
      <c r="DZ130" s="31"/>
      <c r="EA130" s="31">
        <f>DZ130*C130*D130*E130*F130*$EA$6</f>
        <v>0</v>
      </c>
      <c r="EB130" s="31"/>
      <c r="EC130" s="31">
        <f>EB130*C130*D130*E130*F130*$EC$6</f>
        <v>0</v>
      </c>
      <c r="ED130" s="31"/>
      <c r="EE130" s="31">
        <f>ED130*C130*D130*E130*F130*$EE$6</f>
        <v>0</v>
      </c>
      <c r="EF130" s="31">
        <v>10</v>
      </c>
      <c r="EG130" s="31">
        <f>EF130*C130*D130*E130*F130*$EG$6</f>
        <v>225780.65999999997</v>
      </c>
      <c r="EH130" s="31"/>
      <c r="EI130" s="31">
        <f>EH130*C130*D130*E130*F130*$EI$6</f>
        <v>0</v>
      </c>
      <c r="EJ130" s="31"/>
      <c r="EK130" s="31">
        <f>EJ130*C130*D130*E130*F130*$EK$6</f>
        <v>0</v>
      </c>
      <c r="EL130" s="31"/>
      <c r="EM130" s="31">
        <f>EL130*C130*D130*E130*F130*$EM$6</f>
        <v>0</v>
      </c>
      <c r="EN130" s="31">
        <v>2</v>
      </c>
      <c r="EO130" s="31">
        <f>EN130*C130*D130*E130*G130*$EO$6</f>
        <v>54187.35839999999</v>
      </c>
      <c r="EP130" s="31"/>
      <c r="EQ130" s="31">
        <f>EP130*C130*D130*E130*G130*$EQ$6</f>
        <v>0</v>
      </c>
      <c r="ER130" s="31"/>
      <c r="ES130" s="31"/>
      <c r="ET130" s="32">
        <f t="shared" ref="ET130:ET133" si="542">SUM(J130,L130,N130,P130,R130,T130,V130,X130,AB130,AD130,AF130,AH130,AJ130,AL130,AN130,AP130,AR130,AT130,AV130,AX130,AZ130,BB130,BD130,BF130,BH130,BJ130,BL130,BN130,BP130,BR130,BT130,BV130,BX130,BZ130,CB130,CD130,CF130,CH130,CJ130,CL130,CN130,CP130,CR130,CT130,CV130,CX130,CZ130,DB130,DD130,DF130,DH130,DJ130,DL130,DN130,DP130,DR130,DT130,DV130,DX130,DZ130,EB130,ED130,EF130,EH130,EJ130,EL130,EN130,EP130,ER130,Z130)</f>
        <v>278</v>
      </c>
      <c r="EU130" s="32">
        <f t="shared" ref="EU130:EU133" si="543">SUM(K130,M130,O130,Q130,S130,U130,W130,Y130,AC130,AE130,AG130,AI130,AK130,AM130,AO130,AQ130,AS130,AU130,AW130,AY130,BA130,BC130,BE130,BG130,BI130,BK130,BM130,BO130,BQ130,BS130,BU130,BW130,BY130,CA130,CC130,CE130,CG130,CI130,CK130,CM130,CO130,CQ130,CS130,CU130,CW130,CY130,DA130,DC130,DE130,DG130,DI130,DK130,DM130,DO130,DQ130,DS130,DU130,DW130,DY130,EA130,EC130,EE130,EG130,EI130,EK130,EM130,EO130,EQ130,ES130,AA130)</f>
        <v>6389592.6780000022</v>
      </c>
    </row>
    <row r="131" spans="1:151" ht="30" x14ac:dyDescent="0.25">
      <c r="A131" s="30">
        <v>147</v>
      </c>
      <c r="B131" s="6" t="s">
        <v>203</v>
      </c>
      <c r="C131" s="4">
        <f t="shared" si="302"/>
        <v>9657</v>
      </c>
      <c r="D131" s="7">
        <v>1.85</v>
      </c>
      <c r="E131" s="24">
        <v>1</v>
      </c>
      <c r="F131" s="4">
        <v>1.4</v>
      </c>
      <c r="G131" s="4">
        <v>1.68</v>
      </c>
      <c r="H131" s="4">
        <v>2.23</v>
      </c>
      <c r="I131" s="4">
        <v>2.39</v>
      </c>
      <c r="J131" s="5"/>
      <c r="K131" s="31">
        <f>J131*C131*D131*E131*F131*$K$6</f>
        <v>0</v>
      </c>
      <c r="L131" s="31"/>
      <c r="M131" s="31">
        <f>L131*C131*D131*E131*F131*$M$6</f>
        <v>0</v>
      </c>
      <c r="N131" s="31"/>
      <c r="O131" s="31">
        <f>N131*C131*D131*E131*F131*$O$6</f>
        <v>0</v>
      </c>
      <c r="P131" s="31"/>
      <c r="Q131" s="31">
        <f>P131*C131*D131*E131*F131*$Q$6</f>
        <v>0</v>
      </c>
      <c r="R131" s="31"/>
      <c r="S131" s="31"/>
      <c r="T131" s="31"/>
      <c r="U131" s="31">
        <f>T131*C131*D131*E131*F131*$U$6</f>
        <v>0</v>
      </c>
      <c r="V131" s="31"/>
      <c r="W131" s="31">
        <f t="shared" si="375"/>
        <v>0</v>
      </c>
      <c r="X131" s="31"/>
      <c r="Y131" s="31">
        <f>X131*C131*D131*E131*F131*$Y$6</f>
        <v>0</v>
      </c>
      <c r="Z131" s="31"/>
      <c r="AA131" s="31">
        <f t="shared" si="309"/>
        <v>0</v>
      </c>
      <c r="AB131" s="31"/>
      <c r="AC131" s="31">
        <f>AB131*C131*D131*E131*F131*$AC$6</f>
        <v>0</v>
      </c>
      <c r="AD131" s="31"/>
      <c r="AE131" s="31">
        <f>AD131*C131*D131*E131*F131*$AE$6</f>
        <v>0</v>
      </c>
      <c r="AF131" s="31"/>
      <c r="AG131" s="31">
        <f>AF131*C131*D131*E131*F131*$AG$6</f>
        <v>0</v>
      </c>
      <c r="AH131" s="31"/>
      <c r="AI131" s="31">
        <f>AH131*C131*D131*E131*F131*$AI$6</f>
        <v>0</v>
      </c>
      <c r="AJ131" s="31"/>
      <c r="AK131" s="31">
        <f>SUM(AJ131*$AK$6*C131*D131*E131*F131)</f>
        <v>0</v>
      </c>
      <c r="AL131" s="31"/>
      <c r="AM131" s="31">
        <f>SUM(AL131*$AM$6*C131*D131*E131*F131)</f>
        <v>0</v>
      </c>
      <c r="AN131" s="31"/>
      <c r="AO131" s="31">
        <f>AN131*C131*D131*E131*F131*$AO$6</f>
        <v>0</v>
      </c>
      <c r="AP131" s="31"/>
      <c r="AQ131" s="31">
        <f>AP131*C131*D131*E131*F131*$AQ$6</f>
        <v>0</v>
      </c>
      <c r="AR131" s="31"/>
      <c r="AS131" s="31">
        <f>AR131*C131*D131*E131*F131*$AS$6</f>
        <v>0</v>
      </c>
      <c r="AT131" s="31"/>
      <c r="AU131" s="31">
        <f>AT131*C131*D131*E131*F131*$AU$6</f>
        <v>0</v>
      </c>
      <c r="AV131" s="31"/>
      <c r="AW131" s="31">
        <f>AV131*C131*D131*E131*F131*$AW$6</f>
        <v>0</v>
      </c>
      <c r="AX131" s="31"/>
      <c r="AY131" s="31">
        <f>AX131*C131*D131*E131*F131*$AY$6</f>
        <v>0</v>
      </c>
      <c r="AZ131" s="31"/>
      <c r="BA131" s="31">
        <f>AZ131*C131*D131*E131*F131*$BA$6</f>
        <v>0</v>
      </c>
      <c r="BB131" s="31"/>
      <c r="BC131" s="31">
        <f t="shared" si="370"/>
        <v>0</v>
      </c>
      <c r="BD131" s="31"/>
      <c r="BE131" s="31">
        <f t="shared" si="371"/>
        <v>0</v>
      </c>
      <c r="BF131" s="31"/>
      <c r="BG131" s="31">
        <f>BF131*C131*D131*E131*G131*$BG$6</f>
        <v>0</v>
      </c>
      <c r="BH131" s="31"/>
      <c r="BI131" s="31">
        <f>BH131*C131*D131*E131*G131*$BI$6</f>
        <v>0</v>
      </c>
      <c r="BJ131" s="31"/>
      <c r="BK131" s="31">
        <f>SUM(BJ131*$BK$6*C131*D131*E131*G131)</f>
        <v>0</v>
      </c>
      <c r="BL131" s="31"/>
      <c r="BM131" s="31">
        <f>SUM(BL131*$BM$6*C131*D131*E131*G131)</f>
        <v>0</v>
      </c>
      <c r="BN131" s="31"/>
      <c r="BO131" s="31">
        <f>BN131*C131*D131*E131*G131*$BO$6</f>
        <v>0</v>
      </c>
      <c r="BP131" s="31"/>
      <c r="BQ131" s="31">
        <f>BP131*C131*D131*E131*G131*$BQ$6</f>
        <v>0</v>
      </c>
      <c r="BR131" s="31"/>
      <c r="BS131" s="31">
        <f>BR131*C131*D131*E131*G131*$BS$6</f>
        <v>0</v>
      </c>
      <c r="BT131" s="31"/>
      <c r="BU131" s="31">
        <f>C131*D131*E131*G131*BT131*$BU$6</f>
        <v>0</v>
      </c>
      <c r="BV131" s="31"/>
      <c r="BW131" s="31">
        <f>BV131*C131*D131*E131*G131*$BW$6</f>
        <v>0</v>
      </c>
      <c r="BX131" s="31"/>
      <c r="BY131" s="31">
        <f>SUM(BX131*$BY$6*C131*D131*E131*G131)</f>
        <v>0</v>
      </c>
      <c r="BZ131" s="31"/>
      <c r="CA131" s="31">
        <f>SUM(BZ131*$CA$6*C131*D131*E131*G131)</f>
        <v>0</v>
      </c>
      <c r="CB131" s="31"/>
      <c r="CC131" s="31">
        <f>CB131*C131*D131*E131*G131*$CC$6</f>
        <v>0</v>
      </c>
      <c r="CD131" s="31"/>
      <c r="CE131" s="31">
        <f>CD131*C131*D131*E131*G131*$CE$6</f>
        <v>0</v>
      </c>
      <c r="CF131" s="31"/>
      <c r="CG131" s="31">
        <f>CF131*C131*D131*E131*G131*$CG$6</f>
        <v>0</v>
      </c>
      <c r="CH131" s="31"/>
      <c r="CI131" s="31">
        <f>CH131*C131*D131*E131*G131*$CI$6</f>
        <v>0</v>
      </c>
      <c r="CJ131" s="31"/>
      <c r="CK131" s="31">
        <f>CJ131*C131*D131*E131*G131*$CK$6</f>
        <v>0</v>
      </c>
      <c r="CL131" s="31"/>
      <c r="CM131" s="31">
        <f>CL131*C131*D131*E131*G131*$CM$6</f>
        <v>0</v>
      </c>
      <c r="CN131" s="31"/>
      <c r="CO131" s="31"/>
      <c r="CP131" s="31"/>
      <c r="CQ131" s="31">
        <f>CP131*C131*D131*E131*G131*$CQ$6</f>
        <v>0</v>
      </c>
      <c r="CR131" s="31"/>
      <c r="CS131" s="31">
        <f>CR131*C131*D131*E131*G131*$CS$6</f>
        <v>0</v>
      </c>
      <c r="CT131" s="31"/>
      <c r="CU131" s="31">
        <f>CT131*C131*D131*E131*H131*$CU$6</f>
        <v>0</v>
      </c>
      <c r="CV131" s="31"/>
      <c r="CW131" s="31">
        <f>CV131*C131*D131*E131*I131*$CW$6</f>
        <v>0</v>
      </c>
      <c r="CX131" s="31"/>
      <c r="CY131" s="31">
        <f>CX131*C131*D131*E131*G131*$CY$6</f>
        <v>0</v>
      </c>
      <c r="CZ131" s="31"/>
      <c r="DA131" s="31">
        <f>CZ131*C131*D131*E131*G131*$DA$6</f>
        <v>0</v>
      </c>
      <c r="DB131" s="31"/>
      <c r="DC131" s="31">
        <f>DB131*C131*D131*E131*F131*$DC$6</f>
        <v>0</v>
      </c>
      <c r="DD131" s="31"/>
      <c r="DE131" s="31">
        <f>DD131*C131*D131*E131*F131*$DE$6</f>
        <v>0</v>
      </c>
      <c r="DF131" s="31"/>
      <c r="DG131" s="31">
        <f>DF131*C131*D131*E131*F131*$DG$6</f>
        <v>0</v>
      </c>
      <c r="DH131" s="31"/>
      <c r="DI131" s="31">
        <f>DH131*C131*D131*E131*F131*$DI$6</f>
        <v>0</v>
      </c>
      <c r="DJ131" s="31"/>
      <c r="DK131" s="31">
        <f>DJ131*C131*D131*E131*F131*$DK$6</f>
        <v>0</v>
      </c>
      <c r="DL131" s="31"/>
      <c r="DM131" s="31">
        <f>DL131*C131*D131*E131*F131*$DM$6</f>
        <v>0</v>
      </c>
      <c r="DN131" s="31"/>
      <c r="DO131" s="31">
        <f>DN131*C131*D131*E131*F131*$DO$6</f>
        <v>0</v>
      </c>
      <c r="DP131" s="31"/>
      <c r="DQ131" s="31">
        <f>DP131*C131*D131*E131*F131*$DQ$6</f>
        <v>0</v>
      </c>
      <c r="DR131" s="31"/>
      <c r="DS131" s="31">
        <f>DR131*C131*D131*E131*F131*$DS$6</f>
        <v>0</v>
      </c>
      <c r="DT131" s="31"/>
      <c r="DU131" s="31">
        <f>DT131*C131*D131*E131*F131*$DU$6</f>
        <v>0</v>
      </c>
      <c r="DV131" s="31"/>
      <c r="DW131" s="31">
        <f>DV131*C131*D131*E131*F131*$DW$6</f>
        <v>0</v>
      </c>
      <c r="DX131" s="31"/>
      <c r="DY131" s="31">
        <f>DX131*C131*D131*E131*F131*$DY$6</f>
        <v>0</v>
      </c>
      <c r="DZ131" s="31"/>
      <c r="EA131" s="31">
        <f>DZ131*C131*D131*E131*F131*$EA$6</f>
        <v>0</v>
      </c>
      <c r="EB131" s="31"/>
      <c r="EC131" s="31">
        <f>EB131*C131*D131*E131*F131*$EC$6</f>
        <v>0</v>
      </c>
      <c r="ED131" s="31"/>
      <c r="EE131" s="31">
        <f>ED131*C131*D131*E131*F131*$EE$6</f>
        <v>0</v>
      </c>
      <c r="EF131" s="31"/>
      <c r="EG131" s="31">
        <f>EF131*C131*D131*E131*F131*$EG$6</f>
        <v>0</v>
      </c>
      <c r="EH131" s="31"/>
      <c r="EI131" s="31">
        <f>EH131*C131*D131*E131*F131*$EI$6</f>
        <v>0</v>
      </c>
      <c r="EJ131" s="31"/>
      <c r="EK131" s="31">
        <f>EJ131*C131*D131*E131*F131*$EK$6</f>
        <v>0</v>
      </c>
      <c r="EL131" s="31"/>
      <c r="EM131" s="31">
        <f>EL131*C131*D131*E131*F131*$EM$6</f>
        <v>0</v>
      </c>
      <c r="EN131" s="31"/>
      <c r="EO131" s="31">
        <f>EN131*C131*D131*E131*G131*$EO$6</f>
        <v>0</v>
      </c>
      <c r="EP131" s="31"/>
      <c r="EQ131" s="31">
        <f>EP131*C131*D131*E131*G131*$EQ$6</f>
        <v>0</v>
      </c>
      <c r="ER131" s="31"/>
      <c r="ES131" s="31"/>
      <c r="ET131" s="32">
        <f t="shared" si="542"/>
        <v>0</v>
      </c>
      <c r="EU131" s="32">
        <f t="shared" si="543"/>
        <v>0</v>
      </c>
    </row>
    <row r="132" spans="1:151" x14ac:dyDescent="0.25">
      <c r="A132" s="30">
        <v>176</v>
      </c>
      <c r="B132" s="3" t="s">
        <v>204</v>
      </c>
      <c r="C132" s="4">
        <f t="shared" si="302"/>
        <v>9657</v>
      </c>
      <c r="D132" s="7">
        <v>0.95</v>
      </c>
      <c r="E132" s="24">
        <v>1</v>
      </c>
      <c r="F132" s="4">
        <v>1.4</v>
      </c>
      <c r="G132" s="4">
        <v>1.68</v>
      </c>
      <c r="H132" s="4">
        <v>2.23</v>
      </c>
      <c r="I132" s="4">
        <v>2.39</v>
      </c>
      <c r="J132" s="5"/>
      <c r="K132" s="31">
        <f>J132*C132*D132*E132*F132*$K$6</f>
        <v>0</v>
      </c>
      <c r="L132" s="31">
        <v>0</v>
      </c>
      <c r="M132" s="31">
        <f>L132*C132*D132*E132*F132*$M$6</f>
        <v>0</v>
      </c>
      <c r="N132" s="31">
        <v>0</v>
      </c>
      <c r="O132" s="31">
        <f>N132*C132*D132*E132*F132*$O$6</f>
        <v>0</v>
      </c>
      <c r="P132" s="31">
        <v>114</v>
      </c>
      <c r="Q132" s="31">
        <f>P132*C132*D132*E132*F132*$Q$6</f>
        <v>1464194.3399999999</v>
      </c>
      <c r="R132" s="31"/>
      <c r="S132" s="31"/>
      <c r="T132" s="31">
        <v>0</v>
      </c>
      <c r="U132" s="31">
        <f>T132*C132*D132*E132*F132*$U$6</f>
        <v>0</v>
      </c>
      <c r="V132" s="31">
        <v>20</v>
      </c>
      <c r="W132" s="31">
        <f t="shared" si="375"/>
        <v>256876.19999999998</v>
      </c>
      <c r="X132" s="31">
        <v>4</v>
      </c>
      <c r="Y132" s="31">
        <f>X132*C132*D132*E132*F132*$Y$6</f>
        <v>51375.24</v>
      </c>
      <c r="Z132" s="31"/>
      <c r="AA132" s="31">
        <f t="shared" si="309"/>
        <v>0</v>
      </c>
      <c r="AB132" s="31">
        <v>0</v>
      </c>
      <c r="AC132" s="31">
        <f>AB132*C132*D132*E132*F132*$AC$6</f>
        <v>0</v>
      </c>
      <c r="AD132" s="31">
        <v>1</v>
      </c>
      <c r="AE132" s="31">
        <f>AD132*C132*D132*E132*F132*$AE$6</f>
        <v>12843.81</v>
      </c>
      <c r="AF132" s="31"/>
      <c r="AG132" s="31">
        <f>AF132*C132*D132*E132*F132*$AG$6</f>
        <v>0</v>
      </c>
      <c r="AH132" s="31"/>
      <c r="AI132" s="31">
        <f>AH132*C132*D132*E132*F132*$AI$6</f>
        <v>0</v>
      </c>
      <c r="AJ132" s="31">
        <v>2</v>
      </c>
      <c r="AK132" s="31">
        <f>SUM(AJ132*$AK$6*C132*D132*E132*F132)</f>
        <v>25687.62</v>
      </c>
      <c r="AL132" s="31">
        <v>23</v>
      </c>
      <c r="AM132" s="31">
        <f>SUM(AL132*$AM$6*C132*D132*E132*F132)</f>
        <v>295407.62999999995</v>
      </c>
      <c r="AN132" s="31">
        <v>0</v>
      </c>
      <c r="AO132" s="31">
        <f>AN132*C132*D132*E132*F132*$AO$6</f>
        <v>0</v>
      </c>
      <c r="AP132" s="31"/>
      <c r="AQ132" s="31">
        <f>AP132*C132*D132*E132*F132*$AQ$6</f>
        <v>0</v>
      </c>
      <c r="AR132" s="31">
        <v>0</v>
      </c>
      <c r="AS132" s="31">
        <f>AR132*C132*D132*E132*F132*$AS$6</f>
        <v>0</v>
      </c>
      <c r="AT132" s="31"/>
      <c r="AU132" s="31">
        <f>AT132*C132*D132*E132*F132*$AU$6</f>
        <v>0</v>
      </c>
      <c r="AV132" s="31"/>
      <c r="AW132" s="31">
        <f>AV132*C132*D132*E132*F132*$AW$6</f>
        <v>0</v>
      </c>
      <c r="AX132" s="31"/>
      <c r="AY132" s="31">
        <f>AX132*C132*D132*E132*F132*$AY$6</f>
        <v>0</v>
      </c>
      <c r="AZ132" s="31">
        <v>0</v>
      </c>
      <c r="BA132" s="31">
        <f>AZ132*C132*D132*E132*F132*$BA$6</f>
        <v>0</v>
      </c>
      <c r="BB132" s="31">
        <v>0</v>
      </c>
      <c r="BC132" s="31">
        <f t="shared" si="370"/>
        <v>0</v>
      </c>
      <c r="BD132" s="31">
        <v>0</v>
      </c>
      <c r="BE132" s="31">
        <f t="shared" si="371"/>
        <v>0</v>
      </c>
      <c r="BF132" s="31">
        <v>2</v>
      </c>
      <c r="BG132" s="31">
        <f>BF132*C132*D132*E132*G132*$BG$6</f>
        <v>30825.143999999997</v>
      </c>
      <c r="BH132" s="31">
        <v>0</v>
      </c>
      <c r="BI132" s="31">
        <f>BH132*C132*D132*E132*G132*$BI$6</f>
        <v>0</v>
      </c>
      <c r="BJ132" s="31"/>
      <c r="BK132" s="31">
        <f>SUM(BJ132*$BK$6*C132*D132*E132*G132)</f>
        <v>0</v>
      </c>
      <c r="BL132" s="31"/>
      <c r="BM132" s="31">
        <f>SUM(BL132*$BM$6*C132*D132*E132*G132)</f>
        <v>0</v>
      </c>
      <c r="BN132" s="31">
        <v>9</v>
      </c>
      <c r="BO132" s="31">
        <f>BN132*C132*D132*E132*G132*$BO$6</f>
        <v>138713.14799999999</v>
      </c>
      <c r="BP132" s="31">
        <v>0</v>
      </c>
      <c r="BQ132" s="31">
        <f>BP132*C132*D132*E132*G132*$BQ$6</f>
        <v>0</v>
      </c>
      <c r="BR132" s="31">
        <v>22</v>
      </c>
      <c r="BS132" s="31">
        <f>BR132*C132*D132*E132*G132*$BS$6</f>
        <v>339076.58399999997</v>
      </c>
      <c r="BT132" s="31"/>
      <c r="BU132" s="31">
        <f>C132*D132*E132*G132*BT132*$BU$6</f>
        <v>0</v>
      </c>
      <c r="BV132" s="31"/>
      <c r="BW132" s="31">
        <f>BV132*C132*D132*E132*G132*$BW$6</f>
        <v>0</v>
      </c>
      <c r="BX132" s="31"/>
      <c r="BY132" s="31">
        <f>SUM(BX132*$BY$6*C132*D132*E132*G132)</f>
        <v>0</v>
      </c>
      <c r="BZ132" s="31"/>
      <c r="CA132" s="31">
        <f>SUM(BZ132*$CA$6*C132*D132*E132*G132)</f>
        <v>0</v>
      </c>
      <c r="CB132" s="31"/>
      <c r="CC132" s="31">
        <f>CB132*C132*D132*E132*G132*$CC$6</f>
        <v>0</v>
      </c>
      <c r="CD132" s="31">
        <v>0</v>
      </c>
      <c r="CE132" s="31">
        <f>CD132*C132*D132*E132*G132*$CE$6</f>
        <v>0</v>
      </c>
      <c r="CF132" s="31">
        <v>10</v>
      </c>
      <c r="CG132" s="31">
        <f>CF132*C132*D132*E132*G132*$CG$6</f>
        <v>154125.72</v>
      </c>
      <c r="CH132" s="31">
        <v>0</v>
      </c>
      <c r="CI132" s="31">
        <f>CH132*C132*D132*E132*G132*$CI$6</f>
        <v>0</v>
      </c>
      <c r="CJ132" s="31">
        <v>0</v>
      </c>
      <c r="CK132" s="31">
        <f>CJ132*C132*D132*E132*G132*$CK$6</f>
        <v>0</v>
      </c>
      <c r="CL132" s="31">
        <v>0</v>
      </c>
      <c r="CM132" s="31">
        <f>CL132*C132*D132*E132*G132*$CM$6</f>
        <v>0</v>
      </c>
      <c r="CN132" s="31"/>
      <c r="CO132" s="31"/>
      <c r="CP132" s="31">
        <v>0</v>
      </c>
      <c r="CQ132" s="31">
        <f>CP132*C132*D132*E132*G132*$CQ$6</f>
        <v>0</v>
      </c>
      <c r="CR132" s="31"/>
      <c r="CS132" s="31">
        <f>CR132*C132*D132*E132*G132*$CS$6</f>
        <v>0</v>
      </c>
      <c r="CT132" s="31">
        <v>0</v>
      </c>
      <c r="CU132" s="31">
        <f>CT132*C132*D132*E132*H132*$CU$6</f>
        <v>0</v>
      </c>
      <c r="CV132" s="31">
        <v>0</v>
      </c>
      <c r="CW132" s="31">
        <f>CV132*C132*D132*E132*I132*$CW$6</f>
        <v>0</v>
      </c>
      <c r="CX132" s="31"/>
      <c r="CY132" s="31">
        <f>CX132*C132*D132*E132*G132*$CY$6</f>
        <v>0</v>
      </c>
      <c r="CZ132" s="31"/>
      <c r="DA132" s="31">
        <f>CZ132*C132*D132*E132*G132*$DA$6</f>
        <v>0</v>
      </c>
      <c r="DB132" s="31">
        <v>10</v>
      </c>
      <c r="DC132" s="31">
        <f>DB132*C132*D132*E132*F132*$DC$6</f>
        <v>128438.09999999999</v>
      </c>
      <c r="DD132" s="31"/>
      <c r="DE132" s="31">
        <f>DD132*C132*D132*E132*F132*$DE$6</f>
        <v>0</v>
      </c>
      <c r="DF132" s="31"/>
      <c r="DG132" s="31">
        <f>DF132*C132*D132*E132*F132*$DG$6</f>
        <v>0</v>
      </c>
      <c r="DH132" s="31">
        <v>3</v>
      </c>
      <c r="DI132" s="31">
        <f>DH132*C132*D132*E132*F132*$DI$6</f>
        <v>38531.429999999993</v>
      </c>
      <c r="DJ132" s="31"/>
      <c r="DK132" s="31">
        <f>DJ132*C132*D132*E132*F132*$DK$6</f>
        <v>0</v>
      </c>
      <c r="DL132" s="31"/>
      <c r="DM132" s="31">
        <f>DL132*C132*D132*E132*F132*$DM$6</f>
        <v>0</v>
      </c>
      <c r="DN132" s="31"/>
      <c r="DO132" s="31">
        <f>DN132*C132*D132*E132*F132*$DO$6</f>
        <v>0</v>
      </c>
      <c r="DP132" s="31">
        <v>20</v>
      </c>
      <c r="DQ132" s="31">
        <f>DP132*C132*D132*E132*F132*$DQ$6</f>
        <v>256876.19999999998</v>
      </c>
      <c r="DR132" s="31"/>
      <c r="DS132" s="31">
        <f>DR132*C132*D132*E132*F132*$DS$6</f>
        <v>0</v>
      </c>
      <c r="DT132" s="31"/>
      <c r="DU132" s="31">
        <f>DT132*C132*D132*E132*F132*$DU$6</f>
        <v>0</v>
      </c>
      <c r="DV132" s="31"/>
      <c r="DW132" s="31">
        <f>DV132*C132*D132*E132*F132*$DW$6</f>
        <v>0</v>
      </c>
      <c r="DX132" s="31"/>
      <c r="DY132" s="31">
        <f>DX132*C132*D132*E132*F132*$DY$6</f>
        <v>0</v>
      </c>
      <c r="DZ132" s="31"/>
      <c r="EA132" s="31">
        <f>DZ132*C132*D132*E132*F132*$EA$6</f>
        <v>0</v>
      </c>
      <c r="EB132" s="31"/>
      <c r="EC132" s="31">
        <f>EB132*C132*D132*E132*F132*$EC$6</f>
        <v>0</v>
      </c>
      <c r="ED132" s="31">
        <v>15</v>
      </c>
      <c r="EE132" s="31">
        <f>ED132*C132*D132*E132*F132*$EE$6</f>
        <v>192657.15</v>
      </c>
      <c r="EF132" s="31"/>
      <c r="EG132" s="31">
        <f>EF132*C132*D132*E132*F132*$EG$6</f>
        <v>0</v>
      </c>
      <c r="EH132" s="31"/>
      <c r="EI132" s="31">
        <f>EH132*C132*D132*E132*F132*$EI$6</f>
        <v>0</v>
      </c>
      <c r="EJ132" s="31"/>
      <c r="EK132" s="31">
        <f>EJ132*C132*D132*E132*F132*$EK$6</f>
        <v>0</v>
      </c>
      <c r="EL132" s="31"/>
      <c r="EM132" s="31">
        <f>EL132*C132*D132*E132*F132*$EM$6</f>
        <v>0</v>
      </c>
      <c r="EN132" s="31">
        <v>4</v>
      </c>
      <c r="EO132" s="31">
        <f>EN132*C132*D132*E132*G132*$EO$6</f>
        <v>61650.287999999993</v>
      </c>
      <c r="EP132" s="31"/>
      <c r="EQ132" s="31">
        <f>EP132*C132*D132*E132*G132*$EQ$6</f>
        <v>0</v>
      </c>
      <c r="ER132" s="31"/>
      <c r="ES132" s="31"/>
      <c r="ET132" s="32">
        <f t="shared" si="542"/>
        <v>259</v>
      </c>
      <c r="EU132" s="32">
        <f t="shared" si="543"/>
        <v>3447278.6040000003</v>
      </c>
    </row>
    <row r="133" spans="1:151" x14ac:dyDescent="0.25">
      <c r="A133" s="30">
        <v>155</v>
      </c>
      <c r="B133" s="3" t="s">
        <v>205</v>
      </c>
      <c r="C133" s="4">
        <f t="shared" si="302"/>
        <v>9657</v>
      </c>
      <c r="D133" s="7">
        <v>0.87</v>
      </c>
      <c r="E133" s="24">
        <v>1</v>
      </c>
      <c r="F133" s="4">
        <v>1.4</v>
      </c>
      <c r="G133" s="4">
        <v>1.68</v>
      </c>
      <c r="H133" s="4">
        <v>2.23</v>
      </c>
      <c r="I133" s="4">
        <v>2.39</v>
      </c>
      <c r="J133" s="5"/>
      <c r="K133" s="31">
        <f>J133*C133*D133*E133*F133*$K$6</f>
        <v>0</v>
      </c>
      <c r="L133" s="31">
        <v>0</v>
      </c>
      <c r="M133" s="31">
        <f>L133*C133*D133*E133*F133*$M$6</f>
        <v>0</v>
      </c>
      <c r="N133" s="31">
        <v>0</v>
      </c>
      <c r="O133" s="31">
        <f>N133*C133*D133*E133*F133*$O$6</f>
        <v>0</v>
      </c>
      <c r="P133" s="31">
        <v>0</v>
      </c>
      <c r="Q133" s="31">
        <f>P133*C133*D133*E133*F133*$Q$6</f>
        <v>0</v>
      </c>
      <c r="R133" s="31"/>
      <c r="S133" s="31"/>
      <c r="T133" s="31">
        <v>0</v>
      </c>
      <c r="U133" s="31">
        <f>T133*C133*D133*E133*F133*$U$6</f>
        <v>0</v>
      </c>
      <c r="V133" s="31">
        <v>20</v>
      </c>
      <c r="W133" s="31">
        <f t="shared" si="375"/>
        <v>235244.51999999996</v>
      </c>
      <c r="X133" s="31">
        <v>0</v>
      </c>
      <c r="Y133" s="31">
        <f>X133*C133*D133*E133*F133*$Y$6</f>
        <v>0</v>
      </c>
      <c r="Z133" s="31"/>
      <c r="AA133" s="31">
        <f t="shared" si="309"/>
        <v>0</v>
      </c>
      <c r="AB133" s="31">
        <v>0</v>
      </c>
      <c r="AC133" s="31">
        <f>AB133*C133*D133*E133*F133*$AC$6</f>
        <v>0</v>
      </c>
      <c r="AD133" s="31">
        <v>0</v>
      </c>
      <c r="AE133" s="31">
        <f>AD133*C133*D133*E133*F133*$AE$6</f>
        <v>0</v>
      </c>
      <c r="AF133" s="31"/>
      <c r="AG133" s="31">
        <f>AF133*C133*D133*E133*F133*$AG$6</f>
        <v>0</v>
      </c>
      <c r="AH133" s="31"/>
      <c r="AI133" s="31">
        <f>AH133*C133*D133*E133*F133*$AI$6</f>
        <v>0</v>
      </c>
      <c r="AJ133" s="33">
        <v>2</v>
      </c>
      <c r="AK133" s="31">
        <f>SUM(AJ133*$AK$6*C133*D133*E133*F133)</f>
        <v>23524.451999999997</v>
      </c>
      <c r="AL133" s="33">
        <v>23</v>
      </c>
      <c r="AM133" s="31">
        <f>SUM(AL133*$AM$6*C133*D133*E133*F133)</f>
        <v>270531.19799999997</v>
      </c>
      <c r="AN133" s="31">
        <v>0</v>
      </c>
      <c r="AO133" s="31">
        <f>AN133*C133*D133*E133*F133*$AO$6</f>
        <v>0</v>
      </c>
      <c r="AP133" s="31">
        <v>0</v>
      </c>
      <c r="AQ133" s="31">
        <f>AP133*C133*D133*E133*F133*$AQ$6</f>
        <v>0</v>
      </c>
      <c r="AR133" s="31">
        <v>0</v>
      </c>
      <c r="AS133" s="31">
        <f>AR133*C133*D133*E133*F133*$AS$6</f>
        <v>0</v>
      </c>
      <c r="AT133" s="31"/>
      <c r="AU133" s="31">
        <f>AT133*C133*D133*E133*F133*$AU$6</f>
        <v>0</v>
      </c>
      <c r="AV133" s="31"/>
      <c r="AW133" s="31">
        <f>AV133*C133*D133*E133*F133*$AW$6</f>
        <v>0</v>
      </c>
      <c r="AX133" s="31"/>
      <c r="AY133" s="31">
        <f>AX133*C133*D133*E133*F133*$AY$6</f>
        <v>0</v>
      </c>
      <c r="AZ133" s="31">
        <v>0</v>
      </c>
      <c r="BA133" s="31">
        <f>AZ133*C133*D133*E133*F133*$BA$6</f>
        <v>0</v>
      </c>
      <c r="BB133" s="31">
        <v>0</v>
      </c>
      <c r="BC133" s="31">
        <f t="shared" si="370"/>
        <v>0</v>
      </c>
      <c r="BD133" s="31">
        <v>0</v>
      </c>
      <c r="BE133" s="31">
        <f t="shared" si="371"/>
        <v>0</v>
      </c>
      <c r="BF133" s="31">
        <v>2</v>
      </c>
      <c r="BG133" s="31">
        <f>BF133*C133*D133*E133*G133*$BG$6</f>
        <v>28229.342399999998</v>
      </c>
      <c r="BH133" s="31">
        <v>0</v>
      </c>
      <c r="BI133" s="31">
        <f>BH133*C133*D133*E133*G133*$BI$6</f>
        <v>0</v>
      </c>
      <c r="BJ133" s="31"/>
      <c r="BK133" s="31">
        <f>SUM(BJ133*$BK$6*C133*D133*E133*G133)</f>
        <v>0</v>
      </c>
      <c r="BL133" s="31">
        <v>2</v>
      </c>
      <c r="BM133" s="31">
        <f>SUM(BL133*$BM$6*C133*D133*E133*G133)</f>
        <v>28229.342399999998</v>
      </c>
      <c r="BN133" s="31">
        <v>0</v>
      </c>
      <c r="BO133" s="31">
        <f>BN133*C133*D133*E133*G133*$BO$6</f>
        <v>0</v>
      </c>
      <c r="BP133" s="31">
        <v>0</v>
      </c>
      <c r="BQ133" s="31">
        <f>BP133*C133*D133*E133*G133*$BQ$6</f>
        <v>0</v>
      </c>
      <c r="BR133" s="31">
        <v>2</v>
      </c>
      <c r="BS133" s="31">
        <f>BR133*C133*D133*E133*G133*$BS$6</f>
        <v>28229.342399999998</v>
      </c>
      <c r="BT133" s="31"/>
      <c r="BU133" s="31">
        <f>C133*D133*E133*G133*BT133*$BU$6</f>
        <v>0</v>
      </c>
      <c r="BV133" s="31">
        <v>4</v>
      </c>
      <c r="BW133" s="31">
        <f>BV133*C133*D133*E133*G133*$BW$6</f>
        <v>56458.684799999995</v>
      </c>
      <c r="BX133" s="31"/>
      <c r="BY133" s="31">
        <f>SUM(BX133*$BY$6*C133*D133*E133*G133)</f>
        <v>0</v>
      </c>
      <c r="BZ133" s="31"/>
      <c r="CA133" s="31">
        <f>SUM(BZ133*$CA$6*C133*D133*E133*G133)</f>
        <v>0</v>
      </c>
      <c r="CB133" s="31"/>
      <c r="CC133" s="31">
        <f>CB133*C133*D133*E133*G133*$CC$6</f>
        <v>0</v>
      </c>
      <c r="CD133" s="31">
        <v>0</v>
      </c>
      <c r="CE133" s="31">
        <f>CD133*C133*D133*E133*G133*$CE$6</f>
        <v>0</v>
      </c>
      <c r="CF133" s="31">
        <v>0</v>
      </c>
      <c r="CG133" s="31">
        <f>CF133*C133*D133*E133*G133*$CG$6</f>
        <v>0</v>
      </c>
      <c r="CH133" s="31">
        <v>5</v>
      </c>
      <c r="CI133" s="31">
        <f>CH133*C133*D133*E133*G133*$CI$6</f>
        <v>70573.356</v>
      </c>
      <c r="CJ133" s="31">
        <v>0</v>
      </c>
      <c r="CK133" s="31">
        <f>CJ133*C133*D133*E133*G133*$CK$6</f>
        <v>0</v>
      </c>
      <c r="CL133" s="31">
        <v>0</v>
      </c>
      <c r="CM133" s="31">
        <f>CL133*C133*D133*E133*G133*$CM$6</f>
        <v>0</v>
      </c>
      <c r="CN133" s="31"/>
      <c r="CO133" s="31"/>
      <c r="CP133" s="31">
        <v>0</v>
      </c>
      <c r="CQ133" s="31">
        <f>CP133*C133*D133*E133*G133*$CQ$6</f>
        <v>0</v>
      </c>
      <c r="CR133" s="31"/>
      <c r="CS133" s="31">
        <f>CR133*C133*D133*E133*G133*$CS$6</f>
        <v>0</v>
      </c>
      <c r="CT133" s="31">
        <v>0</v>
      </c>
      <c r="CU133" s="31">
        <f>CT133*C133*D133*E133*H133*$CU$6</f>
        <v>0</v>
      </c>
      <c r="CV133" s="31">
        <v>0</v>
      </c>
      <c r="CW133" s="31">
        <f>CV133*C133*D133*E133*I133*$CW$6</f>
        <v>0</v>
      </c>
      <c r="CX133" s="31"/>
      <c r="CY133" s="31">
        <f>CX133*C133*D133*E133*G133*$CY$6</f>
        <v>0</v>
      </c>
      <c r="CZ133" s="31"/>
      <c r="DA133" s="31">
        <f>CZ133*C133*D133*E133*G133*$DA$6</f>
        <v>0</v>
      </c>
      <c r="DB133" s="31"/>
      <c r="DC133" s="31">
        <f>DB133*C133*D133*E133*F133*$DC$6</f>
        <v>0</v>
      </c>
      <c r="DD133" s="31"/>
      <c r="DE133" s="31">
        <f>DD133*C133*D133*E133*F133*$DE$6</f>
        <v>0</v>
      </c>
      <c r="DF133" s="31"/>
      <c r="DG133" s="31">
        <f>DF133*C133*D133*E133*F133*$DG$6</f>
        <v>0</v>
      </c>
      <c r="DH133" s="31">
        <v>5</v>
      </c>
      <c r="DI133" s="31">
        <f>DH133*C133*D133*E133*F133*$DI$6</f>
        <v>58811.12999999999</v>
      </c>
      <c r="DJ133" s="31"/>
      <c r="DK133" s="31">
        <f>DJ133*C133*D133*E133*F133*$DK$6</f>
        <v>0</v>
      </c>
      <c r="DL133" s="31"/>
      <c r="DM133" s="31">
        <f>DL133*C133*D133*E133*F133*$DM$6</f>
        <v>0</v>
      </c>
      <c r="DN133" s="31"/>
      <c r="DO133" s="31">
        <f>DN133*C133*D133*E133*F133*$DO$6</f>
        <v>0</v>
      </c>
      <c r="DP133" s="31">
        <v>1</v>
      </c>
      <c r="DQ133" s="31">
        <f>DP133*C133*D133*E133*F133*$DQ$6</f>
        <v>11762.225999999999</v>
      </c>
      <c r="DR133" s="31"/>
      <c r="DS133" s="31">
        <f>DR133*C133*D133*E133*F133*$DS$6</f>
        <v>0</v>
      </c>
      <c r="DT133" s="31"/>
      <c r="DU133" s="31">
        <f>DT133*C133*D133*E133*F133*$DU$6</f>
        <v>0</v>
      </c>
      <c r="DV133" s="31"/>
      <c r="DW133" s="31">
        <f>DV133*C133*D133*E133*F133*$DW$6</f>
        <v>0</v>
      </c>
      <c r="DX133" s="31"/>
      <c r="DY133" s="31">
        <f>DX133*C133*D133*E133*F133*$DY$6</f>
        <v>0</v>
      </c>
      <c r="DZ133" s="31"/>
      <c r="EA133" s="31">
        <f>DZ133*C133*D133*E133*F133*$EA$6</f>
        <v>0</v>
      </c>
      <c r="EB133" s="31"/>
      <c r="EC133" s="31">
        <f>EB133*C133*D133*E133*F133*$EC$6</f>
        <v>0</v>
      </c>
      <c r="ED133" s="31"/>
      <c r="EE133" s="31">
        <f>ED133*C133*D133*E133*F133*$EE$6</f>
        <v>0</v>
      </c>
      <c r="EF133" s="31"/>
      <c r="EG133" s="31">
        <f>EF133*C133*D133*E133*F133*$EG$6</f>
        <v>0</v>
      </c>
      <c r="EH133" s="31"/>
      <c r="EI133" s="31">
        <f>EH133*C133*D133*E133*F133*$EI$6</f>
        <v>0</v>
      </c>
      <c r="EJ133" s="31"/>
      <c r="EK133" s="31">
        <f>EJ133*C133*D133*E133*F133*$EK$6</f>
        <v>0</v>
      </c>
      <c r="EL133" s="31"/>
      <c r="EM133" s="31">
        <f>EL133*C133*D133*E133*F133*$EM$6</f>
        <v>0</v>
      </c>
      <c r="EN133" s="31">
        <v>0</v>
      </c>
      <c r="EO133" s="31">
        <f>EN133*C133*D133*E133*G133*$EO$6</f>
        <v>0</v>
      </c>
      <c r="EP133" s="31"/>
      <c r="EQ133" s="31">
        <f>EP133*C133*D133*E133*G133*$EQ$6</f>
        <v>0</v>
      </c>
      <c r="ER133" s="31"/>
      <c r="ES133" s="31"/>
      <c r="ET133" s="32">
        <f t="shared" si="542"/>
        <v>66</v>
      </c>
      <c r="EU133" s="32">
        <f t="shared" si="543"/>
        <v>811593.59399999992</v>
      </c>
    </row>
    <row r="134" spans="1:151" s="35" customFormat="1" x14ac:dyDescent="0.25">
      <c r="A134" s="28">
        <v>25</v>
      </c>
      <c r="B134" s="14" t="s">
        <v>206</v>
      </c>
      <c r="C134" s="17">
        <f t="shared" si="302"/>
        <v>9657</v>
      </c>
      <c r="D134" s="34">
        <v>1.18</v>
      </c>
      <c r="E134" s="52">
        <v>1</v>
      </c>
      <c r="F134" s="17">
        <v>1.4</v>
      </c>
      <c r="G134" s="17">
        <v>1.68</v>
      </c>
      <c r="H134" s="17">
        <v>2.23</v>
      </c>
      <c r="I134" s="17">
        <v>2.39</v>
      </c>
      <c r="J134" s="33">
        <f>SUM(J135:J140)</f>
        <v>0</v>
      </c>
      <c r="K134" s="33">
        <f t="shared" ref="K134:BX134" si="544">SUM(K135:K140)</f>
        <v>0</v>
      </c>
      <c r="L134" s="33">
        <f t="shared" si="544"/>
        <v>0</v>
      </c>
      <c r="M134" s="33">
        <f t="shared" si="544"/>
        <v>0</v>
      </c>
      <c r="N134" s="33">
        <f t="shared" si="544"/>
        <v>0</v>
      </c>
      <c r="O134" s="33">
        <f t="shared" si="544"/>
        <v>0</v>
      </c>
      <c r="P134" s="33">
        <f t="shared" si="544"/>
        <v>0</v>
      </c>
      <c r="Q134" s="33">
        <f t="shared" si="544"/>
        <v>0</v>
      </c>
      <c r="R134" s="33">
        <f t="shared" si="544"/>
        <v>0</v>
      </c>
      <c r="S134" s="33">
        <f t="shared" si="544"/>
        <v>0</v>
      </c>
      <c r="T134" s="33">
        <f t="shared" si="544"/>
        <v>10</v>
      </c>
      <c r="U134" s="33">
        <f t="shared" si="544"/>
        <v>149258.592</v>
      </c>
      <c r="V134" s="33">
        <f t="shared" si="544"/>
        <v>40</v>
      </c>
      <c r="W134" s="33">
        <f t="shared" si="544"/>
        <v>508344.47999999992</v>
      </c>
      <c r="X134" s="33">
        <f t="shared" si="544"/>
        <v>0</v>
      </c>
      <c r="Y134" s="33">
        <f t="shared" si="544"/>
        <v>0</v>
      </c>
      <c r="Z134" s="33"/>
      <c r="AA134" s="33">
        <f t="shared" si="309"/>
        <v>0</v>
      </c>
      <c r="AB134" s="33">
        <f t="shared" si="544"/>
        <v>0</v>
      </c>
      <c r="AC134" s="33">
        <f t="shared" si="544"/>
        <v>0</v>
      </c>
      <c r="AD134" s="33">
        <f t="shared" si="544"/>
        <v>4</v>
      </c>
      <c r="AE134" s="33">
        <f t="shared" si="544"/>
        <v>56783.159999999996</v>
      </c>
      <c r="AF134" s="33">
        <f t="shared" si="544"/>
        <v>2</v>
      </c>
      <c r="AG134" s="33">
        <f t="shared" si="544"/>
        <v>25417.223999999998</v>
      </c>
      <c r="AH134" s="33">
        <f t="shared" si="544"/>
        <v>0</v>
      </c>
      <c r="AI134" s="33">
        <f t="shared" si="544"/>
        <v>0</v>
      </c>
      <c r="AJ134" s="33">
        <f t="shared" si="544"/>
        <v>5</v>
      </c>
      <c r="AK134" s="33">
        <f t="shared" si="544"/>
        <v>70167.761999999988</v>
      </c>
      <c r="AL134" s="33">
        <f t="shared" si="544"/>
        <v>60</v>
      </c>
      <c r="AM134" s="33">
        <f t="shared" si="544"/>
        <v>855262.54799999995</v>
      </c>
      <c r="AN134" s="33">
        <f t="shared" si="544"/>
        <v>12</v>
      </c>
      <c r="AO134" s="33">
        <f t="shared" si="544"/>
        <v>170349.48</v>
      </c>
      <c r="AP134" s="33">
        <f t="shared" si="544"/>
        <v>0</v>
      </c>
      <c r="AQ134" s="33">
        <f t="shared" si="544"/>
        <v>0</v>
      </c>
      <c r="AR134" s="33">
        <f t="shared" si="544"/>
        <v>0</v>
      </c>
      <c r="AS134" s="33">
        <f t="shared" si="544"/>
        <v>0</v>
      </c>
      <c r="AT134" s="33">
        <f t="shared" si="544"/>
        <v>0</v>
      </c>
      <c r="AU134" s="33">
        <f t="shared" si="544"/>
        <v>0</v>
      </c>
      <c r="AV134" s="33">
        <f t="shared" si="544"/>
        <v>0</v>
      </c>
      <c r="AW134" s="33">
        <f t="shared" si="544"/>
        <v>0</v>
      </c>
      <c r="AX134" s="33">
        <f t="shared" si="544"/>
        <v>0</v>
      </c>
      <c r="AY134" s="33">
        <f t="shared" si="544"/>
        <v>0</v>
      </c>
      <c r="AZ134" s="33">
        <f t="shared" si="544"/>
        <v>0</v>
      </c>
      <c r="BA134" s="33">
        <f t="shared" si="544"/>
        <v>0</v>
      </c>
      <c r="BB134" s="33">
        <f t="shared" si="544"/>
        <v>0</v>
      </c>
      <c r="BC134" s="33">
        <f t="shared" si="544"/>
        <v>0</v>
      </c>
      <c r="BD134" s="33">
        <f t="shared" si="544"/>
        <v>0</v>
      </c>
      <c r="BE134" s="33">
        <f t="shared" si="544"/>
        <v>0</v>
      </c>
      <c r="BF134" s="33">
        <f t="shared" si="544"/>
        <v>9</v>
      </c>
      <c r="BG134" s="33">
        <f t="shared" si="544"/>
        <v>151529.9184</v>
      </c>
      <c r="BH134" s="33">
        <f t="shared" si="544"/>
        <v>60</v>
      </c>
      <c r="BI134" s="33">
        <f t="shared" si="544"/>
        <v>968558.47199999995</v>
      </c>
      <c r="BJ134" s="33">
        <f t="shared" si="544"/>
        <v>2</v>
      </c>
      <c r="BK134" s="33">
        <f t="shared" si="544"/>
        <v>32285.2824</v>
      </c>
      <c r="BL134" s="33">
        <f t="shared" si="544"/>
        <v>16</v>
      </c>
      <c r="BM134" s="33">
        <f t="shared" si="544"/>
        <v>258282.2592</v>
      </c>
      <c r="BN134" s="33">
        <f t="shared" si="544"/>
        <v>5</v>
      </c>
      <c r="BO134" s="33">
        <f t="shared" si="544"/>
        <v>76251.671999999991</v>
      </c>
      <c r="BP134" s="33">
        <f t="shared" si="544"/>
        <v>0</v>
      </c>
      <c r="BQ134" s="33">
        <f t="shared" si="544"/>
        <v>0</v>
      </c>
      <c r="BR134" s="33">
        <f t="shared" si="544"/>
        <v>39</v>
      </c>
      <c r="BS134" s="33">
        <f t="shared" si="544"/>
        <v>648301.44959999993</v>
      </c>
      <c r="BT134" s="33">
        <f t="shared" si="544"/>
        <v>0</v>
      </c>
      <c r="BU134" s="33">
        <f t="shared" si="544"/>
        <v>0</v>
      </c>
      <c r="BV134" s="33">
        <f t="shared" si="544"/>
        <v>25</v>
      </c>
      <c r="BW134" s="33">
        <f t="shared" si="544"/>
        <v>408027.56400000001</v>
      </c>
      <c r="BX134" s="33">
        <f t="shared" si="544"/>
        <v>0</v>
      </c>
      <c r="BY134" s="33">
        <f t="shared" ref="BY134:EJ134" si="545">SUM(BY135:BY140)</f>
        <v>0</v>
      </c>
      <c r="BZ134" s="33">
        <f t="shared" si="545"/>
        <v>36</v>
      </c>
      <c r="CA134" s="33">
        <f t="shared" si="545"/>
        <v>581135.08319999999</v>
      </c>
      <c r="CB134" s="33">
        <f t="shared" si="545"/>
        <v>2</v>
      </c>
      <c r="CC134" s="33">
        <f t="shared" si="545"/>
        <v>32285.2824</v>
      </c>
      <c r="CD134" s="33">
        <f t="shared" si="545"/>
        <v>62</v>
      </c>
      <c r="CE134" s="33">
        <f t="shared" si="545"/>
        <v>1043674.4808</v>
      </c>
      <c r="CF134" s="33">
        <f t="shared" si="545"/>
        <v>55</v>
      </c>
      <c r="CG134" s="33">
        <f t="shared" si="545"/>
        <v>910152.93599999987</v>
      </c>
      <c r="CH134" s="33">
        <f t="shared" si="545"/>
        <v>139</v>
      </c>
      <c r="CI134" s="33">
        <f t="shared" si="545"/>
        <v>2351796.2495999997</v>
      </c>
      <c r="CJ134" s="33">
        <f t="shared" si="545"/>
        <v>252</v>
      </c>
      <c r="CK134" s="33">
        <f t="shared" si="545"/>
        <v>4057237.9007999999</v>
      </c>
      <c r="CL134" s="33">
        <f t="shared" si="545"/>
        <v>0</v>
      </c>
      <c r="CM134" s="33">
        <f t="shared" si="545"/>
        <v>0</v>
      </c>
      <c r="CN134" s="33">
        <f t="shared" si="545"/>
        <v>0</v>
      </c>
      <c r="CO134" s="33">
        <f t="shared" si="545"/>
        <v>0</v>
      </c>
      <c r="CP134" s="33">
        <f t="shared" si="545"/>
        <v>0</v>
      </c>
      <c r="CQ134" s="33">
        <f t="shared" si="545"/>
        <v>0</v>
      </c>
      <c r="CR134" s="33">
        <f t="shared" si="545"/>
        <v>0</v>
      </c>
      <c r="CS134" s="33">
        <f t="shared" si="545"/>
        <v>0</v>
      </c>
      <c r="CT134" s="33">
        <f t="shared" si="545"/>
        <v>0</v>
      </c>
      <c r="CU134" s="33">
        <f t="shared" si="545"/>
        <v>0</v>
      </c>
      <c r="CV134" s="33">
        <f t="shared" si="545"/>
        <v>10</v>
      </c>
      <c r="CW134" s="33">
        <f t="shared" si="545"/>
        <v>229648.2885</v>
      </c>
      <c r="CX134" s="33">
        <f t="shared" si="545"/>
        <v>0</v>
      </c>
      <c r="CY134" s="33">
        <f t="shared" si="545"/>
        <v>0</v>
      </c>
      <c r="CZ134" s="33">
        <f t="shared" si="545"/>
        <v>21</v>
      </c>
      <c r="DA134" s="33">
        <f t="shared" si="545"/>
        <v>347026.22639999999</v>
      </c>
      <c r="DB134" s="33">
        <f t="shared" si="545"/>
        <v>40</v>
      </c>
      <c r="DC134" s="33">
        <f t="shared" si="545"/>
        <v>567831.6</v>
      </c>
      <c r="DD134" s="33">
        <f t="shared" si="545"/>
        <v>0</v>
      </c>
      <c r="DE134" s="33">
        <f t="shared" si="545"/>
        <v>0</v>
      </c>
      <c r="DF134" s="33">
        <f t="shared" si="545"/>
        <v>0</v>
      </c>
      <c r="DG134" s="33">
        <f t="shared" si="545"/>
        <v>0</v>
      </c>
      <c r="DH134" s="33">
        <f t="shared" si="545"/>
        <v>53</v>
      </c>
      <c r="DI134" s="33">
        <f t="shared" si="545"/>
        <v>673556.43599999999</v>
      </c>
      <c r="DJ134" s="33">
        <f t="shared" si="545"/>
        <v>7</v>
      </c>
      <c r="DK134" s="33">
        <f t="shared" si="545"/>
        <v>99370.529999999984</v>
      </c>
      <c r="DL134" s="33">
        <f t="shared" si="545"/>
        <v>19</v>
      </c>
      <c r="DM134" s="33">
        <f t="shared" si="545"/>
        <v>241463.62799999997</v>
      </c>
      <c r="DN134" s="33">
        <f t="shared" si="545"/>
        <v>0</v>
      </c>
      <c r="DO134" s="33">
        <f t="shared" si="545"/>
        <v>0</v>
      </c>
      <c r="DP134" s="33">
        <f t="shared" si="545"/>
        <v>50</v>
      </c>
      <c r="DQ134" s="33">
        <f t="shared" si="545"/>
        <v>665174.15999999992</v>
      </c>
      <c r="DR134" s="33">
        <f t="shared" si="545"/>
        <v>154</v>
      </c>
      <c r="DS134" s="33">
        <f t="shared" si="545"/>
        <v>2007690.2999999998</v>
      </c>
      <c r="DT134" s="33">
        <f t="shared" si="545"/>
        <v>0</v>
      </c>
      <c r="DU134" s="33">
        <f t="shared" si="545"/>
        <v>0</v>
      </c>
      <c r="DV134" s="33">
        <f t="shared" si="545"/>
        <v>0</v>
      </c>
      <c r="DW134" s="33">
        <f t="shared" si="545"/>
        <v>0</v>
      </c>
      <c r="DX134" s="33">
        <f t="shared" si="545"/>
        <v>4</v>
      </c>
      <c r="DY134" s="33">
        <f t="shared" si="545"/>
        <v>56783.159999999996</v>
      </c>
      <c r="DZ134" s="33">
        <f t="shared" si="545"/>
        <v>0</v>
      </c>
      <c r="EA134" s="33">
        <f t="shared" si="545"/>
        <v>0</v>
      </c>
      <c r="EB134" s="33">
        <f t="shared" si="545"/>
        <v>14</v>
      </c>
      <c r="EC134" s="33">
        <f t="shared" si="545"/>
        <v>177920.56799999997</v>
      </c>
      <c r="ED134" s="33">
        <f t="shared" si="545"/>
        <v>0</v>
      </c>
      <c r="EE134" s="33">
        <f t="shared" si="545"/>
        <v>0</v>
      </c>
      <c r="EF134" s="33">
        <f t="shared" si="545"/>
        <v>142</v>
      </c>
      <c r="EG134" s="33">
        <f t="shared" si="545"/>
        <v>2381377.5719999997</v>
      </c>
      <c r="EH134" s="33">
        <f t="shared" si="545"/>
        <v>0</v>
      </c>
      <c r="EI134" s="33">
        <f t="shared" si="545"/>
        <v>0</v>
      </c>
      <c r="EJ134" s="33">
        <f t="shared" si="545"/>
        <v>0</v>
      </c>
      <c r="EK134" s="33">
        <f t="shared" ref="EK134:EU134" si="546">SUM(EK135:EK140)</f>
        <v>0</v>
      </c>
      <c r="EL134" s="33">
        <f t="shared" si="546"/>
        <v>0</v>
      </c>
      <c r="EM134" s="33">
        <f t="shared" si="546"/>
        <v>0</v>
      </c>
      <c r="EN134" s="33">
        <f t="shared" si="546"/>
        <v>9</v>
      </c>
      <c r="EO134" s="33">
        <f t="shared" si="546"/>
        <v>153314.53200000001</v>
      </c>
      <c r="EP134" s="33">
        <f t="shared" si="546"/>
        <v>0</v>
      </c>
      <c r="EQ134" s="33">
        <f t="shared" si="546"/>
        <v>0</v>
      </c>
      <c r="ER134" s="33">
        <f t="shared" si="546"/>
        <v>0</v>
      </c>
      <c r="ES134" s="33">
        <f t="shared" si="546"/>
        <v>0</v>
      </c>
      <c r="ET134" s="33">
        <f t="shared" si="546"/>
        <v>1358</v>
      </c>
      <c r="EU134" s="33">
        <f t="shared" si="546"/>
        <v>20956258.797299996</v>
      </c>
    </row>
    <row r="135" spans="1:151" ht="30" x14ac:dyDescent="0.25">
      <c r="A135" s="30">
        <v>156</v>
      </c>
      <c r="B135" s="3" t="s">
        <v>207</v>
      </c>
      <c r="C135" s="4">
        <f t="shared" si="302"/>
        <v>9657</v>
      </c>
      <c r="D135" s="7">
        <v>0.94</v>
      </c>
      <c r="E135" s="24">
        <v>1</v>
      </c>
      <c r="F135" s="4">
        <v>1.4</v>
      </c>
      <c r="G135" s="4">
        <v>1.68</v>
      </c>
      <c r="H135" s="4">
        <v>2.23</v>
      </c>
      <c r="I135" s="4">
        <v>2.39</v>
      </c>
      <c r="J135" s="5"/>
      <c r="K135" s="31">
        <f>J135*C135*D135*E135*F135*$K$6</f>
        <v>0</v>
      </c>
      <c r="L135" s="31">
        <v>0</v>
      </c>
      <c r="M135" s="31">
        <f>L135*C135*D135*E135*F135*$M$6</f>
        <v>0</v>
      </c>
      <c r="N135" s="31">
        <v>0</v>
      </c>
      <c r="O135" s="31">
        <f>N135*C135*D135*E135*F135*$O$6</f>
        <v>0</v>
      </c>
      <c r="P135" s="31">
        <v>0</v>
      </c>
      <c r="Q135" s="31">
        <f>P135*C135*D135*E135*F135*$Q$6</f>
        <v>0</v>
      </c>
      <c r="R135" s="31"/>
      <c r="S135" s="31"/>
      <c r="T135" s="31">
        <v>0</v>
      </c>
      <c r="U135" s="31">
        <f>T135*C135*D135*E135*F135*$U$6</f>
        <v>0</v>
      </c>
      <c r="V135" s="31">
        <v>40</v>
      </c>
      <c r="W135" s="31">
        <f t="shared" si="375"/>
        <v>508344.47999999992</v>
      </c>
      <c r="X135" s="31"/>
      <c r="Y135" s="31">
        <f>X135*C135*D135*E135*F135*$Y$6</f>
        <v>0</v>
      </c>
      <c r="Z135" s="31"/>
      <c r="AA135" s="31">
        <f t="shared" si="309"/>
        <v>0</v>
      </c>
      <c r="AB135" s="31"/>
      <c r="AC135" s="31">
        <f>AB135*C135*D135*E135*F135*$AC$6</f>
        <v>0</v>
      </c>
      <c r="AD135" s="31">
        <v>0</v>
      </c>
      <c r="AE135" s="31">
        <f>AD135*C135*D135*E135*F135*$AE$6</f>
        <v>0</v>
      </c>
      <c r="AF135" s="31">
        <v>2</v>
      </c>
      <c r="AG135" s="31">
        <f>AF135*C135*D135*E135*F135*$AG$6</f>
        <v>25417.223999999998</v>
      </c>
      <c r="AH135" s="31"/>
      <c r="AI135" s="31">
        <f>AH135*C135*D135*E135*F135*$AI$6</f>
        <v>0</v>
      </c>
      <c r="AJ135" s="31">
        <v>3</v>
      </c>
      <c r="AK135" s="31">
        <f>SUM(AJ135*$AK$6*C135*D135*E135*F135)</f>
        <v>38125.835999999996</v>
      </c>
      <c r="AL135" s="31">
        <v>32</v>
      </c>
      <c r="AM135" s="31">
        <f>SUM(AL135*$AM$6*C135*D135*E135*F135)</f>
        <v>406675.58399999997</v>
      </c>
      <c r="AN135" s="31">
        <v>0</v>
      </c>
      <c r="AO135" s="31">
        <f>AN135*C135*D135*E135*F135*$AO$6</f>
        <v>0</v>
      </c>
      <c r="AP135" s="31">
        <v>0</v>
      </c>
      <c r="AQ135" s="31">
        <f>AP135*C135*D135*E135*F135*$AQ$6</f>
        <v>0</v>
      </c>
      <c r="AR135" s="31">
        <v>0</v>
      </c>
      <c r="AS135" s="31">
        <f>AR135*C135*D135*E135*F135*$AS$6</f>
        <v>0</v>
      </c>
      <c r="AT135" s="31"/>
      <c r="AU135" s="31">
        <f>AT135*C135*D135*E135*F135*$AU$6</f>
        <v>0</v>
      </c>
      <c r="AV135" s="31"/>
      <c r="AW135" s="31">
        <f>AV135*C135*D135*E135*F135*$AW$6</f>
        <v>0</v>
      </c>
      <c r="AX135" s="31"/>
      <c r="AY135" s="31">
        <f>AX135*C135*D135*E135*F135*$AY$6</f>
        <v>0</v>
      </c>
      <c r="AZ135" s="31">
        <v>0</v>
      </c>
      <c r="BA135" s="31">
        <f>AZ135*C135*D135*E135*F135*$BA$6</f>
        <v>0</v>
      </c>
      <c r="BB135" s="31">
        <v>0</v>
      </c>
      <c r="BC135" s="31">
        <f t="shared" si="370"/>
        <v>0</v>
      </c>
      <c r="BD135" s="31">
        <v>0</v>
      </c>
      <c r="BE135" s="31">
        <f t="shared" si="371"/>
        <v>0</v>
      </c>
      <c r="BF135" s="31">
        <v>1</v>
      </c>
      <c r="BG135" s="31">
        <f>BF135*C135*D135*E135*G135*$BG$6</f>
        <v>15250.3344</v>
      </c>
      <c r="BH135" s="31">
        <v>30</v>
      </c>
      <c r="BI135" s="31">
        <f>BH135*C135*D135*E135*G135*$BI$6</f>
        <v>457510.03199999995</v>
      </c>
      <c r="BJ135" s="31">
        <v>1</v>
      </c>
      <c r="BK135" s="31">
        <f>SUM(BJ135*$BK$6*C135*D135*E135*G135)</f>
        <v>15250.3344</v>
      </c>
      <c r="BL135" s="31">
        <v>8</v>
      </c>
      <c r="BM135" s="31">
        <f>SUM(BL135*$BM$6*C135*D135*E135*G135)</f>
        <v>122002.6752</v>
      </c>
      <c r="BN135" s="31">
        <v>5</v>
      </c>
      <c r="BO135" s="31">
        <f>BN135*C135*D135*E135*G135*$BO$6</f>
        <v>76251.671999999991</v>
      </c>
      <c r="BP135" s="31">
        <v>0</v>
      </c>
      <c r="BQ135" s="31">
        <f>BP135*C135*D135*E135*G135*$BQ$6</f>
        <v>0</v>
      </c>
      <c r="BR135" s="31">
        <v>9</v>
      </c>
      <c r="BS135" s="31">
        <f>BR135*C135*D135*E135*G135*$BS$6</f>
        <v>137253.00959999999</v>
      </c>
      <c r="BT135" s="31"/>
      <c r="BU135" s="31">
        <f>C135*D135*E135*G135*BT135*$BU$6</f>
        <v>0</v>
      </c>
      <c r="BV135" s="31">
        <v>10</v>
      </c>
      <c r="BW135" s="31">
        <f>BV135*C135*D135*E135*G135*$BW$6</f>
        <v>152503.34399999998</v>
      </c>
      <c r="BX135" s="31"/>
      <c r="BY135" s="31">
        <f>SUM(BX135*$BY$6*C135*D135*E135*G135)</f>
        <v>0</v>
      </c>
      <c r="BZ135" s="31">
        <v>18</v>
      </c>
      <c r="CA135" s="31">
        <f>SUM(BZ135*$CA$6*C135*D135*E135*G135)</f>
        <v>274506.01919999998</v>
      </c>
      <c r="CB135" s="31">
        <v>1</v>
      </c>
      <c r="CC135" s="31">
        <f>CB135*C135*D135*E135*G135*$CC$6</f>
        <v>15250.3344</v>
      </c>
      <c r="CD135" s="31">
        <v>7</v>
      </c>
      <c r="CE135" s="31">
        <f>CD135*C135*D135*E135*G135*$CE$6</f>
        <v>106752.34079999999</v>
      </c>
      <c r="CF135" s="31">
        <v>15</v>
      </c>
      <c r="CG135" s="31">
        <f>CF135*C135*D135*E135*G135*$CG$6</f>
        <v>228755.01599999997</v>
      </c>
      <c r="CH135" s="31">
        <v>9</v>
      </c>
      <c r="CI135" s="31">
        <f>CH135*C135*D135*E135*G135*$CI$6</f>
        <v>137253.00959999999</v>
      </c>
      <c r="CJ135" s="31">
        <v>132</v>
      </c>
      <c r="CK135" s="31">
        <f>CJ135*C135*D135*E135*G135*$CK$6</f>
        <v>2013044.1407999997</v>
      </c>
      <c r="CL135" s="31">
        <v>0</v>
      </c>
      <c r="CM135" s="31">
        <f>CL135*C135*D135*E135*G135*$CM$6</f>
        <v>0</v>
      </c>
      <c r="CN135" s="31"/>
      <c r="CO135" s="31"/>
      <c r="CP135" s="31"/>
      <c r="CQ135" s="31">
        <f>CP135*C135*D135*E135*G135*$CQ$6</f>
        <v>0</v>
      </c>
      <c r="CR135" s="31"/>
      <c r="CS135" s="31">
        <f>CR135*C135*D135*E135*G135*$CS$6</f>
        <v>0</v>
      </c>
      <c r="CT135" s="31">
        <v>0</v>
      </c>
      <c r="CU135" s="31">
        <f>CT135*C135*D135*E135*H135*$CU$6</f>
        <v>0</v>
      </c>
      <c r="CV135" s="31">
        <v>5</v>
      </c>
      <c r="CW135" s="31">
        <f>CV135*C135*D135*E135*I135*$CW$6</f>
        <v>108477.08099999999</v>
      </c>
      <c r="CX135" s="31"/>
      <c r="CY135" s="31">
        <f>CX135*C135*D135*E135*G135*$CY$6</f>
        <v>0</v>
      </c>
      <c r="CZ135" s="31">
        <v>6</v>
      </c>
      <c r="DA135" s="31">
        <f>CZ135*C135*D135*E135*G135*$DA$6</f>
        <v>91502.006399999984</v>
      </c>
      <c r="DB135" s="31"/>
      <c r="DC135" s="31">
        <f>DB135*C135*D135*E135*F135*$DC$6</f>
        <v>0</v>
      </c>
      <c r="DD135" s="31"/>
      <c r="DE135" s="31">
        <f>DD135*C135*D135*E135*F135*$DE$6</f>
        <v>0</v>
      </c>
      <c r="DF135" s="31"/>
      <c r="DG135" s="31">
        <f>DF135*C135*D135*E135*F135*$DG$6</f>
        <v>0</v>
      </c>
      <c r="DH135" s="31">
        <v>53</v>
      </c>
      <c r="DI135" s="31">
        <f>DH135*C135*D135*E135*F135*$DI$6</f>
        <v>673556.43599999999</v>
      </c>
      <c r="DJ135" s="31"/>
      <c r="DK135" s="31">
        <f>DJ135*C135*D135*E135*F135*$DK$6</f>
        <v>0</v>
      </c>
      <c r="DL135" s="31">
        <v>19</v>
      </c>
      <c r="DM135" s="31">
        <f>DL135*C135*D135*E135*F135*$DM$6</f>
        <v>241463.62799999997</v>
      </c>
      <c r="DN135" s="31"/>
      <c r="DO135" s="31">
        <f>DN135*C135*D135*E135*F135*$DO$6</f>
        <v>0</v>
      </c>
      <c r="DP135" s="31">
        <v>30</v>
      </c>
      <c r="DQ135" s="31">
        <f>DP135*C135*D135*E135*F135*$DQ$6</f>
        <v>381258.35999999993</v>
      </c>
      <c r="DR135" s="31">
        <v>120</v>
      </c>
      <c r="DS135" s="31">
        <f>DR135*C135*D135*E135*F135*$DS$6</f>
        <v>1525033.4399999997</v>
      </c>
      <c r="DT135" s="31"/>
      <c r="DU135" s="31">
        <f>DT135*C135*D135*E135*F135*$DU$6</f>
        <v>0</v>
      </c>
      <c r="DV135" s="31"/>
      <c r="DW135" s="31">
        <f>DV135*C135*D135*E135*F135*$DW$6</f>
        <v>0</v>
      </c>
      <c r="DX135" s="31"/>
      <c r="DY135" s="31">
        <f>DX135*C135*D135*E135*F135*$DY$6</f>
        <v>0</v>
      </c>
      <c r="DZ135" s="31"/>
      <c r="EA135" s="31">
        <f>DZ135*C135*D135*E135*F135*$EA$6</f>
        <v>0</v>
      </c>
      <c r="EB135" s="31">
        <v>14</v>
      </c>
      <c r="EC135" s="31">
        <f>EB135*C135*D135*E135*F135*$EC$6</f>
        <v>177920.56799999997</v>
      </c>
      <c r="ED135" s="31"/>
      <c r="EE135" s="31">
        <f>ED135*C135*D135*E135*F135*$EE$6</f>
        <v>0</v>
      </c>
      <c r="EF135" s="31"/>
      <c r="EG135" s="31">
        <f>EF135*C135*D135*E135*F135*$EG$6</f>
        <v>0</v>
      </c>
      <c r="EH135" s="31"/>
      <c r="EI135" s="31">
        <f>EH135*C135*D135*E135*F135*$EI$6</f>
        <v>0</v>
      </c>
      <c r="EJ135" s="31"/>
      <c r="EK135" s="31">
        <f>EJ135*C135*D135*E135*F135*$EK$6</f>
        <v>0</v>
      </c>
      <c r="EL135" s="31"/>
      <c r="EM135" s="31">
        <f>EL135*C135*D135*E135*F135*$EM$6</f>
        <v>0</v>
      </c>
      <c r="EN135" s="31"/>
      <c r="EO135" s="31">
        <f>EN135*C135*D135*E135*G135*$EO$6</f>
        <v>0</v>
      </c>
      <c r="EP135" s="31"/>
      <c r="EQ135" s="31">
        <f>EP135*C135*D135*E135*G135*$EQ$6</f>
        <v>0</v>
      </c>
      <c r="ER135" s="31"/>
      <c r="ES135" s="31"/>
      <c r="ET135" s="32">
        <f t="shared" ref="ET135:ET143" si="547">SUM(J135,L135,N135,P135,R135,T135,V135,X135,AB135,AD135,AF135,AH135,AJ135,AL135,AN135,AP135,AR135,AT135,AV135,AX135,AZ135,BB135,BD135,BF135,BH135,BJ135,BL135,BN135,BP135,BR135,BT135,BV135,BX135,BZ135,CB135,CD135,CF135,CH135,CJ135,CL135,CN135,CP135,CR135,CT135,CV135,CX135,CZ135,DB135,DD135,DF135,DH135,DJ135,DL135,DN135,DP135,DR135,DT135,DV135,DX135,DZ135,EB135,ED135,EF135,EH135,EJ135,EL135,EN135,EP135,ER135,Z135)</f>
        <v>570</v>
      </c>
      <c r="EU135" s="32">
        <f t="shared" ref="EU135:EU143" si="548">SUM(K135,M135,O135,Q135,S135,U135,W135,Y135,AC135,AE135,AG135,AI135,AK135,AM135,AO135,AQ135,AS135,AU135,AW135,AY135,BA135,BC135,BE135,BG135,BI135,BK135,BM135,BO135,BQ135,BS135,BU135,BW135,BY135,CA135,CC135,CE135,CG135,CI135,CK135,CM135,CO135,CQ135,CS135,CU135,CW135,CY135,DA135,DC135,DE135,DG135,DI135,DK135,DM135,DO135,DQ135,DS135,DU135,DW135,DY135,EA135,EC135,EE135,EG135,EI135,EK135,EM135,EO135,EQ135,ES135,AA135)</f>
        <v>7929356.9057999989</v>
      </c>
    </row>
    <row r="136" spans="1:151" x14ac:dyDescent="0.25">
      <c r="A136" s="30">
        <v>157</v>
      </c>
      <c r="B136" s="3" t="s">
        <v>208</v>
      </c>
      <c r="C136" s="4">
        <f t="shared" si="302"/>
        <v>9657</v>
      </c>
      <c r="D136" s="7">
        <v>1.32</v>
      </c>
      <c r="E136" s="24">
        <v>1</v>
      </c>
      <c r="F136" s="4">
        <v>1.4</v>
      </c>
      <c r="G136" s="4">
        <v>1.68</v>
      </c>
      <c r="H136" s="4">
        <v>2.23</v>
      </c>
      <c r="I136" s="4">
        <v>2.39</v>
      </c>
      <c r="J136" s="5"/>
      <c r="K136" s="31">
        <f>J136*C136*D136*E136*F136*$K$6</f>
        <v>0</v>
      </c>
      <c r="L136" s="31">
        <v>0</v>
      </c>
      <c r="M136" s="31">
        <f>L136*C136*D136*E136*F136*$M$6</f>
        <v>0</v>
      </c>
      <c r="N136" s="31">
        <v>0</v>
      </c>
      <c r="O136" s="31">
        <f>N136*C136*D136*E136*F136*$O$6</f>
        <v>0</v>
      </c>
      <c r="P136" s="31">
        <v>0</v>
      </c>
      <c r="Q136" s="31">
        <f>P136*C136*D136*E136*F136*$Q$6</f>
        <v>0</v>
      </c>
      <c r="R136" s="31"/>
      <c r="S136" s="31"/>
      <c r="T136" s="31">
        <v>2</v>
      </c>
      <c r="U136" s="31">
        <f>T136*C136*D136*E136*F136*$U$6</f>
        <v>35692.271999999997</v>
      </c>
      <c r="V136" s="31">
        <v>0</v>
      </c>
      <c r="W136" s="31">
        <f t="shared" si="375"/>
        <v>0</v>
      </c>
      <c r="X136" s="31"/>
      <c r="Y136" s="31">
        <f>X136*C136*D136*E136*F136*$Y$6</f>
        <v>0</v>
      </c>
      <c r="Z136" s="31"/>
      <c r="AA136" s="31">
        <f t="shared" si="309"/>
        <v>0</v>
      </c>
      <c r="AB136" s="31"/>
      <c r="AC136" s="31">
        <f>AB136*C136*D136*E136*F136*$AC$6</f>
        <v>0</v>
      </c>
      <c r="AD136" s="31">
        <v>0</v>
      </c>
      <c r="AE136" s="31">
        <f>AD136*C136*D136*E136*F136*$AE$6</f>
        <v>0</v>
      </c>
      <c r="AF136" s="31"/>
      <c r="AG136" s="31">
        <f>AF136*C136*D136*E136*F136*$AG$6</f>
        <v>0</v>
      </c>
      <c r="AH136" s="31"/>
      <c r="AI136" s="31">
        <f>AH136*C136*D136*E136*F136*$AI$6</f>
        <v>0</v>
      </c>
      <c r="AJ136" s="31">
        <v>1</v>
      </c>
      <c r="AK136" s="31">
        <f>SUM(AJ136*$AK$6*C136*D136*E136*F136)</f>
        <v>17846.135999999999</v>
      </c>
      <c r="AL136" s="31">
        <v>14</v>
      </c>
      <c r="AM136" s="31">
        <f>SUM(AL136*$AM$6*C136*D136*E136*F136)</f>
        <v>249845.90400000001</v>
      </c>
      <c r="AN136" s="31">
        <v>0</v>
      </c>
      <c r="AO136" s="31">
        <f>AN136*C136*D136*E136*F136*$AO$6</f>
        <v>0</v>
      </c>
      <c r="AP136" s="31">
        <v>0</v>
      </c>
      <c r="AQ136" s="31">
        <f>AP136*C136*D136*E136*F136*$AQ$6</f>
        <v>0</v>
      </c>
      <c r="AR136" s="31">
        <v>0</v>
      </c>
      <c r="AS136" s="31">
        <f>AR136*C136*D136*E136*F136*$AS$6</f>
        <v>0</v>
      </c>
      <c r="AT136" s="31"/>
      <c r="AU136" s="31">
        <f>AT136*C136*D136*E136*F136*$AU$6</f>
        <v>0</v>
      </c>
      <c r="AV136" s="31"/>
      <c r="AW136" s="31">
        <f>AV136*C136*D136*E136*F136*$AW$6</f>
        <v>0</v>
      </c>
      <c r="AX136" s="31"/>
      <c r="AY136" s="31">
        <f>AX136*C136*D136*E136*F136*$AY$6</f>
        <v>0</v>
      </c>
      <c r="AZ136" s="31">
        <v>0</v>
      </c>
      <c r="BA136" s="31">
        <f>AZ136*C136*D136*E136*F136*$BA$6</f>
        <v>0</v>
      </c>
      <c r="BB136" s="31">
        <v>0</v>
      </c>
      <c r="BC136" s="31">
        <f t="shared" si="370"/>
        <v>0</v>
      </c>
      <c r="BD136" s="31">
        <v>0</v>
      </c>
      <c r="BE136" s="31">
        <f t="shared" si="371"/>
        <v>0</v>
      </c>
      <c r="BF136" s="31">
        <v>0</v>
      </c>
      <c r="BG136" s="31">
        <f>BF136*C136*D136*E136*G136*$BG$6</f>
        <v>0</v>
      </c>
      <c r="BH136" s="31">
        <v>0</v>
      </c>
      <c r="BI136" s="31">
        <f>BH136*C136*D136*E136*G136*$BI$6</f>
        <v>0</v>
      </c>
      <c r="BJ136" s="31"/>
      <c r="BK136" s="31">
        <f>SUM(BJ136*$BK$6*C136*D136*E136*G136)</f>
        <v>0</v>
      </c>
      <c r="BL136" s="31"/>
      <c r="BM136" s="31">
        <f>SUM(BL136*$BM$6*C136*D136*E136*G136)</f>
        <v>0</v>
      </c>
      <c r="BN136" s="31"/>
      <c r="BO136" s="31">
        <f>BN136*C136*D136*E136*G136*$BO$6</f>
        <v>0</v>
      </c>
      <c r="BP136" s="31">
        <v>0</v>
      </c>
      <c r="BQ136" s="31">
        <f>BP136*C136*D136*E136*G136*$BQ$6</f>
        <v>0</v>
      </c>
      <c r="BR136" s="31"/>
      <c r="BS136" s="31">
        <f>BR136*C136*D136*E136*G136*$BS$6</f>
        <v>0</v>
      </c>
      <c r="BT136" s="31"/>
      <c r="BU136" s="31">
        <f>C136*D136*E136*G136*BT136*$BU$6</f>
        <v>0</v>
      </c>
      <c r="BV136" s="31"/>
      <c r="BW136" s="31">
        <f>BV136*C136*D136*E136*G136*$BW$6</f>
        <v>0</v>
      </c>
      <c r="BX136" s="31"/>
      <c r="BY136" s="31">
        <f>SUM(BX136*$BY$6*C136*D136*E136*G136)</f>
        <v>0</v>
      </c>
      <c r="BZ136" s="31"/>
      <c r="CA136" s="31">
        <f>SUM(BZ136*$CA$6*C136*D136*E136*G136)</f>
        <v>0</v>
      </c>
      <c r="CB136" s="31"/>
      <c r="CC136" s="31">
        <f>CB136*C136*D136*E136*G136*$CC$6</f>
        <v>0</v>
      </c>
      <c r="CD136" s="31"/>
      <c r="CE136" s="31">
        <f>CD136*C136*D136*E136*G136*$CE$6</f>
        <v>0</v>
      </c>
      <c r="CF136" s="31">
        <v>0</v>
      </c>
      <c r="CG136" s="31">
        <f>CF136*C136*D136*E136*G136*$CG$6</f>
        <v>0</v>
      </c>
      <c r="CH136" s="31">
        <v>0</v>
      </c>
      <c r="CI136" s="31">
        <f>CH136*C136*D136*E136*G136*$CI$6</f>
        <v>0</v>
      </c>
      <c r="CJ136" s="31"/>
      <c r="CK136" s="31">
        <f>CJ136*C136*D136*E136*G136*$CK$6</f>
        <v>0</v>
      </c>
      <c r="CL136" s="31">
        <v>0</v>
      </c>
      <c r="CM136" s="31">
        <f>CL136*C136*D136*E136*G136*$CM$6</f>
        <v>0</v>
      </c>
      <c r="CN136" s="31"/>
      <c r="CO136" s="31"/>
      <c r="CP136" s="31"/>
      <c r="CQ136" s="31">
        <f>CP136*C136*D136*E136*G136*$CQ$6</f>
        <v>0</v>
      </c>
      <c r="CR136" s="31"/>
      <c r="CS136" s="31">
        <f>CR136*C136*D136*E136*G136*$CS$6</f>
        <v>0</v>
      </c>
      <c r="CT136" s="31">
        <v>0</v>
      </c>
      <c r="CU136" s="31">
        <f>CT136*C136*D136*E136*H136*$CU$6</f>
        <v>0</v>
      </c>
      <c r="CV136" s="31">
        <v>0</v>
      </c>
      <c r="CW136" s="31">
        <f>CV136*C136*D136*E136*I136*$CW$6</f>
        <v>0</v>
      </c>
      <c r="CX136" s="31"/>
      <c r="CY136" s="31">
        <f>CX136*C136*D136*E136*G136*$CY$6</f>
        <v>0</v>
      </c>
      <c r="CZ136" s="31"/>
      <c r="DA136" s="31">
        <f>CZ136*C136*D136*E136*G136*$DA$6</f>
        <v>0</v>
      </c>
      <c r="DB136" s="31"/>
      <c r="DC136" s="31">
        <f>DB136*C136*D136*E136*F136*$DC$6</f>
        <v>0</v>
      </c>
      <c r="DD136" s="31"/>
      <c r="DE136" s="31">
        <f>DD136*C136*D136*E136*F136*$DE$6</f>
        <v>0</v>
      </c>
      <c r="DF136" s="31"/>
      <c r="DG136" s="31">
        <f>DF136*C136*D136*E136*F136*$DG$6</f>
        <v>0</v>
      </c>
      <c r="DH136" s="31"/>
      <c r="DI136" s="31">
        <f>DH136*C136*D136*E136*F136*$DI$6</f>
        <v>0</v>
      </c>
      <c r="DJ136" s="31"/>
      <c r="DK136" s="31">
        <f>DJ136*C136*D136*E136*F136*$DK$6</f>
        <v>0</v>
      </c>
      <c r="DL136" s="31"/>
      <c r="DM136" s="31">
        <f>DL136*C136*D136*E136*F136*$DM$6</f>
        <v>0</v>
      </c>
      <c r="DN136" s="31"/>
      <c r="DO136" s="31">
        <f>DN136*C136*D136*E136*F136*$DO$6</f>
        <v>0</v>
      </c>
      <c r="DP136" s="31"/>
      <c r="DQ136" s="31">
        <f>DP136*C136*D136*E136*F136*$DQ$6</f>
        <v>0</v>
      </c>
      <c r="DR136" s="31"/>
      <c r="DS136" s="31">
        <f>DR136*C136*D136*E136*F136*$DS$6</f>
        <v>0</v>
      </c>
      <c r="DT136" s="31"/>
      <c r="DU136" s="31">
        <f>DT136*C136*D136*E136*F136*$DU$6</f>
        <v>0</v>
      </c>
      <c r="DV136" s="31"/>
      <c r="DW136" s="31">
        <f>DV136*C136*D136*E136*F136*$DW$6</f>
        <v>0</v>
      </c>
      <c r="DX136" s="31"/>
      <c r="DY136" s="31">
        <f>DX136*C136*D136*E136*F136*$DY$6</f>
        <v>0</v>
      </c>
      <c r="DZ136" s="31"/>
      <c r="EA136" s="31">
        <f>DZ136*C136*D136*E136*F136*$EA$6</f>
        <v>0</v>
      </c>
      <c r="EB136" s="31"/>
      <c r="EC136" s="31">
        <f>EB136*C136*D136*E136*F136*$EC$6</f>
        <v>0</v>
      </c>
      <c r="ED136" s="31"/>
      <c r="EE136" s="31">
        <f>ED136*C136*D136*E136*F136*$EE$6</f>
        <v>0</v>
      </c>
      <c r="EF136" s="31">
        <v>29</v>
      </c>
      <c r="EG136" s="31">
        <f>EF136*C136*D136*E136*F136*$EG$6</f>
        <v>517537.94400000002</v>
      </c>
      <c r="EH136" s="31"/>
      <c r="EI136" s="31">
        <f>EH136*C136*D136*E136*F136*$EI$6</f>
        <v>0</v>
      </c>
      <c r="EJ136" s="31"/>
      <c r="EK136" s="31">
        <f>EJ136*C136*D136*E136*F136*$EK$6</f>
        <v>0</v>
      </c>
      <c r="EL136" s="31"/>
      <c r="EM136" s="31">
        <f>EL136*C136*D136*E136*F136*$EM$6</f>
        <v>0</v>
      </c>
      <c r="EN136" s="31">
        <v>0</v>
      </c>
      <c r="EO136" s="31">
        <f>EN136*C136*D136*E136*G136*$EO$6</f>
        <v>0</v>
      </c>
      <c r="EP136" s="31"/>
      <c r="EQ136" s="31">
        <f>EP136*C136*D136*E136*G136*$EQ$6</f>
        <v>0</v>
      </c>
      <c r="ER136" s="31"/>
      <c r="ES136" s="31"/>
      <c r="ET136" s="32">
        <f t="shared" si="547"/>
        <v>46</v>
      </c>
      <c r="EU136" s="32">
        <f t="shared" si="548"/>
        <v>820922.25600000005</v>
      </c>
    </row>
    <row r="137" spans="1:151" x14ac:dyDescent="0.25">
      <c r="A137" s="30">
        <v>158</v>
      </c>
      <c r="B137" s="3" t="s">
        <v>209</v>
      </c>
      <c r="C137" s="4">
        <f t="shared" si="302"/>
        <v>9657</v>
      </c>
      <c r="D137" s="7">
        <v>1.05</v>
      </c>
      <c r="E137" s="24">
        <v>1</v>
      </c>
      <c r="F137" s="4">
        <v>1.4</v>
      </c>
      <c r="G137" s="4">
        <v>1.68</v>
      </c>
      <c r="H137" s="4">
        <v>2.23</v>
      </c>
      <c r="I137" s="4">
        <v>2.39</v>
      </c>
      <c r="J137" s="5"/>
      <c r="K137" s="31">
        <f>J137*C137*D137*E137*F137*$K$6</f>
        <v>0</v>
      </c>
      <c r="L137" s="31">
        <v>0</v>
      </c>
      <c r="M137" s="31">
        <f>L137*C137*D137*E137*F137*$M$6</f>
        <v>0</v>
      </c>
      <c r="N137" s="31">
        <v>0</v>
      </c>
      <c r="O137" s="31">
        <f>N137*C137*D137*E137*F137*$O$6</f>
        <v>0</v>
      </c>
      <c r="P137" s="31">
        <v>0</v>
      </c>
      <c r="Q137" s="31">
        <f>P137*C137*D137*E137*F137*$Q$6</f>
        <v>0</v>
      </c>
      <c r="R137" s="31"/>
      <c r="S137" s="31"/>
      <c r="T137" s="31">
        <v>8</v>
      </c>
      <c r="U137" s="31">
        <f>T137*C137*D137*E137*F137*$U$6</f>
        <v>113566.31999999999</v>
      </c>
      <c r="V137" s="31">
        <v>0</v>
      </c>
      <c r="W137" s="31">
        <f t="shared" si="375"/>
        <v>0</v>
      </c>
      <c r="X137" s="31"/>
      <c r="Y137" s="31">
        <f>X137*C137*D137*E137*F137*$Y$6</f>
        <v>0</v>
      </c>
      <c r="Z137" s="31"/>
      <c r="AA137" s="31">
        <f t="shared" ref="AA137:AA200" si="549">SUM(Z137*$AA$6*C137*D137*E137*F137)</f>
        <v>0</v>
      </c>
      <c r="AB137" s="31"/>
      <c r="AC137" s="31">
        <f>AB137*C137*D137*E137*F137*$AC$6</f>
        <v>0</v>
      </c>
      <c r="AD137" s="31">
        <v>4</v>
      </c>
      <c r="AE137" s="31">
        <f>AD137*C137*D137*E137*F137*$AE$6</f>
        <v>56783.159999999996</v>
      </c>
      <c r="AF137" s="31"/>
      <c r="AG137" s="31">
        <f>AF137*C137*D137*E137*F137*$AG$6</f>
        <v>0</v>
      </c>
      <c r="AH137" s="31"/>
      <c r="AI137" s="31">
        <f>AH137*C137*D137*E137*F137*$AI$6</f>
        <v>0</v>
      </c>
      <c r="AJ137" s="33">
        <v>1</v>
      </c>
      <c r="AK137" s="31">
        <f>SUM(AJ137*$AK$6*C137*D137*E137*F137)</f>
        <v>14195.789999999999</v>
      </c>
      <c r="AL137" s="33">
        <v>14</v>
      </c>
      <c r="AM137" s="31">
        <f>SUM(AL137*$AM$6*C137*D137*E137*F137)</f>
        <v>198741.05999999997</v>
      </c>
      <c r="AN137" s="31">
        <v>12</v>
      </c>
      <c r="AO137" s="31">
        <f>AN137*C137*D137*E137*F137*$AO$6</f>
        <v>170349.48</v>
      </c>
      <c r="AP137" s="31"/>
      <c r="AQ137" s="31">
        <f>AP137*C137*D137*E137*F137*$AQ$6</f>
        <v>0</v>
      </c>
      <c r="AR137" s="31">
        <v>0</v>
      </c>
      <c r="AS137" s="31">
        <f>AR137*C137*D137*E137*F137*$AS$6</f>
        <v>0</v>
      </c>
      <c r="AT137" s="31"/>
      <c r="AU137" s="31">
        <f>AT137*C137*D137*E137*F137*$AU$6</f>
        <v>0</v>
      </c>
      <c r="AV137" s="31"/>
      <c r="AW137" s="31">
        <f>AV137*C137*D137*E137*F137*$AW$6</f>
        <v>0</v>
      </c>
      <c r="AX137" s="31"/>
      <c r="AY137" s="31">
        <f>AX137*C137*D137*E137*F137*$AY$6</f>
        <v>0</v>
      </c>
      <c r="AZ137" s="31">
        <v>0</v>
      </c>
      <c r="BA137" s="31">
        <f>AZ137*C137*D137*E137*F137*$BA$6</f>
        <v>0</v>
      </c>
      <c r="BB137" s="31">
        <v>0</v>
      </c>
      <c r="BC137" s="31">
        <f t="shared" si="370"/>
        <v>0</v>
      </c>
      <c r="BD137" s="31">
        <v>0</v>
      </c>
      <c r="BE137" s="31">
        <f t="shared" si="371"/>
        <v>0</v>
      </c>
      <c r="BF137" s="31">
        <v>8</v>
      </c>
      <c r="BG137" s="31">
        <f>BF137*C137*D137*E137*G137*$BG$6</f>
        <v>136279.584</v>
      </c>
      <c r="BH137" s="31">
        <v>30</v>
      </c>
      <c r="BI137" s="31">
        <f>BH137*C137*D137*E137*G137*$BI$6</f>
        <v>511048.44</v>
      </c>
      <c r="BJ137" s="31">
        <v>1</v>
      </c>
      <c r="BK137" s="31">
        <f>SUM(BJ137*$BK$6*C137*D137*E137*G137)</f>
        <v>17034.948</v>
      </c>
      <c r="BL137" s="31">
        <v>8</v>
      </c>
      <c r="BM137" s="31">
        <f>SUM(BL137*$BM$6*C137*D137*E137*G137)</f>
        <v>136279.584</v>
      </c>
      <c r="BN137" s="31"/>
      <c r="BO137" s="31">
        <f>BN137*C137*D137*E137*G137*$BO$6</f>
        <v>0</v>
      </c>
      <c r="BP137" s="31"/>
      <c r="BQ137" s="31">
        <f>BP137*C137*D137*E137*G137*$BQ$6</f>
        <v>0</v>
      </c>
      <c r="BR137" s="31">
        <v>30</v>
      </c>
      <c r="BS137" s="31">
        <f>BR137*C137*D137*E137*G137*$BS$6</f>
        <v>511048.44</v>
      </c>
      <c r="BT137" s="31"/>
      <c r="BU137" s="31">
        <f>C137*D137*E137*G137*BT137*$BU$6</f>
        <v>0</v>
      </c>
      <c r="BV137" s="31">
        <v>15</v>
      </c>
      <c r="BW137" s="31">
        <f>BV137*C137*D137*E137*G137*$BW$6</f>
        <v>255524.22</v>
      </c>
      <c r="BX137" s="31"/>
      <c r="BY137" s="31">
        <f>SUM(BX137*$BY$6*C137*D137*E137*G137)</f>
        <v>0</v>
      </c>
      <c r="BZ137" s="31">
        <v>18</v>
      </c>
      <c r="CA137" s="31">
        <f>SUM(BZ137*$CA$6*C137*D137*E137*G137)</f>
        <v>306629.06400000001</v>
      </c>
      <c r="CB137" s="31">
        <v>1</v>
      </c>
      <c r="CC137" s="31">
        <f>CB137*C137*D137*E137*G137*$CC$6</f>
        <v>17034.948</v>
      </c>
      <c r="CD137" s="31">
        <v>55</v>
      </c>
      <c r="CE137" s="31">
        <f>CD137*C137*D137*E137*G137*$CE$6</f>
        <v>936922.14</v>
      </c>
      <c r="CF137" s="31">
        <v>40</v>
      </c>
      <c r="CG137" s="31">
        <f>CF137*C137*D137*E137*G137*$CG$6</f>
        <v>681397.91999999993</v>
      </c>
      <c r="CH137" s="31">
        <v>130</v>
      </c>
      <c r="CI137" s="31">
        <f>CH137*C137*D137*E137*G137*$CI$6</f>
        <v>2214543.2399999998</v>
      </c>
      <c r="CJ137" s="31">
        <v>120</v>
      </c>
      <c r="CK137" s="31">
        <f>CJ137*C137*D137*E137*G137*$CK$6</f>
        <v>2044193.76</v>
      </c>
      <c r="CL137" s="31">
        <v>0</v>
      </c>
      <c r="CM137" s="31">
        <f>CL137*C137*D137*E137*G137*$CM$6</f>
        <v>0</v>
      </c>
      <c r="CN137" s="31"/>
      <c r="CO137" s="31"/>
      <c r="CP137" s="31">
        <v>0</v>
      </c>
      <c r="CQ137" s="31">
        <f>CP137*C137*D137*E137*G137*$CQ$6</f>
        <v>0</v>
      </c>
      <c r="CR137" s="31"/>
      <c r="CS137" s="31">
        <f>CR137*C137*D137*E137*G137*$CS$6</f>
        <v>0</v>
      </c>
      <c r="CT137" s="31">
        <v>0</v>
      </c>
      <c r="CU137" s="31">
        <f>CT137*C137*D137*E137*H137*$CU$6</f>
        <v>0</v>
      </c>
      <c r="CV137" s="31">
        <v>5</v>
      </c>
      <c r="CW137" s="31">
        <f>CV137*C137*D137*E137*I137*$CW$6</f>
        <v>121171.2075</v>
      </c>
      <c r="CX137" s="31"/>
      <c r="CY137" s="31">
        <f>CX137*C137*D137*E137*G137*$CY$6</f>
        <v>0</v>
      </c>
      <c r="CZ137" s="31">
        <v>15</v>
      </c>
      <c r="DA137" s="31">
        <f>CZ137*C137*D137*E137*G137*$DA$6</f>
        <v>255524.22</v>
      </c>
      <c r="DB137" s="31">
        <v>40</v>
      </c>
      <c r="DC137" s="31">
        <f>DB137*C137*D137*E137*F137*$DC$6</f>
        <v>567831.6</v>
      </c>
      <c r="DD137" s="31"/>
      <c r="DE137" s="31">
        <f>DD137*C137*D137*E137*F137*$DE$6</f>
        <v>0</v>
      </c>
      <c r="DF137" s="31"/>
      <c r="DG137" s="31">
        <f>DF137*C137*D137*E137*F137*$DG$6</f>
        <v>0</v>
      </c>
      <c r="DH137" s="31"/>
      <c r="DI137" s="31">
        <f>DH137*C137*D137*E137*F137*$DI$6</f>
        <v>0</v>
      </c>
      <c r="DJ137" s="31">
        <v>7</v>
      </c>
      <c r="DK137" s="31">
        <f>DJ137*C137*D137*E137*F137*$DK$6</f>
        <v>99370.529999999984</v>
      </c>
      <c r="DL137" s="31"/>
      <c r="DM137" s="31">
        <f>DL137*C137*D137*E137*F137*$DM$6</f>
        <v>0</v>
      </c>
      <c r="DN137" s="31"/>
      <c r="DO137" s="31">
        <f>DN137*C137*D137*E137*F137*$DO$6</f>
        <v>0</v>
      </c>
      <c r="DP137" s="31">
        <v>20</v>
      </c>
      <c r="DQ137" s="31">
        <f>DP137*C137*D137*E137*F137*$DQ$6</f>
        <v>283915.8</v>
      </c>
      <c r="DR137" s="31">
        <v>34</v>
      </c>
      <c r="DS137" s="31">
        <f>DR137*C137*D137*E137*F137*$DS$6</f>
        <v>482656.86</v>
      </c>
      <c r="DT137" s="31"/>
      <c r="DU137" s="31">
        <f>DT137*C137*D137*E137*F137*$DU$6</f>
        <v>0</v>
      </c>
      <c r="DV137" s="31"/>
      <c r="DW137" s="31">
        <f>DV137*C137*D137*E137*F137*$DW$6</f>
        <v>0</v>
      </c>
      <c r="DX137" s="31">
        <v>4</v>
      </c>
      <c r="DY137" s="31">
        <f>DX137*C137*D137*E137*F137*$DY$6</f>
        <v>56783.159999999996</v>
      </c>
      <c r="DZ137" s="31"/>
      <c r="EA137" s="31">
        <f>DZ137*C137*D137*E137*F137*$EA$6</f>
        <v>0</v>
      </c>
      <c r="EB137" s="31"/>
      <c r="EC137" s="31">
        <f>EB137*C137*D137*E137*F137*$EC$6</f>
        <v>0</v>
      </c>
      <c r="ED137" s="31"/>
      <c r="EE137" s="31">
        <f>ED137*C137*D137*E137*F137*$EE$6</f>
        <v>0</v>
      </c>
      <c r="EF137" s="31"/>
      <c r="EG137" s="31">
        <f>EF137*C137*D137*E137*F137*$EG$6</f>
        <v>0</v>
      </c>
      <c r="EH137" s="31"/>
      <c r="EI137" s="31">
        <f>EH137*C137*D137*E137*F137*$EI$6</f>
        <v>0</v>
      </c>
      <c r="EJ137" s="31"/>
      <c r="EK137" s="31">
        <f>EJ137*C137*D137*E137*F137*$EK$6</f>
        <v>0</v>
      </c>
      <c r="EL137" s="31"/>
      <c r="EM137" s="31">
        <f>EL137*C137*D137*E137*F137*$EM$6</f>
        <v>0</v>
      </c>
      <c r="EN137" s="31">
        <v>9</v>
      </c>
      <c r="EO137" s="31">
        <f>EN137*C137*D137*E137*G137*$EO$6</f>
        <v>153314.53200000001</v>
      </c>
      <c r="EP137" s="31"/>
      <c r="EQ137" s="31">
        <f>EP137*C137*D137*E137*G137*$EQ$6</f>
        <v>0</v>
      </c>
      <c r="ER137" s="31"/>
      <c r="ES137" s="31"/>
      <c r="ET137" s="32">
        <f t="shared" si="547"/>
        <v>629</v>
      </c>
      <c r="EU137" s="32">
        <f t="shared" si="548"/>
        <v>10342140.007499998</v>
      </c>
    </row>
    <row r="138" spans="1:151" x14ac:dyDescent="0.25">
      <c r="A138" s="30">
        <v>163</v>
      </c>
      <c r="B138" s="6" t="s">
        <v>210</v>
      </c>
      <c r="C138" s="4">
        <f t="shared" ref="C138:C201" si="550">C137</f>
        <v>9657</v>
      </c>
      <c r="D138" s="7">
        <v>1.1200000000000001</v>
      </c>
      <c r="E138" s="24">
        <v>1</v>
      </c>
      <c r="F138" s="4">
        <v>1.4</v>
      </c>
      <c r="G138" s="4">
        <v>1.68</v>
      </c>
      <c r="H138" s="4">
        <v>2.23</v>
      </c>
      <c r="I138" s="4">
        <v>2.39</v>
      </c>
      <c r="J138" s="5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>
        <f t="shared" si="549"/>
        <v>0</v>
      </c>
      <c r="AB138" s="31"/>
      <c r="AC138" s="31"/>
      <c r="AD138" s="31"/>
      <c r="AE138" s="31"/>
      <c r="AF138" s="31"/>
      <c r="AG138" s="31"/>
      <c r="AH138" s="31"/>
      <c r="AI138" s="31"/>
      <c r="AJ138" s="33"/>
      <c r="AK138" s="31"/>
      <c r="AL138" s="33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  <c r="BN138" s="31"/>
      <c r="BO138" s="31"/>
      <c r="BP138" s="31"/>
      <c r="BQ138" s="31"/>
      <c r="BR138" s="31"/>
      <c r="BS138" s="31"/>
      <c r="BT138" s="31"/>
      <c r="BU138" s="31"/>
      <c r="BV138" s="31"/>
      <c r="BW138" s="31"/>
      <c r="BX138" s="31"/>
      <c r="BY138" s="31"/>
      <c r="BZ138" s="31"/>
      <c r="CA138" s="31"/>
      <c r="CB138" s="31"/>
      <c r="CC138" s="31"/>
      <c r="CD138" s="31"/>
      <c r="CE138" s="31"/>
      <c r="CF138" s="31"/>
      <c r="CG138" s="31"/>
      <c r="CH138" s="31"/>
      <c r="CI138" s="31"/>
      <c r="CJ138" s="31"/>
      <c r="CK138" s="31"/>
      <c r="CL138" s="31"/>
      <c r="CM138" s="31"/>
      <c r="CN138" s="31"/>
      <c r="CO138" s="31"/>
      <c r="CP138" s="31"/>
      <c r="CQ138" s="31"/>
      <c r="CR138" s="31"/>
      <c r="CS138" s="31"/>
      <c r="CT138" s="31"/>
      <c r="CU138" s="31"/>
      <c r="CV138" s="31"/>
      <c r="CW138" s="31"/>
      <c r="CX138" s="31"/>
      <c r="CY138" s="31"/>
      <c r="CZ138" s="31"/>
      <c r="DA138" s="31"/>
      <c r="DB138" s="31"/>
      <c r="DC138" s="31"/>
      <c r="DD138" s="31"/>
      <c r="DE138" s="31"/>
      <c r="DF138" s="31"/>
      <c r="DG138" s="31"/>
      <c r="DH138" s="31"/>
      <c r="DI138" s="31"/>
      <c r="DJ138" s="31"/>
      <c r="DK138" s="31"/>
      <c r="DL138" s="31"/>
      <c r="DM138" s="31"/>
      <c r="DN138" s="31"/>
      <c r="DO138" s="31"/>
      <c r="DP138" s="31"/>
      <c r="DQ138" s="31"/>
      <c r="DR138" s="31"/>
      <c r="DS138" s="31"/>
      <c r="DT138" s="31"/>
      <c r="DU138" s="31"/>
      <c r="DV138" s="31"/>
      <c r="DW138" s="31"/>
      <c r="DX138" s="31"/>
      <c r="DY138" s="31"/>
      <c r="DZ138" s="31"/>
      <c r="EA138" s="31"/>
      <c r="EB138" s="31"/>
      <c r="EC138" s="31"/>
      <c r="ED138" s="31"/>
      <c r="EE138" s="31"/>
      <c r="EF138" s="31"/>
      <c r="EG138" s="31"/>
      <c r="EH138" s="31"/>
      <c r="EI138" s="31"/>
      <c r="EJ138" s="31"/>
      <c r="EK138" s="31"/>
      <c r="EL138" s="31"/>
      <c r="EM138" s="31"/>
      <c r="EN138" s="31"/>
      <c r="EO138" s="31"/>
      <c r="EP138" s="31"/>
      <c r="EQ138" s="31"/>
      <c r="ER138" s="31"/>
      <c r="ES138" s="31"/>
      <c r="ET138" s="32">
        <f t="shared" si="547"/>
        <v>0</v>
      </c>
      <c r="EU138" s="32">
        <f t="shared" si="548"/>
        <v>0</v>
      </c>
    </row>
    <row r="139" spans="1:151" x14ac:dyDescent="0.25">
      <c r="A139" s="30">
        <v>164</v>
      </c>
      <c r="B139" s="6" t="s">
        <v>211</v>
      </c>
      <c r="C139" s="4">
        <f t="shared" si="550"/>
        <v>9657</v>
      </c>
      <c r="D139" s="7">
        <v>1.22</v>
      </c>
      <c r="E139" s="24">
        <v>1</v>
      </c>
      <c r="F139" s="4">
        <v>1.4</v>
      </c>
      <c r="G139" s="4">
        <v>1.68</v>
      </c>
      <c r="H139" s="4">
        <v>2.23</v>
      </c>
      <c r="I139" s="4">
        <v>2.39</v>
      </c>
      <c r="J139" s="5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>
        <f t="shared" si="549"/>
        <v>0</v>
      </c>
      <c r="AB139" s="31"/>
      <c r="AC139" s="31"/>
      <c r="AD139" s="31"/>
      <c r="AE139" s="31"/>
      <c r="AF139" s="31"/>
      <c r="AG139" s="31"/>
      <c r="AH139" s="31"/>
      <c r="AI139" s="31"/>
      <c r="AJ139" s="33"/>
      <c r="AK139" s="31"/>
      <c r="AL139" s="33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  <c r="BN139" s="31"/>
      <c r="BO139" s="31"/>
      <c r="BP139" s="31"/>
      <c r="BQ139" s="31"/>
      <c r="BR139" s="31"/>
      <c r="BS139" s="31"/>
      <c r="BT139" s="31"/>
      <c r="BU139" s="31"/>
      <c r="BV139" s="31"/>
      <c r="BW139" s="31"/>
      <c r="BX139" s="31"/>
      <c r="BY139" s="31"/>
      <c r="BZ139" s="31"/>
      <c r="CA139" s="31"/>
      <c r="CB139" s="31"/>
      <c r="CC139" s="31"/>
      <c r="CD139" s="31"/>
      <c r="CE139" s="31"/>
      <c r="CF139" s="31"/>
      <c r="CG139" s="31"/>
      <c r="CH139" s="31"/>
      <c r="CI139" s="31"/>
      <c r="CJ139" s="31"/>
      <c r="CK139" s="31"/>
      <c r="CL139" s="31"/>
      <c r="CM139" s="31"/>
      <c r="CN139" s="31"/>
      <c r="CO139" s="31"/>
      <c r="CP139" s="31"/>
      <c r="CQ139" s="31"/>
      <c r="CR139" s="31"/>
      <c r="CS139" s="31"/>
      <c r="CT139" s="31"/>
      <c r="CU139" s="31"/>
      <c r="CV139" s="31"/>
      <c r="CW139" s="31"/>
      <c r="CX139" s="31"/>
      <c r="CY139" s="31"/>
      <c r="CZ139" s="31"/>
      <c r="DA139" s="31"/>
      <c r="DB139" s="31"/>
      <c r="DC139" s="31"/>
      <c r="DD139" s="31"/>
      <c r="DE139" s="31"/>
      <c r="DF139" s="31"/>
      <c r="DG139" s="31"/>
      <c r="DH139" s="31"/>
      <c r="DI139" s="31"/>
      <c r="DJ139" s="31"/>
      <c r="DK139" s="31"/>
      <c r="DL139" s="31"/>
      <c r="DM139" s="31"/>
      <c r="DN139" s="31"/>
      <c r="DO139" s="31"/>
      <c r="DP139" s="31"/>
      <c r="DQ139" s="31"/>
      <c r="DR139" s="31"/>
      <c r="DS139" s="31"/>
      <c r="DT139" s="31"/>
      <c r="DU139" s="31"/>
      <c r="DV139" s="31"/>
      <c r="DW139" s="31"/>
      <c r="DX139" s="31"/>
      <c r="DY139" s="31"/>
      <c r="DZ139" s="31"/>
      <c r="EA139" s="31"/>
      <c r="EB139" s="31"/>
      <c r="EC139" s="31"/>
      <c r="ED139" s="31"/>
      <c r="EE139" s="31"/>
      <c r="EF139" s="31">
        <v>113</v>
      </c>
      <c r="EG139" s="31">
        <f>EF139*C139*D139*E139*F139*$EG$6</f>
        <v>1863839.6279999998</v>
      </c>
      <c r="EH139" s="31"/>
      <c r="EI139" s="31"/>
      <c r="EJ139" s="31"/>
      <c r="EK139" s="31"/>
      <c r="EL139" s="31"/>
      <c r="EM139" s="31"/>
      <c r="EN139" s="31"/>
      <c r="EO139" s="31"/>
      <c r="EP139" s="31"/>
      <c r="EQ139" s="31"/>
      <c r="ER139" s="31"/>
      <c r="ES139" s="31"/>
      <c r="ET139" s="32">
        <f t="shared" si="547"/>
        <v>113</v>
      </c>
      <c r="EU139" s="32">
        <f t="shared" si="548"/>
        <v>1863839.6279999998</v>
      </c>
    </row>
    <row r="140" spans="1:151" x14ac:dyDescent="0.25">
      <c r="A140" s="30">
        <v>165</v>
      </c>
      <c r="B140" s="6" t="s">
        <v>212</v>
      </c>
      <c r="C140" s="4">
        <f t="shared" si="550"/>
        <v>9657</v>
      </c>
      <c r="D140" s="7">
        <v>3.31</v>
      </c>
      <c r="E140" s="24">
        <v>1</v>
      </c>
      <c r="F140" s="4">
        <v>1.4</v>
      </c>
      <c r="G140" s="4">
        <v>1.68</v>
      </c>
      <c r="H140" s="4">
        <v>2.23</v>
      </c>
      <c r="I140" s="4">
        <v>2.39</v>
      </c>
      <c r="J140" s="5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>
        <f t="shared" si="549"/>
        <v>0</v>
      </c>
      <c r="AB140" s="31"/>
      <c r="AC140" s="31"/>
      <c r="AD140" s="31"/>
      <c r="AE140" s="31"/>
      <c r="AF140" s="31"/>
      <c r="AG140" s="31"/>
      <c r="AH140" s="31"/>
      <c r="AI140" s="31"/>
      <c r="AJ140" s="33"/>
      <c r="AK140" s="31"/>
      <c r="AL140" s="33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BS140" s="31"/>
      <c r="BT140" s="31"/>
      <c r="BU140" s="31"/>
      <c r="BV140" s="31"/>
      <c r="BW140" s="31"/>
      <c r="BX140" s="31"/>
      <c r="BY140" s="31"/>
      <c r="BZ140" s="31"/>
      <c r="CA140" s="31"/>
      <c r="CB140" s="31"/>
      <c r="CC140" s="31"/>
      <c r="CD140" s="31"/>
      <c r="CE140" s="31"/>
      <c r="CF140" s="31"/>
      <c r="CG140" s="31"/>
      <c r="CH140" s="31"/>
      <c r="CI140" s="31"/>
      <c r="CJ140" s="31"/>
      <c r="CK140" s="31"/>
      <c r="CL140" s="31"/>
      <c r="CM140" s="31"/>
      <c r="CN140" s="31"/>
      <c r="CO140" s="31"/>
      <c r="CP140" s="31"/>
      <c r="CQ140" s="31"/>
      <c r="CR140" s="31"/>
      <c r="CS140" s="31"/>
      <c r="CT140" s="31"/>
      <c r="CU140" s="31"/>
      <c r="CV140" s="31"/>
      <c r="CW140" s="31"/>
      <c r="CX140" s="31"/>
      <c r="CY140" s="31"/>
      <c r="CZ140" s="31"/>
      <c r="DA140" s="31"/>
      <c r="DB140" s="31"/>
      <c r="DC140" s="31"/>
      <c r="DD140" s="31"/>
      <c r="DE140" s="31"/>
      <c r="DF140" s="31"/>
      <c r="DG140" s="31"/>
      <c r="DH140" s="31"/>
      <c r="DI140" s="31"/>
      <c r="DJ140" s="31"/>
      <c r="DK140" s="31"/>
      <c r="DL140" s="31"/>
      <c r="DM140" s="31"/>
      <c r="DN140" s="31"/>
      <c r="DO140" s="31"/>
      <c r="DP140" s="31"/>
      <c r="DQ140" s="31"/>
      <c r="DR140" s="31"/>
      <c r="DS140" s="31"/>
      <c r="DT140" s="31"/>
      <c r="DU140" s="31"/>
      <c r="DV140" s="31"/>
      <c r="DW140" s="31"/>
      <c r="DX140" s="31"/>
      <c r="DY140" s="31"/>
      <c r="DZ140" s="31"/>
      <c r="EA140" s="31"/>
      <c r="EB140" s="31"/>
      <c r="EC140" s="31"/>
      <c r="ED140" s="31"/>
      <c r="EE140" s="31"/>
      <c r="EF140" s="31"/>
      <c r="EG140" s="31"/>
      <c r="EH140" s="31"/>
      <c r="EI140" s="31"/>
      <c r="EJ140" s="31"/>
      <c r="EK140" s="31"/>
      <c r="EL140" s="31"/>
      <c r="EM140" s="31"/>
      <c r="EN140" s="31"/>
      <c r="EO140" s="31"/>
      <c r="EP140" s="31"/>
      <c r="EQ140" s="31"/>
      <c r="ER140" s="31"/>
      <c r="ES140" s="31"/>
      <c r="ET140" s="32">
        <f t="shared" si="547"/>
        <v>0</v>
      </c>
      <c r="EU140" s="32">
        <f t="shared" si="548"/>
        <v>0</v>
      </c>
    </row>
    <row r="141" spans="1:151" ht="28.5" x14ac:dyDescent="0.25">
      <c r="A141" s="30"/>
      <c r="B141" s="14" t="s">
        <v>213</v>
      </c>
      <c r="C141" s="4">
        <f>C137</f>
        <v>9657</v>
      </c>
      <c r="D141" s="7"/>
      <c r="E141" s="24">
        <v>1</v>
      </c>
      <c r="F141" s="4">
        <v>1.4</v>
      </c>
      <c r="G141" s="4">
        <v>1.68</v>
      </c>
      <c r="H141" s="4">
        <v>2.23</v>
      </c>
      <c r="I141" s="4">
        <v>2.39</v>
      </c>
      <c r="J141" s="33">
        <f>SUM(J142:J143)</f>
        <v>0</v>
      </c>
      <c r="K141" s="33">
        <f t="shared" ref="K141:BX141" si="551">SUM(K142:K143)</f>
        <v>0</v>
      </c>
      <c r="L141" s="33">
        <f t="shared" si="551"/>
        <v>0</v>
      </c>
      <c r="M141" s="33">
        <f t="shared" si="551"/>
        <v>0</v>
      </c>
      <c r="N141" s="33">
        <f t="shared" si="551"/>
        <v>0</v>
      </c>
      <c r="O141" s="33">
        <f t="shared" si="551"/>
        <v>0</v>
      </c>
      <c r="P141" s="33">
        <f t="shared" si="551"/>
        <v>0</v>
      </c>
      <c r="Q141" s="33">
        <f t="shared" si="551"/>
        <v>0</v>
      </c>
      <c r="R141" s="33">
        <f t="shared" si="551"/>
        <v>0</v>
      </c>
      <c r="S141" s="33">
        <f t="shared" si="551"/>
        <v>0</v>
      </c>
      <c r="T141" s="33">
        <f t="shared" si="551"/>
        <v>0</v>
      </c>
      <c r="U141" s="33">
        <f t="shared" si="551"/>
        <v>0</v>
      </c>
      <c r="V141" s="33">
        <f t="shared" si="551"/>
        <v>0</v>
      </c>
      <c r="W141" s="33">
        <f t="shared" si="551"/>
        <v>0</v>
      </c>
      <c r="X141" s="33">
        <f t="shared" si="551"/>
        <v>0</v>
      </c>
      <c r="Y141" s="33">
        <f t="shared" si="551"/>
        <v>0</v>
      </c>
      <c r="Z141" s="33"/>
      <c r="AA141" s="31">
        <f t="shared" si="549"/>
        <v>0</v>
      </c>
      <c r="AB141" s="33">
        <f t="shared" si="551"/>
        <v>0</v>
      </c>
      <c r="AC141" s="33">
        <f t="shared" si="551"/>
        <v>0</v>
      </c>
      <c r="AD141" s="33">
        <f t="shared" si="551"/>
        <v>0</v>
      </c>
      <c r="AE141" s="33">
        <f t="shared" si="551"/>
        <v>0</v>
      </c>
      <c r="AF141" s="33">
        <f t="shared" si="551"/>
        <v>0</v>
      </c>
      <c r="AG141" s="33">
        <f t="shared" si="551"/>
        <v>0</v>
      </c>
      <c r="AH141" s="33">
        <f t="shared" si="551"/>
        <v>0</v>
      </c>
      <c r="AI141" s="33">
        <f t="shared" si="551"/>
        <v>0</v>
      </c>
      <c r="AJ141" s="33">
        <f t="shared" si="551"/>
        <v>0</v>
      </c>
      <c r="AK141" s="33">
        <f t="shared" si="551"/>
        <v>0</v>
      </c>
      <c r="AL141" s="33">
        <f t="shared" si="551"/>
        <v>0</v>
      </c>
      <c r="AM141" s="33">
        <f t="shared" si="551"/>
        <v>0</v>
      </c>
      <c r="AN141" s="33">
        <f t="shared" si="551"/>
        <v>0</v>
      </c>
      <c r="AO141" s="33">
        <f t="shared" si="551"/>
        <v>0</v>
      </c>
      <c r="AP141" s="33">
        <f t="shared" si="551"/>
        <v>0</v>
      </c>
      <c r="AQ141" s="33">
        <f t="shared" si="551"/>
        <v>0</v>
      </c>
      <c r="AR141" s="33">
        <f t="shared" si="551"/>
        <v>0</v>
      </c>
      <c r="AS141" s="33">
        <f t="shared" si="551"/>
        <v>0</v>
      </c>
      <c r="AT141" s="33">
        <f t="shared" si="551"/>
        <v>0</v>
      </c>
      <c r="AU141" s="33">
        <f t="shared" si="551"/>
        <v>0</v>
      </c>
      <c r="AV141" s="33">
        <f t="shared" si="551"/>
        <v>0</v>
      </c>
      <c r="AW141" s="33">
        <f t="shared" si="551"/>
        <v>0</v>
      </c>
      <c r="AX141" s="33">
        <f t="shared" si="551"/>
        <v>0</v>
      </c>
      <c r="AY141" s="33">
        <f t="shared" si="551"/>
        <v>0</v>
      </c>
      <c r="AZ141" s="33">
        <f t="shared" si="551"/>
        <v>0</v>
      </c>
      <c r="BA141" s="33">
        <f t="shared" si="551"/>
        <v>0</v>
      </c>
      <c r="BB141" s="33">
        <f t="shared" si="551"/>
        <v>0</v>
      </c>
      <c r="BC141" s="33">
        <f t="shared" si="551"/>
        <v>0</v>
      </c>
      <c r="BD141" s="33">
        <f t="shared" si="551"/>
        <v>0</v>
      </c>
      <c r="BE141" s="33">
        <f t="shared" si="551"/>
        <v>0</v>
      </c>
      <c r="BF141" s="33">
        <f t="shared" si="551"/>
        <v>0</v>
      </c>
      <c r="BG141" s="33">
        <f t="shared" si="551"/>
        <v>0</v>
      </c>
      <c r="BH141" s="33">
        <f t="shared" si="551"/>
        <v>0</v>
      </c>
      <c r="BI141" s="33">
        <f t="shared" si="551"/>
        <v>0</v>
      </c>
      <c r="BJ141" s="33">
        <f t="shared" si="551"/>
        <v>0</v>
      </c>
      <c r="BK141" s="33">
        <f t="shared" si="551"/>
        <v>0</v>
      </c>
      <c r="BL141" s="33">
        <f t="shared" si="551"/>
        <v>0</v>
      </c>
      <c r="BM141" s="33">
        <f t="shared" si="551"/>
        <v>0</v>
      </c>
      <c r="BN141" s="33">
        <f t="shared" si="551"/>
        <v>0</v>
      </c>
      <c r="BO141" s="33">
        <f t="shared" si="551"/>
        <v>0</v>
      </c>
      <c r="BP141" s="33">
        <f t="shared" si="551"/>
        <v>0</v>
      </c>
      <c r="BQ141" s="33">
        <f t="shared" si="551"/>
        <v>0</v>
      </c>
      <c r="BR141" s="33">
        <f t="shared" si="551"/>
        <v>0</v>
      </c>
      <c r="BS141" s="33">
        <f t="shared" si="551"/>
        <v>0</v>
      </c>
      <c r="BT141" s="33">
        <f t="shared" si="551"/>
        <v>0</v>
      </c>
      <c r="BU141" s="33">
        <f t="shared" si="551"/>
        <v>0</v>
      </c>
      <c r="BV141" s="33">
        <f t="shared" si="551"/>
        <v>0</v>
      </c>
      <c r="BW141" s="33">
        <f t="shared" si="551"/>
        <v>0</v>
      </c>
      <c r="BX141" s="33">
        <f t="shared" si="551"/>
        <v>0</v>
      </c>
      <c r="BY141" s="33">
        <f t="shared" ref="BY141:EJ141" si="552">SUM(BY142:BY143)</f>
        <v>0</v>
      </c>
      <c r="BZ141" s="33">
        <f t="shared" si="552"/>
        <v>0</v>
      </c>
      <c r="CA141" s="33">
        <f t="shared" si="552"/>
        <v>0</v>
      </c>
      <c r="CB141" s="33">
        <f t="shared" si="552"/>
        <v>0</v>
      </c>
      <c r="CC141" s="33">
        <f t="shared" si="552"/>
        <v>0</v>
      </c>
      <c r="CD141" s="33">
        <f t="shared" si="552"/>
        <v>0</v>
      </c>
      <c r="CE141" s="33">
        <f t="shared" si="552"/>
        <v>0</v>
      </c>
      <c r="CF141" s="33">
        <f t="shared" si="552"/>
        <v>0</v>
      </c>
      <c r="CG141" s="33">
        <f t="shared" si="552"/>
        <v>0</v>
      </c>
      <c r="CH141" s="33">
        <f t="shared" si="552"/>
        <v>0</v>
      </c>
      <c r="CI141" s="33">
        <f t="shared" si="552"/>
        <v>0</v>
      </c>
      <c r="CJ141" s="33">
        <f t="shared" si="552"/>
        <v>0</v>
      </c>
      <c r="CK141" s="33">
        <f t="shared" si="552"/>
        <v>0</v>
      </c>
      <c r="CL141" s="33">
        <f t="shared" si="552"/>
        <v>0</v>
      </c>
      <c r="CM141" s="33">
        <f t="shared" si="552"/>
        <v>0</v>
      </c>
      <c r="CN141" s="33">
        <f t="shared" si="552"/>
        <v>0</v>
      </c>
      <c r="CO141" s="33">
        <f t="shared" si="552"/>
        <v>0</v>
      </c>
      <c r="CP141" s="33">
        <f t="shared" si="552"/>
        <v>0</v>
      </c>
      <c r="CQ141" s="33">
        <f t="shared" si="552"/>
        <v>0</v>
      </c>
      <c r="CR141" s="33">
        <f t="shared" si="552"/>
        <v>0</v>
      </c>
      <c r="CS141" s="33">
        <f t="shared" si="552"/>
        <v>0</v>
      </c>
      <c r="CT141" s="33">
        <f t="shared" si="552"/>
        <v>0</v>
      </c>
      <c r="CU141" s="33">
        <f t="shared" si="552"/>
        <v>0</v>
      </c>
      <c r="CV141" s="33">
        <f t="shared" si="552"/>
        <v>0</v>
      </c>
      <c r="CW141" s="33">
        <f t="shared" si="552"/>
        <v>0</v>
      </c>
      <c r="CX141" s="33">
        <f t="shared" si="552"/>
        <v>0</v>
      </c>
      <c r="CY141" s="33">
        <f t="shared" si="552"/>
        <v>0</v>
      </c>
      <c r="CZ141" s="33">
        <f t="shared" si="552"/>
        <v>0</v>
      </c>
      <c r="DA141" s="33">
        <f t="shared" si="552"/>
        <v>0</v>
      </c>
      <c r="DB141" s="33">
        <f t="shared" si="552"/>
        <v>0</v>
      </c>
      <c r="DC141" s="33">
        <f t="shared" si="552"/>
        <v>0</v>
      </c>
      <c r="DD141" s="33">
        <f t="shared" si="552"/>
        <v>0</v>
      </c>
      <c r="DE141" s="33">
        <f t="shared" si="552"/>
        <v>0</v>
      </c>
      <c r="DF141" s="33">
        <f t="shared" si="552"/>
        <v>0</v>
      </c>
      <c r="DG141" s="33">
        <f t="shared" si="552"/>
        <v>0</v>
      </c>
      <c r="DH141" s="33">
        <f t="shared" si="552"/>
        <v>0</v>
      </c>
      <c r="DI141" s="33">
        <f t="shared" si="552"/>
        <v>0</v>
      </c>
      <c r="DJ141" s="33">
        <f t="shared" si="552"/>
        <v>0</v>
      </c>
      <c r="DK141" s="33">
        <f t="shared" si="552"/>
        <v>0</v>
      </c>
      <c r="DL141" s="33">
        <f t="shared" si="552"/>
        <v>0</v>
      </c>
      <c r="DM141" s="33">
        <f t="shared" si="552"/>
        <v>0</v>
      </c>
      <c r="DN141" s="33">
        <f t="shared" si="552"/>
        <v>0</v>
      </c>
      <c r="DO141" s="33">
        <f t="shared" si="552"/>
        <v>0</v>
      </c>
      <c r="DP141" s="33">
        <f t="shared" si="552"/>
        <v>0</v>
      </c>
      <c r="DQ141" s="33">
        <f t="shared" si="552"/>
        <v>0</v>
      </c>
      <c r="DR141" s="33">
        <f t="shared" si="552"/>
        <v>0</v>
      </c>
      <c r="DS141" s="33">
        <f t="shared" si="552"/>
        <v>0</v>
      </c>
      <c r="DT141" s="33">
        <f t="shared" si="552"/>
        <v>0</v>
      </c>
      <c r="DU141" s="33">
        <f t="shared" si="552"/>
        <v>0</v>
      </c>
      <c r="DV141" s="33">
        <f t="shared" si="552"/>
        <v>0</v>
      </c>
      <c r="DW141" s="33">
        <f t="shared" si="552"/>
        <v>0</v>
      </c>
      <c r="DX141" s="33">
        <f t="shared" si="552"/>
        <v>0</v>
      </c>
      <c r="DY141" s="33">
        <f t="shared" si="552"/>
        <v>0</v>
      </c>
      <c r="DZ141" s="33">
        <f t="shared" si="552"/>
        <v>0</v>
      </c>
      <c r="EA141" s="33">
        <f t="shared" si="552"/>
        <v>0</v>
      </c>
      <c r="EB141" s="33">
        <f t="shared" si="552"/>
        <v>0</v>
      </c>
      <c r="EC141" s="33">
        <f t="shared" si="552"/>
        <v>0</v>
      </c>
      <c r="ED141" s="33">
        <f t="shared" si="552"/>
        <v>0</v>
      </c>
      <c r="EE141" s="33">
        <f t="shared" si="552"/>
        <v>0</v>
      </c>
      <c r="EF141" s="33">
        <f t="shared" si="552"/>
        <v>0</v>
      </c>
      <c r="EG141" s="33">
        <f t="shared" si="552"/>
        <v>0</v>
      </c>
      <c r="EH141" s="33">
        <f t="shared" si="552"/>
        <v>0</v>
      </c>
      <c r="EI141" s="33">
        <f t="shared" si="552"/>
        <v>0</v>
      </c>
      <c r="EJ141" s="33">
        <f t="shared" si="552"/>
        <v>0</v>
      </c>
      <c r="EK141" s="33">
        <f t="shared" ref="EK141:ES141" si="553">SUM(EK142:EK143)</f>
        <v>0</v>
      </c>
      <c r="EL141" s="33">
        <f t="shared" si="553"/>
        <v>0</v>
      </c>
      <c r="EM141" s="33">
        <f t="shared" si="553"/>
        <v>0</v>
      </c>
      <c r="EN141" s="33">
        <f t="shared" si="553"/>
        <v>0</v>
      </c>
      <c r="EO141" s="33">
        <f t="shared" si="553"/>
        <v>0</v>
      </c>
      <c r="EP141" s="33">
        <f t="shared" si="553"/>
        <v>0</v>
      </c>
      <c r="EQ141" s="33">
        <f t="shared" si="553"/>
        <v>0</v>
      </c>
      <c r="ER141" s="33">
        <f t="shared" si="553"/>
        <v>0</v>
      </c>
      <c r="ES141" s="33">
        <f t="shared" si="553"/>
        <v>0</v>
      </c>
      <c r="ET141" s="32">
        <f t="shared" si="547"/>
        <v>0</v>
      </c>
      <c r="EU141" s="32">
        <f t="shared" si="548"/>
        <v>0</v>
      </c>
    </row>
    <row r="142" spans="1:151" ht="30" x14ac:dyDescent="0.25">
      <c r="A142" s="30">
        <v>177</v>
      </c>
      <c r="B142" s="6" t="s">
        <v>214</v>
      </c>
      <c r="C142" s="4">
        <f t="shared" si="550"/>
        <v>9657</v>
      </c>
      <c r="D142" s="21">
        <v>0.27</v>
      </c>
      <c r="E142" s="24">
        <v>1</v>
      </c>
      <c r="F142" s="4">
        <v>1.4</v>
      </c>
      <c r="G142" s="4">
        <v>1.68</v>
      </c>
      <c r="H142" s="4">
        <v>2.23</v>
      </c>
      <c r="I142" s="4">
        <v>2.39</v>
      </c>
      <c r="J142" s="5"/>
      <c r="K142" s="31">
        <f>J142*C142*D142*E142*F142*$K$6</f>
        <v>0</v>
      </c>
      <c r="L142" s="31"/>
      <c r="M142" s="31">
        <f>L142*C142*D142*E142*F142*$M$6</f>
        <v>0</v>
      </c>
      <c r="N142" s="31"/>
      <c r="O142" s="31">
        <f>N142*C142*D142*E142*F142*$O$6</f>
        <v>0</v>
      </c>
      <c r="P142" s="31"/>
      <c r="Q142" s="31">
        <f>P142*C142*D142*E142*F142*$Q$6</f>
        <v>0</v>
      </c>
      <c r="R142" s="31"/>
      <c r="S142" s="31"/>
      <c r="T142" s="31"/>
      <c r="U142" s="31">
        <f>T142*C142*D142*E142*F142*$U$6</f>
        <v>0</v>
      </c>
      <c r="V142" s="31"/>
      <c r="W142" s="31">
        <f t="shared" si="375"/>
        <v>0</v>
      </c>
      <c r="X142" s="31"/>
      <c r="Y142" s="31">
        <f>X142*C142*D142*E142*F142*$Y$6</f>
        <v>0</v>
      </c>
      <c r="Z142" s="31"/>
      <c r="AA142" s="31">
        <f t="shared" si="549"/>
        <v>0</v>
      </c>
      <c r="AB142" s="31"/>
      <c r="AC142" s="31">
        <f>AB142*C142*D142*E142*F142*$AC$6</f>
        <v>0</v>
      </c>
      <c r="AD142" s="31"/>
      <c r="AE142" s="31">
        <f>AD142*C142*D142*E142*F142*$AE$6</f>
        <v>0</v>
      </c>
      <c r="AF142" s="31"/>
      <c r="AG142" s="31">
        <f>AF142*C142*D142*E142*F142*$AG$6</f>
        <v>0</v>
      </c>
      <c r="AH142" s="31"/>
      <c r="AI142" s="31">
        <f>AH142*C142*D142*E142*F142*$AI$6</f>
        <v>0</v>
      </c>
      <c r="AJ142" s="31"/>
      <c r="AK142" s="31">
        <f>SUM(AJ142*$AK$6*C142*D142*E142*F142)</f>
        <v>0</v>
      </c>
      <c r="AL142" s="31"/>
      <c r="AM142" s="31">
        <f>SUM(AL142*$AM$6*C142*D142*E142*F142)</f>
        <v>0</v>
      </c>
      <c r="AN142" s="31"/>
      <c r="AO142" s="31">
        <f>AN142*C142*D142*E142*F142*$AO$6</f>
        <v>0</v>
      </c>
      <c r="AP142" s="31"/>
      <c r="AQ142" s="31">
        <f>AP142*C142*D142*E142*F142*$AQ$6</f>
        <v>0</v>
      </c>
      <c r="AR142" s="31"/>
      <c r="AS142" s="31">
        <f>AR142*C142*D142*E142*F142*$AS$6</f>
        <v>0</v>
      </c>
      <c r="AT142" s="31"/>
      <c r="AU142" s="31">
        <f>AT142*C142*D142*E142*F142*$AU$6</f>
        <v>0</v>
      </c>
      <c r="AV142" s="31"/>
      <c r="AW142" s="31">
        <f>AV142*C142*D142*E142*F142*$AW$6</f>
        <v>0</v>
      </c>
      <c r="AX142" s="31"/>
      <c r="AY142" s="31">
        <f>AX142*C142*D142*E142*F142*$AY$6</f>
        <v>0</v>
      </c>
      <c r="AZ142" s="31"/>
      <c r="BA142" s="31">
        <f>AZ142*C142*D142*E142*F142*$BA$6</f>
        <v>0</v>
      </c>
      <c r="BB142" s="31"/>
      <c r="BC142" s="31">
        <f t="shared" si="370"/>
        <v>0</v>
      </c>
      <c r="BD142" s="31"/>
      <c r="BE142" s="31">
        <f t="shared" si="371"/>
        <v>0</v>
      </c>
      <c r="BF142" s="31"/>
      <c r="BG142" s="31">
        <f>BF142*C142*D142*E142*G142*$BG$6</f>
        <v>0</v>
      </c>
      <c r="BH142" s="31"/>
      <c r="BI142" s="31">
        <f>BH142*C142*D142*E142*G142*$BI$6</f>
        <v>0</v>
      </c>
      <c r="BJ142" s="31"/>
      <c r="BK142" s="31">
        <f>SUM(BJ142*$BK$6*C142*D142*E142*G142)</f>
        <v>0</v>
      </c>
      <c r="BL142" s="31"/>
      <c r="BM142" s="31">
        <f>SUM(BL142*$BM$6*C142*D142*E142*G142)</f>
        <v>0</v>
      </c>
      <c r="BN142" s="31"/>
      <c r="BO142" s="31">
        <f>BN142*C142*D142*E142*G142*$BO$6</f>
        <v>0</v>
      </c>
      <c r="BP142" s="31"/>
      <c r="BQ142" s="31">
        <f>BP142*C142*D142*E142*G142*$BQ$6</f>
        <v>0</v>
      </c>
      <c r="BR142" s="31"/>
      <c r="BS142" s="31">
        <f>BR142*C142*D142*E142*G142*$BS$6</f>
        <v>0</v>
      </c>
      <c r="BT142" s="31"/>
      <c r="BU142" s="31">
        <f>C142*D142*E142*G142*BT142*$BU$6</f>
        <v>0</v>
      </c>
      <c r="BV142" s="31"/>
      <c r="BW142" s="31">
        <f>BV142*C142*D142*E142*G142*$BW$6</f>
        <v>0</v>
      </c>
      <c r="BX142" s="31"/>
      <c r="BY142" s="31">
        <f>SUM(BX142*$BY$6*C142*D142*E142*G142)</f>
        <v>0</v>
      </c>
      <c r="BZ142" s="31"/>
      <c r="CA142" s="31">
        <f>SUM(BZ142*$CA$6*C142*D142*E142*G142)</f>
        <v>0</v>
      </c>
      <c r="CB142" s="31"/>
      <c r="CC142" s="31">
        <f>CB142*C142*D142*E142*G142*$CC$6</f>
        <v>0</v>
      </c>
      <c r="CD142" s="31"/>
      <c r="CE142" s="31">
        <f>CD142*C142*D142*E142*G142*$CE$6</f>
        <v>0</v>
      </c>
      <c r="CF142" s="31"/>
      <c r="CG142" s="31">
        <f>CF142*C142*D142*E142*G142*$CG$6</f>
        <v>0</v>
      </c>
      <c r="CH142" s="31"/>
      <c r="CI142" s="31">
        <f>CH142*C142*D142*E142*G142*$CI$6</f>
        <v>0</v>
      </c>
      <c r="CJ142" s="31"/>
      <c r="CK142" s="31">
        <f>CJ142*C142*D142*E142*G142*$CK$6</f>
        <v>0</v>
      </c>
      <c r="CL142" s="31"/>
      <c r="CM142" s="31">
        <f>CL142*C142*D142*E142*G142*$CM$6</f>
        <v>0</v>
      </c>
      <c r="CN142" s="31"/>
      <c r="CO142" s="31"/>
      <c r="CP142" s="31"/>
      <c r="CQ142" s="31">
        <f>CP142*C142*D142*E142*G142*$CQ$6</f>
        <v>0</v>
      </c>
      <c r="CR142" s="31"/>
      <c r="CS142" s="31">
        <f>CR142*C142*D142*E142*G142*$CS$6</f>
        <v>0</v>
      </c>
      <c r="CT142" s="31"/>
      <c r="CU142" s="31">
        <f>CT142*C142*D142*E142*H142*$CU$6</f>
        <v>0</v>
      </c>
      <c r="CV142" s="31"/>
      <c r="CW142" s="31">
        <f>CV142*C142*D142*E142*I142*$CW$6</f>
        <v>0</v>
      </c>
      <c r="CX142" s="31"/>
      <c r="CY142" s="31">
        <f>CX142*C142*D142*E142*G142*$CY$6</f>
        <v>0</v>
      </c>
      <c r="CZ142" s="31"/>
      <c r="DA142" s="31">
        <f>CZ142*C142*D142*E142*G142*$DA$6</f>
        <v>0</v>
      </c>
      <c r="DB142" s="31"/>
      <c r="DC142" s="31">
        <f>DB142*C142*D142*E142*F142*$DC$6</f>
        <v>0</v>
      </c>
      <c r="DD142" s="31"/>
      <c r="DE142" s="31">
        <f>DD142*C142*D142*E142*F142*$DE$6</f>
        <v>0</v>
      </c>
      <c r="DF142" s="31"/>
      <c r="DG142" s="31">
        <f>DF142*C142*D142*E142*F142*$DG$6</f>
        <v>0</v>
      </c>
      <c r="DH142" s="31"/>
      <c r="DI142" s="31">
        <f>DH142*C142*D142*E142*F142*$DI$6</f>
        <v>0</v>
      </c>
      <c r="DJ142" s="31"/>
      <c r="DK142" s="31">
        <f>DJ142*C142*D142*E142*F142*$DK$6</f>
        <v>0</v>
      </c>
      <c r="DL142" s="31"/>
      <c r="DM142" s="31">
        <f>DL142*C142*D142*E142*F142*$DM$6</f>
        <v>0</v>
      </c>
      <c r="DN142" s="31"/>
      <c r="DO142" s="31">
        <f>DN142*C142*D142*E142*F142*$DO$6</f>
        <v>0</v>
      </c>
      <c r="DP142" s="31"/>
      <c r="DQ142" s="31">
        <f>DP142*C142*D142*E142*F142*$DQ$6</f>
        <v>0</v>
      </c>
      <c r="DR142" s="31"/>
      <c r="DS142" s="31">
        <f>DR142*C142*D142*E142*F142*$DS$6</f>
        <v>0</v>
      </c>
      <c r="DT142" s="31"/>
      <c r="DU142" s="31">
        <f>DT142*C142*D142*E142*F142*$DU$6</f>
        <v>0</v>
      </c>
      <c r="DV142" s="31"/>
      <c r="DW142" s="31">
        <f>DV142*C142*D142*E142*F142*$DW$6</f>
        <v>0</v>
      </c>
      <c r="DX142" s="31"/>
      <c r="DY142" s="31">
        <f>DX142*C142*D142*E142*F142*$DY$6</f>
        <v>0</v>
      </c>
      <c r="DZ142" s="31"/>
      <c r="EA142" s="31">
        <f>DZ142*C142*D142*E142*F142*$EA$6</f>
        <v>0</v>
      </c>
      <c r="EB142" s="31"/>
      <c r="EC142" s="31">
        <f>EB142*C142*D142*E142*F142*$EC$6</f>
        <v>0</v>
      </c>
      <c r="ED142" s="31"/>
      <c r="EE142" s="31">
        <f>ED142*C142*D142*E142*F142*$EE$6</f>
        <v>0</v>
      </c>
      <c r="EF142" s="31"/>
      <c r="EG142" s="31">
        <f>EF142*C142*D142*E142*F142*$EG$6</f>
        <v>0</v>
      </c>
      <c r="EH142" s="31"/>
      <c r="EI142" s="31">
        <f>EH142*C142*D142*E142*F142*$EI$6</f>
        <v>0</v>
      </c>
      <c r="EJ142" s="31"/>
      <c r="EK142" s="31">
        <f>EJ142*C142*D142*E142*F142*$EK$6</f>
        <v>0</v>
      </c>
      <c r="EL142" s="31"/>
      <c r="EM142" s="31">
        <f>EL142*C142*D142*E142*F142*$EM$6</f>
        <v>0</v>
      </c>
      <c r="EN142" s="31"/>
      <c r="EO142" s="31">
        <f>EN142*C142*D142*E142*G142*$EO$6</f>
        <v>0</v>
      </c>
      <c r="EP142" s="31"/>
      <c r="EQ142" s="31">
        <f>EP142*C142*D142*E142*G142*$EQ$6</f>
        <v>0</v>
      </c>
      <c r="ER142" s="31"/>
      <c r="ES142" s="31"/>
      <c r="ET142" s="32">
        <f t="shared" si="547"/>
        <v>0</v>
      </c>
      <c r="EU142" s="32">
        <f t="shared" si="548"/>
        <v>0</v>
      </c>
    </row>
    <row r="143" spans="1:151" ht="30" x14ac:dyDescent="0.25">
      <c r="A143" s="30">
        <v>178</v>
      </c>
      <c r="B143" s="6" t="s">
        <v>215</v>
      </c>
      <c r="C143" s="4">
        <f t="shared" si="550"/>
        <v>9657</v>
      </c>
      <c r="D143" s="21">
        <v>0.63</v>
      </c>
      <c r="E143" s="24">
        <v>1</v>
      </c>
      <c r="F143" s="4">
        <v>1.4</v>
      </c>
      <c r="G143" s="4">
        <v>1.68</v>
      </c>
      <c r="H143" s="4">
        <v>2.23</v>
      </c>
      <c r="I143" s="4">
        <v>2.39</v>
      </c>
      <c r="J143" s="5"/>
      <c r="K143" s="31">
        <f>J143*C143*D143*E143*F143*$K$6</f>
        <v>0</v>
      </c>
      <c r="L143" s="31"/>
      <c r="M143" s="31">
        <f>L143*C143*D143*E143*F143*$M$6</f>
        <v>0</v>
      </c>
      <c r="N143" s="31"/>
      <c r="O143" s="31">
        <f>N143*C143*D143*E143*F143*$O$6</f>
        <v>0</v>
      </c>
      <c r="P143" s="31"/>
      <c r="Q143" s="31">
        <f>P143*C143*D143*E143*F143*$Q$6</f>
        <v>0</v>
      </c>
      <c r="R143" s="31"/>
      <c r="S143" s="31"/>
      <c r="T143" s="31"/>
      <c r="U143" s="31">
        <f>T143*C143*D143*E143*F143*$U$6</f>
        <v>0</v>
      </c>
      <c r="V143" s="31"/>
      <c r="W143" s="31">
        <f t="shared" si="375"/>
        <v>0</v>
      </c>
      <c r="X143" s="31"/>
      <c r="Y143" s="31">
        <f>X143*C143*D143*E143*F143*$Y$6</f>
        <v>0</v>
      </c>
      <c r="Z143" s="31"/>
      <c r="AA143" s="31">
        <f t="shared" si="549"/>
        <v>0</v>
      </c>
      <c r="AB143" s="31"/>
      <c r="AC143" s="31">
        <f>AB143*C143*D143*E143*F143*$AC$6</f>
        <v>0</v>
      </c>
      <c r="AD143" s="31"/>
      <c r="AE143" s="31">
        <f>AD143*C143*D143*E143*F143*$AE$6</f>
        <v>0</v>
      </c>
      <c r="AF143" s="31"/>
      <c r="AG143" s="31">
        <f>AF143*C143*D143*E143*F143*$AG$6</f>
        <v>0</v>
      </c>
      <c r="AH143" s="31"/>
      <c r="AI143" s="31">
        <f>AH143*C143*D143*E143*F143*$AI$6</f>
        <v>0</v>
      </c>
      <c r="AJ143" s="31"/>
      <c r="AK143" s="31">
        <f>SUM(AJ143*$AK$6*C143*D143*E143*F143)</f>
        <v>0</v>
      </c>
      <c r="AL143" s="31"/>
      <c r="AM143" s="31">
        <f>SUM(AL143*$AM$6*C143*D143*E143*F143)</f>
        <v>0</v>
      </c>
      <c r="AN143" s="31"/>
      <c r="AO143" s="31">
        <f>AN143*C143*D143*E143*F143*$AO$6</f>
        <v>0</v>
      </c>
      <c r="AP143" s="31"/>
      <c r="AQ143" s="31">
        <f>AP143*C143*D143*E143*F143*$AQ$6</f>
        <v>0</v>
      </c>
      <c r="AR143" s="31"/>
      <c r="AS143" s="31">
        <f>AR143*C143*D143*E143*F143*$AS$6</f>
        <v>0</v>
      </c>
      <c r="AT143" s="31"/>
      <c r="AU143" s="31">
        <f>AT143*C143*D143*E143*F143*$AU$6</f>
        <v>0</v>
      </c>
      <c r="AV143" s="31"/>
      <c r="AW143" s="31">
        <f>AV143*C143*D143*E143*F143*$AW$6</f>
        <v>0</v>
      </c>
      <c r="AX143" s="31"/>
      <c r="AY143" s="31">
        <f>AX143*C143*D143*E143*F143*$AY$6</f>
        <v>0</v>
      </c>
      <c r="AZ143" s="31"/>
      <c r="BA143" s="31">
        <f>AZ143*C143*D143*E143*F143*$BA$6</f>
        <v>0</v>
      </c>
      <c r="BB143" s="31"/>
      <c r="BC143" s="31">
        <f t="shared" si="370"/>
        <v>0</v>
      </c>
      <c r="BD143" s="31"/>
      <c r="BE143" s="31">
        <f t="shared" si="371"/>
        <v>0</v>
      </c>
      <c r="BF143" s="31"/>
      <c r="BG143" s="31">
        <f>BF143*C143*D143*E143*G143*$BG$6</f>
        <v>0</v>
      </c>
      <c r="BH143" s="31"/>
      <c r="BI143" s="31">
        <f>BH143*C143*D143*E143*G143*$BI$6</f>
        <v>0</v>
      </c>
      <c r="BJ143" s="31"/>
      <c r="BK143" s="31">
        <f>SUM(BJ143*$BK$6*C143*D143*E143*G143)</f>
        <v>0</v>
      </c>
      <c r="BL143" s="31"/>
      <c r="BM143" s="31">
        <f>SUM(BL143*$BM$6*C143*D143*E143*G143)</f>
        <v>0</v>
      </c>
      <c r="BN143" s="31"/>
      <c r="BO143" s="31">
        <f>BN143*C143*D143*E143*G143*$BO$6</f>
        <v>0</v>
      </c>
      <c r="BP143" s="31"/>
      <c r="BQ143" s="31">
        <f>BP143*C143*D143*E143*G143*$BQ$6</f>
        <v>0</v>
      </c>
      <c r="BR143" s="31"/>
      <c r="BS143" s="31">
        <f>BR143*C143*D143*E143*G143*$BS$6</f>
        <v>0</v>
      </c>
      <c r="BT143" s="31"/>
      <c r="BU143" s="31">
        <f>C143*D143*E143*G143*BT143*$BU$6</f>
        <v>0</v>
      </c>
      <c r="BV143" s="31"/>
      <c r="BW143" s="31">
        <f>BV143*C143*D143*E143*G143*$BW$6</f>
        <v>0</v>
      </c>
      <c r="BX143" s="31"/>
      <c r="BY143" s="31">
        <f>SUM(BX143*$BY$6*C143*D143*E143*G143)</f>
        <v>0</v>
      </c>
      <c r="BZ143" s="31"/>
      <c r="CA143" s="31">
        <f>SUM(BZ143*$CA$6*C143*D143*E143*G143)</f>
        <v>0</v>
      </c>
      <c r="CB143" s="31"/>
      <c r="CC143" s="31">
        <f>CB143*C143*D143*E143*G143*$CC$6</f>
        <v>0</v>
      </c>
      <c r="CD143" s="31"/>
      <c r="CE143" s="31">
        <f>CD143*C143*D143*E143*G143*$CE$6</f>
        <v>0</v>
      </c>
      <c r="CF143" s="31"/>
      <c r="CG143" s="31">
        <f>CF143*C143*D143*E143*G143*$CG$6</f>
        <v>0</v>
      </c>
      <c r="CH143" s="31"/>
      <c r="CI143" s="31">
        <f>CH143*C143*D143*E143*G143*$CI$6</f>
        <v>0</v>
      </c>
      <c r="CJ143" s="31"/>
      <c r="CK143" s="31">
        <f>CJ143*C143*D143*E143*G143*$CK$6</f>
        <v>0</v>
      </c>
      <c r="CL143" s="31"/>
      <c r="CM143" s="31">
        <f>CL143*C143*D143*E143*G143*$CM$6</f>
        <v>0</v>
      </c>
      <c r="CN143" s="31"/>
      <c r="CO143" s="31"/>
      <c r="CP143" s="31"/>
      <c r="CQ143" s="31">
        <f>CP143*C143*D143*E143*G143*$CQ$6</f>
        <v>0</v>
      </c>
      <c r="CR143" s="31"/>
      <c r="CS143" s="31">
        <f>CR143*C143*D143*E143*G143*$CS$6</f>
        <v>0</v>
      </c>
      <c r="CT143" s="31"/>
      <c r="CU143" s="31">
        <f>CT143*C143*D143*E143*H143*$CU$6</f>
        <v>0</v>
      </c>
      <c r="CV143" s="31"/>
      <c r="CW143" s="31">
        <f>CV143*C143*D143*E143*I143*$CW$6</f>
        <v>0</v>
      </c>
      <c r="CX143" s="31"/>
      <c r="CY143" s="31">
        <f>CX143*C143*D143*E143*G143*$CY$6</f>
        <v>0</v>
      </c>
      <c r="CZ143" s="31"/>
      <c r="DA143" s="31">
        <f>CZ143*C143*D143*E143*G143*$DA$6</f>
        <v>0</v>
      </c>
      <c r="DB143" s="31"/>
      <c r="DC143" s="31">
        <f>DB143*C143*D143*E143*F143*$DC$6</f>
        <v>0</v>
      </c>
      <c r="DD143" s="31"/>
      <c r="DE143" s="31">
        <f>DD143*C143*D143*E143*F143*$DE$6</f>
        <v>0</v>
      </c>
      <c r="DF143" s="31"/>
      <c r="DG143" s="31">
        <f>DF143*C143*D143*E143*F143*$DG$6</f>
        <v>0</v>
      </c>
      <c r="DH143" s="31"/>
      <c r="DI143" s="31">
        <f>DH143*C143*D143*E143*F143*$DI$6</f>
        <v>0</v>
      </c>
      <c r="DJ143" s="31"/>
      <c r="DK143" s="31">
        <f>DJ143*C143*D143*E143*F143*$DK$6</f>
        <v>0</v>
      </c>
      <c r="DL143" s="31"/>
      <c r="DM143" s="31">
        <f>DL143*C143*D143*E143*F143*$DM$6</f>
        <v>0</v>
      </c>
      <c r="DN143" s="31"/>
      <c r="DO143" s="31">
        <f>DN143*C143*D143*E143*F143*$DO$6</f>
        <v>0</v>
      </c>
      <c r="DP143" s="31"/>
      <c r="DQ143" s="31">
        <f>DP143*C143*D143*E143*F143*$DQ$6</f>
        <v>0</v>
      </c>
      <c r="DR143" s="31"/>
      <c r="DS143" s="31">
        <f>DR143*C143*D143*E143*F143*$DS$6</f>
        <v>0</v>
      </c>
      <c r="DT143" s="31"/>
      <c r="DU143" s="31">
        <f>DT143*C143*D143*E143*F143*$DU$6</f>
        <v>0</v>
      </c>
      <c r="DV143" s="31"/>
      <c r="DW143" s="31">
        <f>DV143*C143*D143*E143*F143*$DW$6</f>
        <v>0</v>
      </c>
      <c r="DX143" s="31"/>
      <c r="DY143" s="31">
        <f>DX143*C143*D143*E143*F143*$DY$6</f>
        <v>0</v>
      </c>
      <c r="DZ143" s="31"/>
      <c r="EA143" s="31">
        <f>DZ143*C143*D143*E143*F143*$EA$6</f>
        <v>0</v>
      </c>
      <c r="EB143" s="31"/>
      <c r="EC143" s="31">
        <f>EB143*C143*D143*E143*F143*$EC$6</f>
        <v>0</v>
      </c>
      <c r="ED143" s="31"/>
      <c r="EE143" s="31">
        <f>ED143*C143*D143*E143*F143*$EE$6</f>
        <v>0</v>
      </c>
      <c r="EF143" s="31"/>
      <c r="EG143" s="31">
        <f>EF143*C143*D143*E143*F143*$EG$6</f>
        <v>0</v>
      </c>
      <c r="EH143" s="31"/>
      <c r="EI143" s="31">
        <f>EH143*C143*D143*E143*F143*$EI$6</f>
        <v>0</v>
      </c>
      <c r="EJ143" s="31"/>
      <c r="EK143" s="31">
        <f>EJ143*C143*D143*E143*F143*$EK$6</f>
        <v>0</v>
      </c>
      <c r="EL143" s="31"/>
      <c r="EM143" s="31">
        <f>EL143*C143*D143*E143*F143*$EM$6</f>
        <v>0</v>
      </c>
      <c r="EN143" s="31"/>
      <c r="EO143" s="31">
        <f>EN143*C143*D143*E143*G143*$EO$6</f>
        <v>0</v>
      </c>
      <c r="EP143" s="31"/>
      <c r="EQ143" s="31">
        <f>EP143*C143*D143*E143*G143*$EQ$6</f>
        <v>0</v>
      </c>
      <c r="ER143" s="31"/>
      <c r="ES143" s="31"/>
      <c r="ET143" s="32">
        <f t="shared" si="547"/>
        <v>0</v>
      </c>
      <c r="EU143" s="32">
        <f t="shared" si="548"/>
        <v>0</v>
      </c>
    </row>
    <row r="144" spans="1:151" s="35" customFormat="1" x14ac:dyDescent="0.25">
      <c r="A144" s="28">
        <v>27</v>
      </c>
      <c r="B144" s="18" t="s">
        <v>216</v>
      </c>
      <c r="C144" s="17">
        <f t="shared" si="550"/>
        <v>9657</v>
      </c>
      <c r="D144" s="53">
        <v>0.77</v>
      </c>
      <c r="E144" s="52"/>
      <c r="F144" s="17"/>
      <c r="G144" s="17"/>
      <c r="H144" s="17"/>
      <c r="I144" s="17"/>
      <c r="J144" s="16">
        <f>SUM(J145)</f>
        <v>0</v>
      </c>
      <c r="K144" s="16">
        <f t="shared" ref="K144:BX144" si="554">SUM(K145)</f>
        <v>0</v>
      </c>
      <c r="L144" s="16">
        <f t="shared" si="554"/>
        <v>0</v>
      </c>
      <c r="M144" s="16">
        <f t="shared" si="554"/>
        <v>0</v>
      </c>
      <c r="N144" s="16">
        <f t="shared" si="554"/>
        <v>0</v>
      </c>
      <c r="O144" s="16">
        <f t="shared" si="554"/>
        <v>0</v>
      </c>
      <c r="P144" s="16">
        <f t="shared" si="554"/>
        <v>0</v>
      </c>
      <c r="Q144" s="16">
        <f t="shared" si="554"/>
        <v>0</v>
      </c>
      <c r="R144" s="16">
        <f t="shared" si="554"/>
        <v>0</v>
      </c>
      <c r="S144" s="16">
        <f t="shared" si="554"/>
        <v>0</v>
      </c>
      <c r="T144" s="16">
        <f t="shared" si="554"/>
        <v>0</v>
      </c>
      <c r="U144" s="16">
        <f t="shared" si="554"/>
        <v>0</v>
      </c>
      <c r="V144" s="16">
        <f t="shared" si="554"/>
        <v>0</v>
      </c>
      <c r="W144" s="16">
        <f t="shared" si="554"/>
        <v>0</v>
      </c>
      <c r="X144" s="16">
        <f t="shared" si="554"/>
        <v>0</v>
      </c>
      <c r="Y144" s="16">
        <f t="shared" si="554"/>
        <v>0</v>
      </c>
      <c r="Z144" s="16">
        <f t="shared" si="554"/>
        <v>0</v>
      </c>
      <c r="AA144" s="16">
        <f t="shared" si="554"/>
        <v>0</v>
      </c>
      <c r="AB144" s="16">
        <f t="shared" si="554"/>
        <v>0</v>
      </c>
      <c r="AC144" s="16">
        <f t="shared" si="554"/>
        <v>0</v>
      </c>
      <c r="AD144" s="16">
        <f t="shared" si="554"/>
        <v>0</v>
      </c>
      <c r="AE144" s="16">
        <f t="shared" si="554"/>
        <v>0</v>
      </c>
      <c r="AF144" s="16">
        <f t="shared" si="554"/>
        <v>0</v>
      </c>
      <c r="AG144" s="16">
        <f t="shared" si="554"/>
        <v>0</v>
      </c>
      <c r="AH144" s="16">
        <f t="shared" si="554"/>
        <v>0</v>
      </c>
      <c r="AI144" s="16">
        <f t="shared" si="554"/>
        <v>0</v>
      </c>
      <c r="AJ144" s="16">
        <f t="shared" si="554"/>
        <v>0</v>
      </c>
      <c r="AK144" s="16">
        <f t="shared" si="554"/>
        <v>0</v>
      </c>
      <c r="AL144" s="16">
        <f t="shared" si="554"/>
        <v>0</v>
      </c>
      <c r="AM144" s="16">
        <f t="shared" si="554"/>
        <v>0</v>
      </c>
      <c r="AN144" s="16">
        <f t="shared" si="554"/>
        <v>0</v>
      </c>
      <c r="AO144" s="16">
        <f t="shared" si="554"/>
        <v>0</v>
      </c>
      <c r="AP144" s="16">
        <f t="shared" si="554"/>
        <v>10</v>
      </c>
      <c r="AQ144" s="16">
        <f t="shared" si="554"/>
        <v>135198</v>
      </c>
      <c r="AR144" s="16">
        <f t="shared" si="554"/>
        <v>0</v>
      </c>
      <c r="AS144" s="16">
        <f t="shared" si="554"/>
        <v>0</v>
      </c>
      <c r="AT144" s="16">
        <f t="shared" si="554"/>
        <v>0</v>
      </c>
      <c r="AU144" s="16">
        <f t="shared" si="554"/>
        <v>0</v>
      </c>
      <c r="AV144" s="16">
        <f t="shared" si="554"/>
        <v>0</v>
      </c>
      <c r="AW144" s="16">
        <f t="shared" si="554"/>
        <v>0</v>
      </c>
      <c r="AX144" s="16">
        <f t="shared" si="554"/>
        <v>0</v>
      </c>
      <c r="AY144" s="16">
        <f t="shared" si="554"/>
        <v>0</v>
      </c>
      <c r="AZ144" s="16">
        <f t="shared" si="554"/>
        <v>0</v>
      </c>
      <c r="BA144" s="16">
        <f t="shared" si="554"/>
        <v>0</v>
      </c>
      <c r="BB144" s="16">
        <f t="shared" si="554"/>
        <v>0</v>
      </c>
      <c r="BC144" s="16">
        <f t="shared" si="554"/>
        <v>0</v>
      </c>
      <c r="BD144" s="16">
        <f t="shared" si="554"/>
        <v>0</v>
      </c>
      <c r="BE144" s="16">
        <f t="shared" si="554"/>
        <v>0</v>
      </c>
      <c r="BF144" s="16">
        <f t="shared" si="554"/>
        <v>0</v>
      </c>
      <c r="BG144" s="16">
        <f t="shared" si="554"/>
        <v>0</v>
      </c>
      <c r="BH144" s="16">
        <f t="shared" si="554"/>
        <v>0</v>
      </c>
      <c r="BI144" s="16">
        <f t="shared" si="554"/>
        <v>0</v>
      </c>
      <c r="BJ144" s="16">
        <f t="shared" si="554"/>
        <v>0</v>
      </c>
      <c r="BK144" s="16">
        <f t="shared" si="554"/>
        <v>0</v>
      </c>
      <c r="BL144" s="16">
        <f t="shared" si="554"/>
        <v>1</v>
      </c>
      <c r="BM144" s="16">
        <f t="shared" si="554"/>
        <v>16223.76</v>
      </c>
      <c r="BN144" s="16">
        <f t="shared" si="554"/>
        <v>0</v>
      </c>
      <c r="BO144" s="16">
        <f t="shared" si="554"/>
        <v>0</v>
      </c>
      <c r="BP144" s="16">
        <f t="shared" si="554"/>
        <v>0</v>
      </c>
      <c r="BQ144" s="16">
        <f t="shared" si="554"/>
        <v>0</v>
      </c>
      <c r="BR144" s="16">
        <f t="shared" si="554"/>
        <v>0</v>
      </c>
      <c r="BS144" s="16">
        <f t="shared" si="554"/>
        <v>0</v>
      </c>
      <c r="BT144" s="16">
        <f t="shared" si="554"/>
        <v>0</v>
      </c>
      <c r="BU144" s="16">
        <f t="shared" si="554"/>
        <v>0</v>
      </c>
      <c r="BV144" s="16">
        <f t="shared" si="554"/>
        <v>0</v>
      </c>
      <c r="BW144" s="16">
        <f t="shared" si="554"/>
        <v>0</v>
      </c>
      <c r="BX144" s="16">
        <f t="shared" si="554"/>
        <v>0</v>
      </c>
      <c r="BY144" s="16">
        <f t="shared" ref="BY144:EJ144" si="555">SUM(BY145)</f>
        <v>0</v>
      </c>
      <c r="BZ144" s="16">
        <f t="shared" si="555"/>
        <v>0</v>
      </c>
      <c r="CA144" s="16">
        <f t="shared" si="555"/>
        <v>0</v>
      </c>
      <c r="CB144" s="16">
        <f t="shared" si="555"/>
        <v>0</v>
      </c>
      <c r="CC144" s="16">
        <f t="shared" si="555"/>
        <v>0</v>
      </c>
      <c r="CD144" s="16">
        <f t="shared" si="555"/>
        <v>0</v>
      </c>
      <c r="CE144" s="16">
        <f t="shared" si="555"/>
        <v>0</v>
      </c>
      <c r="CF144" s="16">
        <f t="shared" si="555"/>
        <v>0</v>
      </c>
      <c r="CG144" s="16">
        <f t="shared" si="555"/>
        <v>0</v>
      </c>
      <c r="CH144" s="16">
        <f t="shared" si="555"/>
        <v>0</v>
      </c>
      <c r="CI144" s="16">
        <f t="shared" si="555"/>
        <v>0</v>
      </c>
      <c r="CJ144" s="16">
        <f t="shared" si="555"/>
        <v>0</v>
      </c>
      <c r="CK144" s="16">
        <f t="shared" si="555"/>
        <v>0</v>
      </c>
      <c r="CL144" s="16">
        <f t="shared" si="555"/>
        <v>0</v>
      </c>
      <c r="CM144" s="16">
        <f t="shared" si="555"/>
        <v>0</v>
      </c>
      <c r="CN144" s="16">
        <f t="shared" si="555"/>
        <v>86</v>
      </c>
      <c r="CO144" s="16">
        <f t="shared" si="555"/>
        <v>1395243.3599999999</v>
      </c>
      <c r="CP144" s="16">
        <f t="shared" si="555"/>
        <v>0</v>
      </c>
      <c r="CQ144" s="16">
        <f t="shared" si="555"/>
        <v>0</v>
      </c>
      <c r="CR144" s="16">
        <f t="shared" si="555"/>
        <v>0</v>
      </c>
      <c r="CS144" s="16">
        <f t="shared" si="555"/>
        <v>0</v>
      </c>
      <c r="CT144" s="16">
        <f t="shared" si="555"/>
        <v>0</v>
      </c>
      <c r="CU144" s="16">
        <f t="shared" si="555"/>
        <v>0</v>
      </c>
      <c r="CV144" s="16">
        <f t="shared" si="555"/>
        <v>0</v>
      </c>
      <c r="CW144" s="16">
        <f t="shared" si="555"/>
        <v>0</v>
      </c>
      <c r="CX144" s="16">
        <f t="shared" si="555"/>
        <v>0</v>
      </c>
      <c r="CY144" s="16">
        <f t="shared" si="555"/>
        <v>0</v>
      </c>
      <c r="CZ144" s="16">
        <f t="shared" si="555"/>
        <v>0</v>
      </c>
      <c r="DA144" s="16">
        <f t="shared" si="555"/>
        <v>0</v>
      </c>
      <c r="DB144" s="16">
        <f t="shared" si="555"/>
        <v>0</v>
      </c>
      <c r="DC144" s="16">
        <f t="shared" si="555"/>
        <v>0</v>
      </c>
      <c r="DD144" s="16">
        <f t="shared" si="555"/>
        <v>0</v>
      </c>
      <c r="DE144" s="16">
        <f t="shared" si="555"/>
        <v>0</v>
      </c>
      <c r="DF144" s="16">
        <f t="shared" si="555"/>
        <v>0</v>
      </c>
      <c r="DG144" s="16">
        <f t="shared" si="555"/>
        <v>0</v>
      </c>
      <c r="DH144" s="16">
        <f t="shared" si="555"/>
        <v>0</v>
      </c>
      <c r="DI144" s="16">
        <f t="shared" si="555"/>
        <v>0</v>
      </c>
      <c r="DJ144" s="16">
        <f t="shared" si="555"/>
        <v>0</v>
      </c>
      <c r="DK144" s="16">
        <f t="shared" si="555"/>
        <v>0</v>
      </c>
      <c r="DL144" s="16">
        <f t="shared" si="555"/>
        <v>0</v>
      </c>
      <c r="DM144" s="16">
        <f t="shared" si="555"/>
        <v>0</v>
      </c>
      <c r="DN144" s="16">
        <f t="shared" si="555"/>
        <v>0</v>
      </c>
      <c r="DO144" s="16">
        <f t="shared" si="555"/>
        <v>0</v>
      </c>
      <c r="DP144" s="16">
        <f t="shared" si="555"/>
        <v>0</v>
      </c>
      <c r="DQ144" s="16">
        <f t="shared" si="555"/>
        <v>0</v>
      </c>
      <c r="DR144" s="16">
        <f t="shared" si="555"/>
        <v>0</v>
      </c>
      <c r="DS144" s="16">
        <f t="shared" si="555"/>
        <v>0</v>
      </c>
      <c r="DT144" s="16">
        <f t="shared" si="555"/>
        <v>0</v>
      </c>
      <c r="DU144" s="16">
        <f t="shared" si="555"/>
        <v>0</v>
      </c>
      <c r="DV144" s="16">
        <f t="shared" si="555"/>
        <v>0</v>
      </c>
      <c r="DW144" s="16">
        <f t="shared" si="555"/>
        <v>0</v>
      </c>
      <c r="DX144" s="16">
        <f t="shared" si="555"/>
        <v>0</v>
      </c>
      <c r="DY144" s="16">
        <f t="shared" si="555"/>
        <v>0</v>
      </c>
      <c r="DZ144" s="16">
        <f t="shared" si="555"/>
        <v>4</v>
      </c>
      <c r="EA144" s="16">
        <f t="shared" si="555"/>
        <v>54079.199999999997</v>
      </c>
      <c r="EB144" s="16">
        <f t="shared" si="555"/>
        <v>0</v>
      </c>
      <c r="EC144" s="16">
        <f t="shared" si="555"/>
        <v>0</v>
      </c>
      <c r="ED144" s="16">
        <f t="shared" si="555"/>
        <v>0</v>
      </c>
      <c r="EE144" s="16">
        <f t="shared" si="555"/>
        <v>0</v>
      </c>
      <c r="EF144" s="16">
        <f t="shared" si="555"/>
        <v>0</v>
      </c>
      <c r="EG144" s="16">
        <f t="shared" si="555"/>
        <v>0</v>
      </c>
      <c r="EH144" s="16">
        <f t="shared" si="555"/>
        <v>0</v>
      </c>
      <c r="EI144" s="16">
        <f t="shared" si="555"/>
        <v>0</v>
      </c>
      <c r="EJ144" s="16">
        <f t="shared" si="555"/>
        <v>0</v>
      </c>
      <c r="EK144" s="16">
        <f t="shared" ref="EK144:EU144" si="556">SUM(EK145)</f>
        <v>0</v>
      </c>
      <c r="EL144" s="16">
        <f t="shared" si="556"/>
        <v>0</v>
      </c>
      <c r="EM144" s="16">
        <f t="shared" si="556"/>
        <v>0</v>
      </c>
      <c r="EN144" s="16">
        <f t="shared" si="556"/>
        <v>0</v>
      </c>
      <c r="EO144" s="16">
        <f t="shared" si="556"/>
        <v>0</v>
      </c>
      <c r="EP144" s="16">
        <f t="shared" si="556"/>
        <v>0</v>
      </c>
      <c r="EQ144" s="16">
        <f t="shared" si="556"/>
        <v>0</v>
      </c>
      <c r="ER144" s="16">
        <f t="shared" si="556"/>
        <v>0</v>
      </c>
      <c r="ES144" s="16">
        <f t="shared" si="556"/>
        <v>0</v>
      </c>
      <c r="ET144" s="16">
        <f t="shared" si="556"/>
        <v>101</v>
      </c>
      <c r="EU144" s="16">
        <f t="shared" si="556"/>
        <v>1600744.3199999998</v>
      </c>
    </row>
    <row r="145" spans="1:151" ht="45" x14ac:dyDescent="0.25">
      <c r="A145" s="30">
        <v>181</v>
      </c>
      <c r="B145" s="6" t="s">
        <v>217</v>
      </c>
      <c r="C145" s="4">
        <f t="shared" si="550"/>
        <v>9657</v>
      </c>
      <c r="D145" s="22">
        <v>1</v>
      </c>
      <c r="E145" s="24">
        <v>1</v>
      </c>
      <c r="F145" s="4">
        <v>1.4</v>
      </c>
      <c r="G145" s="4">
        <v>1.68</v>
      </c>
      <c r="H145" s="4">
        <v>2.23</v>
      </c>
      <c r="I145" s="4">
        <v>2.39</v>
      </c>
      <c r="J145" s="5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>
        <f t="shared" si="549"/>
        <v>0</v>
      </c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>
        <v>10</v>
      </c>
      <c r="AQ145" s="31">
        <f>AP145*C145*D145*E145*F145*$AQ$6</f>
        <v>135198</v>
      </c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  <c r="BH145" s="31"/>
      <c r="BI145" s="31"/>
      <c r="BJ145" s="31"/>
      <c r="BK145" s="31"/>
      <c r="BL145" s="31">
        <v>1</v>
      </c>
      <c r="BM145" s="31">
        <f>SUM(BL145*$BM$6*C145*D145*E145*G145)</f>
        <v>16223.76</v>
      </c>
      <c r="BN145" s="31"/>
      <c r="BO145" s="31"/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  <c r="BZ145" s="31"/>
      <c r="CA145" s="31"/>
      <c r="CB145" s="31"/>
      <c r="CC145" s="31"/>
      <c r="CD145" s="31"/>
      <c r="CE145" s="31"/>
      <c r="CF145" s="31"/>
      <c r="CG145" s="31"/>
      <c r="CH145" s="31"/>
      <c r="CI145" s="31"/>
      <c r="CJ145" s="31"/>
      <c r="CK145" s="31"/>
      <c r="CL145" s="31"/>
      <c r="CM145" s="31"/>
      <c r="CN145" s="31">
        <v>86</v>
      </c>
      <c r="CO145" s="31">
        <f>CN145*C145*D145*E145*G145</f>
        <v>1395243.3599999999</v>
      </c>
      <c r="CP145" s="31"/>
      <c r="CQ145" s="31"/>
      <c r="CR145" s="31"/>
      <c r="CS145" s="31"/>
      <c r="CT145" s="31"/>
      <c r="CU145" s="31"/>
      <c r="CV145" s="31"/>
      <c r="CW145" s="31"/>
      <c r="CX145" s="31"/>
      <c r="CY145" s="31"/>
      <c r="CZ145" s="31"/>
      <c r="DA145" s="31"/>
      <c r="DB145" s="31"/>
      <c r="DC145" s="31"/>
      <c r="DD145" s="31"/>
      <c r="DE145" s="31"/>
      <c r="DF145" s="31"/>
      <c r="DG145" s="31"/>
      <c r="DH145" s="31"/>
      <c r="DI145" s="31"/>
      <c r="DJ145" s="31"/>
      <c r="DK145" s="31"/>
      <c r="DL145" s="31"/>
      <c r="DM145" s="31"/>
      <c r="DN145" s="31"/>
      <c r="DO145" s="31"/>
      <c r="DP145" s="31"/>
      <c r="DQ145" s="31"/>
      <c r="DR145" s="31"/>
      <c r="DS145" s="31"/>
      <c r="DT145" s="31"/>
      <c r="DU145" s="31"/>
      <c r="DV145" s="31"/>
      <c r="DW145" s="31"/>
      <c r="DX145" s="31"/>
      <c r="DY145" s="31"/>
      <c r="DZ145" s="31">
        <v>4</v>
      </c>
      <c r="EA145" s="31">
        <f>DZ145*C145*D145*E145*F145*$EA$6</f>
        <v>54079.199999999997</v>
      </c>
      <c r="EB145" s="31"/>
      <c r="EC145" s="31"/>
      <c r="ED145" s="31"/>
      <c r="EE145" s="31"/>
      <c r="EF145" s="31"/>
      <c r="EG145" s="31"/>
      <c r="EH145" s="31"/>
      <c r="EI145" s="31"/>
      <c r="EJ145" s="31"/>
      <c r="EK145" s="31"/>
      <c r="EL145" s="31"/>
      <c r="EM145" s="31"/>
      <c r="EN145" s="31"/>
      <c r="EO145" s="31"/>
      <c r="EP145" s="31"/>
      <c r="EQ145" s="31"/>
      <c r="ER145" s="31"/>
      <c r="ES145" s="31"/>
      <c r="ET145" s="32">
        <f t="shared" ref="ET145" si="557">SUM(J145,L145,N145,P145,R145,T145,V145,X145,AB145,AD145,AF145,AH145,AJ145,AL145,AN145,AP145,AR145,AT145,AV145,AX145,AZ145,BB145,BD145,BF145,BH145,BJ145,BL145,BN145,BP145,BR145,BT145,BV145,BX145,BZ145,CB145,CD145,CF145,CH145,CJ145,CL145,CN145,CP145,CR145,CT145,CV145,CX145,CZ145,DB145,DD145,DF145,DH145,DJ145,DL145,DN145,DP145,DR145,DT145,DV145,DX145,DZ145,EB145,ED145,EF145,EH145,EJ145,EL145,EN145,EP145,ER145,Z145)</f>
        <v>101</v>
      </c>
      <c r="EU145" s="32">
        <f t="shared" ref="EU145" si="558">SUM(K145,M145,O145,Q145,S145,U145,W145,Y145,AC145,AE145,AG145,AI145,AK145,AM145,AO145,AQ145,AS145,AU145,AW145,AY145,BA145,BC145,BE145,BG145,BI145,BK145,BM145,BO145,BQ145,BS145,BU145,BW145,BY145,CA145,CC145,CE145,CG145,CI145,CK145,CM145,CO145,CQ145,CS145,CU145,CW145,CY145,DA145,DC145,DE145,DG145,DI145,DK145,DM145,DO145,DQ145,DS145,DU145,DW145,DY145,EA145,EC145,EE145,EG145,EI145,EK145,EM145,EO145,EQ145,ES145,AA145)</f>
        <v>1600744.3199999998</v>
      </c>
    </row>
    <row r="146" spans="1:151" s="35" customFormat="1" x14ac:dyDescent="0.25">
      <c r="A146" s="28">
        <v>28</v>
      </c>
      <c r="B146" s="14" t="s">
        <v>218</v>
      </c>
      <c r="C146" s="17">
        <f>C143</f>
        <v>9657</v>
      </c>
      <c r="D146" s="34">
        <v>2.09</v>
      </c>
      <c r="E146" s="52">
        <v>1</v>
      </c>
      <c r="F146" s="17">
        <v>1.4</v>
      </c>
      <c r="G146" s="17">
        <v>1.68</v>
      </c>
      <c r="H146" s="17">
        <v>2.23</v>
      </c>
      <c r="I146" s="17">
        <v>2.39</v>
      </c>
      <c r="J146" s="33">
        <f>SUM(J147:J151)</f>
        <v>0</v>
      </c>
      <c r="K146" s="33">
        <f t="shared" ref="K146:BX146" si="559">SUM(K147:K151)</f>
        <v>0</v>
      </c>
      <c r="L146" s="33">
        <f t="shared" si="559"/>
        <v>0</v>
      </c>
      <c r="M146" s="33">
        <f t="shared" si="559"/>
        <v>0</v>
      </c>
      <c r="N146" s="33">
        <f t="shared" si="559"/>
        <v>170</v>
      </c>
      <c r="O146" s="33">
        <f t="shared" si="559"/>
        <v>4412862.72</v>
      </c>
      <c r="P146" s="33">
        <f t="shared" si="559"/>
        <v>0</v>
      </c>
      <c r="Q146" s="33">
        <f t="shared" si="559"/>
        <v>0</v>
      </c>
      <c r="R146" s="33">
        <f t="shared" si="559"/>
        <v>0</v>
      </c>
      <c r="S146" s="33">
        <f t="shared" si="559"/>
        <v>0</v>
      </c>
      <c r="T146" s="33">
        <f t="shared" si="559"/>
        <v>0</v>
      </c>
      <c r="U146" s="33">
        <f t="shared" si="559"/>
        <v>0</v>
      </c>
      <c r="V146" s="33">
        <f t="shared" si="559"/>
        <v>0</v>
      </c>
      <c r="W146" s="33">
        <f t="shared" si="559"/>
        <v>0</v>
      </c>
      <c r="X146" s="33">
        <f t="shared" si="559"/>
        <v>0</v>
      </c>
      <c r="Y146" s="33">
        <f t="shared" si="559"/>
        <v>0</v>
      </c>
      <c r="Z146" s="33"/>
      <c r="AA146" s="33">
        <f t="shared" si="549"/>
        <v>0</v>
      </c>
      <c r="AB146" s="33">
        <f t="shared" si="559"/>
        <v>0</v>
      </c>
      <c r="AC146" s="33">
        <f t="shared" si="559"/>
        <v>0</v>
      </c>
      <c r="AD146" s="33">
        <f t="shared" si="559"/>
        <v>0</v>
      </c>
      <c r="AE146" s="33">
        <f t="shared" si="559"/>
        <v>0</v>
      </c>
      <c r="AF146" s="33">
        <f t="shared" si="559"/>
        <v>0</v>
      </c>
      <c r="AG146" s="33">
        <f t="shared" si="559"/>
        <v>0</v>
      </c>
      <c r="AH146" s="33">
        <f t="shared" si="559"/>
        <v>0</v>
      </c>
      <c r="AI146" s="33">
        <f t="shared" si="559"/>
        <v>0</v>
      </c>
      <c r="AJ146" s="33">
        <f t="shared" si="559"/>
        <v>0</v>
      </c>
      <c r="AK146" s="33">
        <f t="shared" si="559"/>
        <v>0</v>
      </c>
      <c r="AL146" s="33">
        <f t="shared" si="559"/>
        <v>0</v>
      </c>
      <c r="AM146" s="33">
        <f t="shared" si="559"/>
        <v>0</v>
      </c>
      <c r="AN146" s="33">
        <f t="shared" si="559"/>
        <v>0</v>
      </c>
      <c r="AO146" s="33">
        <f t="shared" si="559"/>
        <v>0</v>
      </c>
      <c r="AP146" s="33">
        <f t="shared" si="559"/>
        <v>0</v>
      </c>
      <c r="AQ146" s="33">
        <f t="shared" si="559"/>
        <v>0</v>
      </c>
      <c r="AR146" s="33">
        <f t="shared" si="559"/>
        <v>0</v>
      </c>
      <c r="AS146" s="33">
        <f t="shared" si="559"/>
        <v>0</v>
      </c>
      <c r="AT146" s="33">
        <f t="shared" si="559"/>
        <v>0</v>
      </c>
      <c r="AU146" s="33">
        <f t="shared" si="559"/>
        <v>0</v>
      </c>
      <c r="AV146" s="33">
        <f t="shared" si="559"/>
        <v>0</v>
      </c>
      <c r="AW146" s="33">
        <f t="shared" si="559"/>
        <v>0</v>
      </c>
      <c r="AX146" s="33">
        <f t="shared" si="559"/>
        <v>0</v>
      </c>
      <c r="AY146" s="33">
        <f t="shared" si="559"/>
        <v>0</v>
      </c>
      <c r="AZ146" s="33">
        <f t="shared" si="559"/>
        <v>0</v>
      </c>
      <c r="BA146" s="33">
        <f t="shared" si="559"/>
        <v>0</v>
      </c>
      <c r="BB146" s="33">
        <f t="shared" si="559"/>
        <v>0</v>
      </c>
      <c r="BC146" s="33">
        <f t="shared" si="559"/>
        <v>0</v>
      </c>
      <c r="BD146" s="33">
        <f t="shared" si="559"/>
        <v>0</v>
      </c>
      <c r="BE146" s="33">
        <f t="shared" si="559"/>
        <v>0</v>
      </c>
      <c r="BF146" s="33">
        <f t="shared" si="559"/>
        <v>0</v>
      </c>
      <c r="BG146" s="33">
        <f t="shared" si="559"/>
        <v>0</v>
      </c>
      <c r="BH146" s="33">
        <f t="shared" si="559"/>
        <v>0</v>
      </c>
      <c r="BI146" s="33">
        <f t="shared" si="559"/>
        <v>0</v>
      </c>
      <c r="BJ146" s="33">
        <f t="shared" si="559"/>
        <v>0</v>
      </c>
      <c r="BK146" s="33">
        <f t="shared" si="559"/>
        <v>0</v>
      </c>
      <c r="BL146" s="33">
        <f t="shared" si="559"/>
        <v>0</v>
      </c>
      <c r="BM146" s="33">
        <f t="shared" si="559"/>
        <v>0</v>
      </c>
      <c r="BN146" s="33">
        <f t="shared" si="559"/>
        <v>0</v>
      </c>
      <c r="BO146" s="33">
        <f t="shared" si="559"/>
        <v>0</v>
      </c>
      <c r="BP146" s="33">
        <f t="shared" si="559"/>
        <v>0</v>
      </c>
      <c r="BQ146" s="33">
        <f t="shared" si="559"/>
        <v>0</v>
      </c>
      <c r="BR146" s="33">
        <f t="shared" si="559"/>
        <v>0</v>
      </c>
      <c r="BS146" s="33">
        <f t="shared" si="559"/>
        <v>0</v>
      </c>
      <c r="BT146" s="33">
        <f t="shared" si="559"/>
        <v>0</v>
      </c>
      <c r="BU146" s="33">
        <f t="shared" si="559"/>
        <v>0</v>
      </c>
      <c r="BV146" s="33">
        <f t="shared" si="559"/>
        <v>0</v>
      </c>
      <c r="BW146" s="33">
        <f t="shared" si="559"/>
        <v>0</v>
      </c>
      <c r="BX146" s="33">
        <f t="shared" si="559"/>
        <v>0</v>
      </c>
      <c r="BY146" s="33">
        <f t="shared" ref="BY146:EJ146" si="560">SUM(BY147:BY151)</f>
        <v>0</v>
      </c>
      <c r="BZ146" s="33">
        <f t="shared" si="560"/>
        <v>0</v>
      </c>
      <c r="CA146" s="33">
        <f t="shared" si="560"/>
        <v>0</v>
      </c>
      <c r="CB146" s="33">
        <f t="shared" si="560"/>
        <v>0</v>
      </c>
      <c r="CC146" s="33">
        <f t="shared" si="560"/>
        <v>0</v>
      </c>
      <c r="CD146" s="33">
        <f t="shared" si="560"/>
        <v>0</v>
      </c>
      <c r="CE146" s="33">
        <f t="shared" si="560"/>
        <v>0</v>
      </c>
      <c r="CF146" s="33">
        <f t="shared" si="560"/>
        <v>0</v>
      </c>
      <c r="CG146" s="33">
        <f t="shared" si="560"/>
        <v>0</v>
      </c>
      <c r="CH146" s="33">
        <f t="shared" si="560"/>
        <v>0</v>
      </c>
      <c r="CI146" s="33">
        <f t="shared" si="560"/>
        <v>0</v>
      </c>
      <c r="CJ146" s="33">
        <f t="shared" si="560"/>
        <v>0</v>
      </c>
      <c r="CK146" s="33">
        <f t="shared" si="560"/>
        <v>0</v>
      </c>
      <c r="CL146" s="33">
        <f t="shared" si="560"/>
        <v>0</v>
      </c>
      <c r="CM146" s="33">
        <f t="shared" si="560"/>
        <v>0</v>
      </c>
      <c r="CN146" s="33">
        <f t="shared" si="560"/>
        <v>19</v>
      </c>
      <c r="CO146" s="33">
        <f t="shared" si="560"/>
        <v>681235.68239999993</v>
      </c>
      <c r="CP146" s="33">
        <f t="shared" si="560"/>
        <v>0</v>
      </c>
      <c r="CQ146" s="33">
        <f t="shared" si="560"/>
        <v>0</v>
      </c>
      <c r="CR146" s="33">
        <f t="shared" si="560"/>
        <v>0</v>
      </c>
      <c r="CS146" s="33">
        <f t="shared" si="560"/>
        <v>0</v>
      </c>
      <c r="CT146" s="33">
        <f t="shared" si="560"/>
        <v>0</v>
      </c>
      <c r="CU146" s="33">
        <f t="shared" si="560"/>
        <v>0</v>
      </c>
      <c r="CV146" s="33">
        <f t="shared" si="560"/>
        <v>0</v>
      </c>
      <c r="CW146" s="33">
        <f t="shared" si="560"/>
        <v>0</v>
      </c>
      <c r="CX146" s="33">
        <f t="shared" si="560"/>
        <v>0</v>
      </c>
      <c r="CY146" s="33">
        <f t="shared" si="560"/>
        <v>0</v>
      </c>
      <c r="CZ146" s="33">
        <f t="shared" si="560"/>
        <v>0</v>
      </c>
      <c r="DA146" s="33">
        <f t="shared" si="560"/>
        <v>0</v>
      </c>
      <c r="DB146" s="33">
        <f t="shared" si="560"/>
        <v>0</v>
      </c>
      <c r="DC146" s="33">
        <f t="shared" si="560"/>
        <v>0</v>
      </c>
      <c r="DD146" s="33">
        <f t="shared" si="560"/>
        <v>0</v>
      </c>
      <c r="DE146" s="33">
        <f t="shared" si="560"/>
        <v>0</v>
      </c>
      <c r="DF146" s="33">
        <f t="shared" si="560"/>
        <v>0</v>
      </c>
      <c r="DG146" s="33">
        <f t="shared" si="560"/>
        <v>0</v>
      </c>
      <c r="DH146" s="33">
        <f t="shared" si="560"/>
        <v>0</v>
      </c>
      <c r="DI146" s="33">
        <f t="shared" si="560"/>
        <v>0</v>
      </c>
      <c r="DJ146" s="33">
        <f t="shared" si="560"/>
        <v>0</v>
      </c>
      <c r="DK146" s="33">
        <f t="shared" si="560"/>
        <v>0</v>
      </c>
      <c r="DL146" s="33">
        <f t="shared" si="560"/>
        <v>0</v>
      </c>
      <c r="DM146" s="33">
        <f t="shared" si="560"/>
        <v>0</v>
      </c>
      <c r="DN146" s="33">
        <f t="shared" si="560"/>
        <v>0</v>
      </c>
      <c r="DO146" s="33">
        <f t="shared" si="560"/>
        <v>0</v>
      </c>
      <c r="DP146" s="33">
        <f t="shared" si="560"/>
        <v>0</v>
      </c>
      <c r="DQ146" s="33">
        <f t="shared" si="560"/>
        <v>0</v>
      </c>
      <c r="DR146" s="33">
        <f t="shared" si="560"/>
        <v>0</v>
      </c>
      <c r="DS146" s="33">
        <f t="shared" si="560"/>
        <v>0</v>
      </c>
      <c r="DT146" s="33">
        <f t="shared" si="560"/>
        <v>0</v>
      </c>
      <c r="DU146" s="33">
        <f t="shared" si="560"/>
        <v>0</v>
      </c>
      <c r="DV146" s="33">
        <f t="shared" si="560"/>
        <v>0</v>
      </c>
      <c r="DW146" s="33">
        <f t="shared" si="560"/>
        <v>0</v>
      </c>
      <c r="DX146" s="33">
        <f t="shared" si="560"/>
        <v>0</v>
      </c>
      <c r="DY146" s="33">
        <f t="shared" si="560"/>
        <v>0</v>
      </c>
      <c r="DZ146" s="33">
        <f t="shared" si="560"/>
        <v>0</v>
      </c>
      <c r="EA146" s="33">
        <f t="shared" si="560"/>
        <v>0</v>
      </c>
      <c r="EB146" s="33">
        <f t="shared" si="560"/>
        <v>0</v>
      </c>
      <c r="EC146" s="33">
        <f t="shared" si="560"/>
        <v>0</v>
      </c>
      <c r="ED146" s="33">
        <f t="shared" si="560"/>
        <v>0</v>
      </c>
      <c r="EE146" s="33">
        <f t="shared" si="560"/>
        <v>0</v>
      </c>
      <c r="EF146" s="33">
        <f t="shared" si="560"/>
        <v>0</v>
      </c>
      <c r="EG146" s="33">
        <f t="shared" si="560"/>
        <v>0</v>
      </c>
      <c r="EH146" s="33">
        <f t="shared" si="560"/>
        <v>0</v>
      </c>
      <c r="EI146" s="33">
        <f t="shared" si="560"/>
        <v>0</v>
      </c>
      <c r="EJ146" s="33">
        <f t="shared" si="560"/>
        <v>0</v>
      </c>
      <c r="EK146" s="33">
        <f t="shared" ref="EK146:EU146" si="561">SUM(EK147:EK151)</f>
        <v>0</v>
      </c>
      <c r="EL146" s="33">
        <f t="shared" si="561"/>
        <v>0</v>
      </c>
      <c r="EM146" s="33">
        <f t="shared" si="561"/>
        <v>0</v>
      </c>
      <c r="EN146" s="33">
        <f t="shared" si="561"/>
        <v>0</v>
      </c>
      <c r="EO146" s="33">
        <f t="shared" si="561"/>
        <v>0</v>
      </c>
      <c r="EP146" s="33">
        <f t="shared" si="561"/>
        <v>0</v>
      </c>
      <c r="EQ146" s="33">
        <f t="shared" si="561"/>
        <v>0</v>
      </c>
      <c r="ER146" s="33">
        <f t="shared" si="561"/>
        <v>0</v>
      </c>
      <c r="ES146" s="33">
        <f t="shared" si="561"/>
        <v>0</v>
      </c>
      <c r="ET146" s="33">
        <f t="shared" si="561"/>
        <v>189</v>
      </c>
      <c r="EU146" s="33">
        <f t="shared" si="561"/>
        <v>5094098.4024</v>
      </c>
    </row>
    <row r="147" spans="1:151" ht="30" x14ac:dyDescent="0.25">
      <c r="A147" s="30">
        <v>182</v>
      </c>
      <c r="B147" s="3" t="s">
        <v>219</v>
      </c>
      <c r="C147" s="4">
        <f>C146</f>
        <v>9657</v>
      </c>
      <c r="D147" s="4">
        <v>2.0499999999999998</v>
      </c>
      <c r="E147" s="24">
        <v>1</v>
      </c>
      <c r="F147" s="4">
        <v>1.4</v>
      </c>
      <c r="G147" s="4">
        <v>1.68</v>
      </c>
      <c r="H147" s="4">
        <v>2.23</v>
      </c>
      <c r="I147" s="4">
        <v>2.39</v>
      </c>
      <c r="J147" s="5"/>
      <c r="K147" s="31">
        <f>J147*C147*D147*E147*F147*$K$6</f>
        <v>0</v>
      </c>
      <c r="L147" s="31">
        <v>0</v>
      </c>
      <c r="M147" s="31">
        <f>L147*C147*D147*E147*F147*$M$6</f>
        <v>0</v>
      </c>
      <c r="N147" s="31">
        <v>0</v>
      </c>
      <c r="O147" s="31">
        <f>N147*C147*D147*E147*F147*$O$6</f>
        <v>0</v>
      </c>
      <c r="P147" s="31">
        <v>0</v>
      </c>
      <c r="Q147" s="31">
        <f>P147*C147*D147*E147*F147*$Q$6</f>
        <v>0</v>
      </c>
      <c r="R147" s="31"/>
      <c r="S147" s="31"/>
      <c r="T147" s="31">
        <v>0</v>
      </c>
      <c r="U147" s="31">
        <f>T147*C147*D147*E147*F147*$U$6</f>
        <v>0</v>
      </c>
      <c r="V147" s="31">
        <v>0</v>
      </c>
      <c r="W147" s="31">
        <f t="shared" si="375"/>
        <v>0</v>
      </c>
      <c r="X147" s="31">
        <v>0</v>
      </c>
      <c r="Y147" s="31">
        <f>X147*C147*D147*E147*F147*$Y$6</f>
        <v>0</v>
      </c>
      <c r="Z147" s="31"/>
      <c r="AA147" s="31">
        <f t="shared" si="549"/>
        <v>0</v>
      </c>
      <c r="AB147" s="31">
        <v>0</v>
      </c>
      <c r="AC147" s="31">
        <f>AB147*C147*D147*E147*F147*$AC$6</f>
        <v>0</v>
      </c>
      <c r="AD147" s="31">
        <v>0</v>
      </c>
      <c r="AE147" s="31">
        <f>AD147*C147*D147*E147*F147*$AE$6</f>
        <v>0</v>
      </c>
      <c r="AF147" s="31"/>
      <c r="AG147" s="31">
        <f>AF147*C147*D147*E147*F147*$AG$6</f>
        <v>0</v>
      </c>
      <c r="AH147" s="31"/>
      <c r="AI147" s="31">
        <f>AH147*C147*D147*E147*F147*$AI$6</f>
        <v>0</v>
      </c>
      <c r="AJ147" s="33"/>
      <c r="AK147" s="31">
        <f>SUM(AJ147*$AK$6*C147*D147*E147*F147)</f>
        <v>0</v>
      </c>
      <c r="AL147" s="33"/>
      <c r="AM147" s="31">
        <f>SUM(AL147*$AM$6*C147*D147*E147*F147)</f>
        <v>0</v>
      </c>
      <c r="AN147" s="31">
        <v>0</v>
      </c>
      <c r="AO147" s="31">
        <f>AN147*C147*D147*E147*F147*$AO$6</f>
        <v>0</v>
      </c>
      <c r="AP147" s="31">
        <v>0</v>
      </c>
      <c r="AQ147" s="31">
        <f>AP147*C147*D147*E147*F147*$AQ$6</f>
        <v>0</v>
      </c>
      <c r="AR147" s="31">
        <v>0</v>
      </c>
      <c r="AS147" s="31">
        <f>AR147*C147*D147*E147*F147*$AS$6</f>
        <v>0</v>
      </c>
      <c r="AT147" s="31"/>
      <c r="AU147" s="31">
        <f>AT147*C147*D147*E147*F147*$AU$6</f>
        <v>0</v>
      </c>
      <c r="AV147" s="31"/>
      <c r="AW147" s="31">
        <f>AV147*C147*D147*E147*F147*$AW$6</f>
        <v>0</v>
      </c>
      <c r="AX147" s="31"/>
      <c r="AY147" s="31">
        <f>AX147*C147*D147*E147*F147*$AY$6</f>
        <v>0</v>
      </c>
      <c r="AZ147" s="31">
        <v>0</v>
      </c>
      <c r="BA147" s="31">
        <f>AZ147*C147*D147*E147*F147*$BA$6</f>
        <v>0</v>
      </c>
      <c r="BB147" s="31">
        <v>0</v>
      </c>
      <c r="BC147" s="31">
        <f t="shared" si="370"/>
        <v>0</v>
      </c>
      <c r="BD147" s="31">
        <v>0</v>
      </c>
      <c r="BE147" s="31">
        <f t="shared" si="371"/>
        <v>0</v>
      </c>
      <c r="BF147" s="31">
        <v>0</v>
      </c>
      <c r="BG147" s="31">
        <f>BF147*C147*D147*E147*G147*$BG$6</f>
        <v>0</v>
      </c>
      <c r="BH147" s="31">
        <v>0</v>
      </c>
      <c r="BI147" s="31">
        <f>BH147*C147*D147*E147*G147*$BI$6</f>
        <v>0</v>
      </c>
      <c r="BJ147" s="31"/>
      <c r="BK147" s="31">
        <f>SUM(BJ147*$BK$6*C147*D147*E147*G147)</f>
        <v>0</v>
      </c>
      <c r="BL147" s="31"/>
      <c r="BM147" s="31">
        <f>SUM(BL147*$BM$6*C147*D147*E147*G147)</f>
        <v>0</v>
      </c>
      <c r="BN147" s="31">
        <v>0</v>
      </c>
      <c r="BO147" s="31">
        <f>BN147*C147*D147*E147*G147*$BO$6</f>
        <v>0</v>
      </c>
      <c r="BP147" s="31">
        <v>0</v>
      </c>
      <c r="BQ147" s="31">
        <f>BP147*C147*D147*E147*G147*$BQ$6</f>
        <v>0</v>
      </c>
      <c r="BR147" s="31">
        <v>0</v>
      </c>
      <c r="BS147" s="31">
        <f>BR147*C147*D147*E147*G147*$BS$6</f>
        <v>0</v>
      </c>
      <c r="BT147" s="31"/>
      <c r="BU147" s="31">
        <f>C147*D147*E147*G147*BT147*$BU$6</f>
        <v>0</v>
      </c>
      <c r="BV147" s="31">
        <v>0</v>
      </c>
      <c r="BW147" s="31">
        <f>BV147*C147*D147*E147*G147*$BW$6</f>
        <v>0</v>
      </c>
      <c r="BX147" s="31"/>
      <c r="BY147" s="31">
        <f>SUM(BX147*$BY$6*C147*D147*E147*G147)</f>
        <v>0</v>
      </c>
      <c r="BZ147" s="31"/>
      <c r="CA147" s="31">
        <f>SUM(BZ147*$CA$6*C147*D147*E147*G147)</f>
        <v>0</v>
      </c>
      <c r="CB147" s="31"/>
      <c r="CC147" s="31">
        <f>CB147*C147*D147*E147*G147*$CC$6</f>
        <v>0</v>
      </c>
      <c r="CD147" s="31">
        <v>0</v>
      </c>
      <c r="CE147" s="31">
        <f>CD147*C147*D147*E147*G147*$CE$6</f>
        <v>0</v>
      </c>
      <c r="CF147" s="31">
        <v>0</v>
      </c>
      <c r="CG147" s="31">
        <f>CF147*C147*D147*E147*G147*$CG$6</f>
        <v>0</v>
      </c>
      <c r="CH147" s="31">
        <v>0</v>
      </c>
      <c r="CI147" s="31">
        <f>CH147*C147*D147*E147*G147*$CI$6</f>
        <v>0</v>
      </c>
      <c r="CJ147" s="31">
        <v>0</v>
      </c>
      <c r="CK147" s="31">
        <f>CJ147*C147*D147*E147*G147*$CK$6</f>
        <v>0</v>
      </c>
      <c r="CL147" s="31">
        <v>0</v>
      </c>
      <c r="CM147" s="31">
        <f>CL147*C147*D147*E147*G147*$CM$6</f>
        <v>0</v>
      </c>
      <c r="CN147" s="31"/>
      <c r="CO147" s="31"/>
      <c r="CP147" s="31">
        <v>0</v>
      </c>
      <c r="CQ147" s="31">
        <f>CP147*C147*D147*E147*G147*$CQ$6</f>
        <v>0</v>
      </c>
      <c r="CR147" s="31"/>
      <c r="CS147" s="31">
        <f>CR147*C147*D147*E147*G147*$CS$6</f>
        <v>0</v>
      </c>
      <c r="CT147" s="31">
        <v>0</v>
      </c>
      <c r="CU147" s="31">
        <f>CT147*C147*D147*E147*H147*$CU$6</f>
        <v>0</v>
      </c>
      <c r="CV147" s="31">
        <v>0</v>
      </c>
      <c r="CW147" s="31">
        <f>CV147*C147*D147*E147*I147*$CW$6</f>
        <v>0</v>
      </c>
      <c r="CX147" s="31"/>
      <c r="CY147" s="31">
        <f>CX147*C147*D147*E147*G147*$CY$6</f>
        <v>0</v>
      </c>
      <c r="CZ147" s="31"/>
      <c r="DA147" s="31">
        <f>CZ147*C147*D147*E147*G147*$DA$6</f>
        <v>0</v>
      </c>
      <c r="DB147" s="31"/>
      <c r="DC147" s="31">
        <f>DB147*C147*D147*E147*F147*$DC$6</f>
        <v>0</v>
      </c>
      <c r="DD147" s="31"/>
      <c r="DE147" s="31">
        <f>DD147*C147*D147*E147*F147*$DE$6</f>
        <v>0</v>
      </c>
      <c r="DF147" s="31"/>
      <c r="DG147" s="31">
        <f>DF147*C147*D147*E147*F147*$DG$6</f>
        <v>0</v>
      </c>
      <c r="DH147" s="31"/>
      <c r="DI147" s="31">
        <f>DH147*C147*D147*E147*F147*$DI$6</f>
        <v>0</v>
      </c>
      <c r="DJ147" s="31"/>
      <c r="DK147" s="31">
        <f>DJ147*C147*D147*E147*F147*$DK$6</f>
        <v>0</v>
      </c>
      <c r="DL147" s="31"/>
      <c r="DM147" s="31">
        <f>DL147*C147*D147*E147*F147*$DM$6</f>
        <v>0</v>
      </c>
      <c r="DN147" s="31"/>
      <c r="DO147" s="31">
        <f>DN147*C147*D147*E147*F147*$DO$6</f>
        <v>0</v>
      </c>
      <c r="DP147" s="31"/>
      <c r="DQ147" s="31">
        <f>DP147*C147*D147*E147*F147*$DQ$6</f>
        <v>0</v>
      </c>
      <c r="DR147" s="31"/>
      <c r="DS147" s="31">
        <f>DR147*C147*D147*E147*F147*$DS$6</f>
        <v>0</v>
      </c>
      <c r="DT147" s="31"/>
      <c r="DU147" s="31">
        <f>DT147*C147*D147*E147*F147*$DU$6</f>
        <v>0</v>
      </c>
      <c r="DV147" s="31"/>
      <c r="DW147" s="31">
        <f>DV147*C147*D147*E147*F147*$DW$6</f>
        <v>0</v>
      </c>
      <c r="DX147" s="31"/>
      <c r="DY147" s="31">
        <f>DX147*C147*D147*E147*F147*$DY$6</f>
        <v>0</v>
      </c>
      <c r="DZ147" s="31"/>
      <c r="EA147" s="31">
        <f>DZ147*C147*D147*E147*F147*$EA$6</f>
        <v>0</v>
      </c>
      <c r="EB147" s="31"/>
      <c r="EC147" s="31">
        <f>EB147*C147*D147*E147*F147*$EC$6</f>
        <v>0</v>
      </c>
      <c r="ED147" s="31"/>
      <c r="EE147" s="31">
        <f>ED147*C147*D147*E147*F147*$EE$6</f>
        <v>0</v>
      </c>
      <c r="EF147" s="31"/>
      <c r="EG147" s="31">
        <f>EF147*C147*D147*E147*F147*$EG$6</f>
        <v>0</v>
      </c>
      <c r="EH147" s="31"/>
      <c r="EI147" s="31">
        <f>EH147*C147*D147*E147*F147*$EI$6</f>
        <v>0</v>
      </c>
      <c r="EJ147" s="31"/>
      <c r="EK147" s="31">
        <f>EJ147*C147*D147*E147*F147*$EK$6</f>
        <v>0</v>
      </c>
      <c r="EL147" s="31"/>
      <c r="EM147" s="31">
        <f>EL147*C147*D147*E147*F147*$EM$6</f>
        <v>0</v>
      </c>
      <c r="EN147" s="31">
        <v>0</v>
      </c>
      <c r="EO147" s="31">
        <f>EN147*C147*D147*E147*G147*$EO$6</f>
        <v>0</v>
      </c>
      <c r="EP147" s="31"/>
      <c r="EQ147" s="31">
        <f>EP147*C147*D147*E147*G147*$EQ$6</f>
        <v>0</v>
      </c>
      <c r="ER147" s="31"/>
      <c r="ES147" s="31"/>
      <c r="ET147" s="32">
        <f t="shared" ref="ET147:ET151" si="562">SUM(J147,L147,N147,P147,R147,T147,V147,X147,AB147,AD147,AF147,AH147,AJ147,AL147,AN147,AP147,AR147,AT147,AV147,AX147,AZ147,BB147,BD147,BF147,BH147,BJ147,BL147,BN147,BP147,BR147,BT147,BV147,BX147,BZ147,CB147,CD147,CF147,CH147,CJ147,CL147,CN147,CP147,CR147,CT147,CV147,CX147,CZ147,DB147,DD147,DF147,DH147,DJ147,DL147,DN147,DP147,DR147,DT147,DV147,DX147,DZ147,EB147,ED147,EF147,EH147,EJ147,EL147,EN147,EP147,ER147,Z147)</f>
        <v>0</v>
      </c>
      <c r="EU147" s="32">
        <f t="shared" ref="EU147:EU151" si="563">SUM(K147,M147,O147,Q147,S147,U147,W147,Y147,AC147,AE147,AG147,AI147,AK147,AM147,AO147,AQ147,AS147,AU147,AW147,AY147,BA147,BC147,BE147,BG147,BI147,BK147,BM147,BO147,BQ147,BS147,BU147,BW147,BY147,CA147,CC147,CE147,CG147,CI147,CK147,CM147,CO147,CQ147,CS147,CU147,CW147,CY147,DA147,DC147,DE147,DG147,DI147,DK147,DM147,DO147,DQ147,DS147,DU147,DW147,DY147,EA147,EC147,EE147,EG147,EI147,EK147,EM147,EO147,EQ147,ES147,AA147)</f>
        <v>0</v>
      </c>
    </row>
    <row r="148" spans="1:151" ht="45" x14ac:dyDescent="0.25">
      <c r="A148" s="30">
        <v>183</v>
      </c>
      <c r="B148" s="6" t="s">
        <v>220</v>
      </c>
      <c r="C148" s="4">
        <f t="shared" ref="C148:C151" si="564">C147</f>
        <v>9657</v>
      </c>
      <c r="D148" s="4">
        <v>1.54</v>
      </c>
      <c r="E148" s="24">
        <v>1</v>
      </c>
      <c r="F148" s="4">
        <v>1.4</v>
      </c>
      <c r="G148" s="4">
        <v>1.68</v>
      </c>
      <c r="H148" s="4">
        <v>2.23</v>
      </c>
      <c r="I148" s="4">
        <v>2.39</v>
      </c>
      <c r="J148" s="5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>
        <f t="shared" si="549"/>
        <v>0</v>
      </c>
      <c r="AB148" s="31"/>
      <c r="AC148" s="31"/>
      <c r="AD148" s="31"/>
      <c r="AE148" s="31"/>
      <c r="AF148" s="31"/>
      <c r="AG148" s="31"/>
      <c r="AH148" s="31"/>
      <c r="AI148" s="31"/>
      <c r="AJ148" s="33"/>
      <c r="AK148" s="31"/>
      <c r="AL148" s="33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1"/>
      <c r="BJ148" s="31"/>
      <c r="BK148" s="31"/>
      <c r="BL148" s="31"/>
      <c r="BM148" s="31"/>
      <c r="BN148" s="31"/>
      <c r="BO148" s="31"/>
      <c r="BP148" s="31"/>
      <c r="BQ148" s="31"/>
      <c r="BR148" s="31"/>
      <c r="BS148" s="31"/>
      <c r="BT148" s="31"/>
      <c r="BU148" s="31"/>
      <c r="BV148" s="31"/>
      <c r="BW148" s="31"/>
      <c r="BX148" s="31"/>
      <c r="BY148" s="31"/>
      <c r="BZ148" s="31"/>
      <c r="CA148" s="31"/>
      <c r="CB148" s="31"/>
      <c r="CC148" s="31"/>
      <c r="CD148" s="31"/>
      <c r="CE148" s="31"/>
      <c r="CF148" s="31"/>
      <c r="CG148" s="31"/>
      <c r="CH148" s="31"/>
      <c r="CI148" s="31"/>
      <c r="CJ148" s="31"/>
      <c r="CK148" s="31"/>
      <c r="CL148" s="31"/>
      <c r="CM148" s="31"/>
      <c r="CN148" s="31"/>
      <c r="CO148" s="31"/>
      <c r="CP148" s="31"/>
      <c r="CQ148" s="31"/>
      <c r="CR148" s="31"/>
      <c r="CS148" s="31"/>
      <c r="CT148" s="31"/>
      <c r="CU148" s="31"/>
      <c r="CV148" s="31"/>
      <c r="CW148" s="31"/>
      <c r="CX148" s="31"/>
      <c r="CY148" s="31"/>
      <c r="CZ148" s="31"/>
      <c r="DA148" s="31"/>
      <c r="DB148" s="31"/>
      <c r="DC148" s="31"/>
      <c r="DD148" s="31"/>
      <c r="DE148" s="31"/>
      <c r="DF148" s="31"/>
      <c r="DG148" s="31"/>
      <c r="DH148" s="31"/>
      <c r="DI148" s="31"/>
      <c r="DJ148" s="31"/>
      <c r="DK148" s="31"/>
      <c r="DL148" s="31"/>
      <c r="DM148" s="31"/>
      <c r="DN148" s="31"/>
      <c r="DO148" s="31"/>
      <c r="DP148" s="31"/>
      <c r="DQ148" s="31"/>
      <c r="DR148" s="31"/>
      <c r="DS148" s="31"/>
      <c r="DT148" s="31"/>
      <c r="DU148" s="31"/>
      <c r="DV148" s="31"/>
      <c r="DW148" s="31"/>
      <c r="DX148" s="31"/>
      <c r="DY148" s="31"/>
      <c r="DZ148" s="31"/>
      <c r="EA148" s="31"/>
      <c r="EB148" s="31"/>
      <c r="EC148" s="31"/>
      <c r="ED148" s="31"/>
      <c r="EE148" s="31"/>
      <c r="EF148" s="31"/>
      <c r="EG148" s="31"/>
      <c r="EH148" s="31"/>
      <c r="EI148" s="31"/>
      <c r="EJ148" s="31"/>
      <c r="EK148" s="31"/>
      <c r="EL148" s="31"/>
      <c r="EM148" s="31"/>
      <c r="EN148" s="31"/>
      <c r="EO148" s="31"/>
      <c r="EP148" s="31"/>
      <c r="EQ148" s="31"/>
      <c r="ER148" s="31"/>
      <c r="ES148" s="31"/>
      <c r="ET148" s="32">
        <f t="shared" si="562"/>
        <v>0</v>
      </c>
      <c r="EU148" s="32">
        <f t="shared" si="563"/>
        <v>0</v>
      </c>
    </row>
    <row r="149" spans="1:151" ht="45" x14ac:dyDescent="0.25">
      <c r="A149" s="30">
        <v>184</v>
      </c>
      <c r="B149" s="6" t="s">
        <v>221</v>
      </c>
      <c r="C149" s="4">
        <f t="shared" si="564"/>
        <v>9657</v>
      </c>
      <c r="D149" s="4">
        <v>1.92</v>
      </c>
      <c r="E149" s="24">
        <v>1</v>
      </c>
      <c r="F149" s="4">
        <v>1.4</v>
      </c>
      <c r="G149" s="4">
        <v>1.68</v>
      </c>
      <c r="H149" s="4">
        <v>2.23</v>
      </c>
      <c r="I149" s="4">
        <v>2.39</v>
      </c>
      <c r="J149" s="5"/>
      <c r="K149" s="31"/>
      <c r="L149" s="31"/>
      <c r="M149" s="31"/>
      <c r="N149" s="31">
        <v>170</v>
      </c>
      <c r="O149" s="31">
        <f>N149*C149*D149*E149*F149*$O$6</f>
        <v>4412862.72</v>
      </c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>
        <f t="shared" si="549"/>
        <v>0</v>
      </c>
      <c r="AB149" s="31"/>
      <c r="AC149" s="31"/>
      <c r="AD149" s="31"/>
      <c r="AE149" s="31"/>
      <c r="AF149" s="31"/>
      <c r="AG149" s="31"/>
      <c r="AH149" s="31"/>
      <c r="AI149" s="31"/>
      <c r="AJ149" s="33"/>
      <c r="AK149" s="31"/>
      <c r="AL149" s="33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  <c r="BH149" s="31"/>
      <c r="BI149" s="31"/>
      <c r="BJ149" s="31"/>
      <c r="BK149" s="31"/>
      <c r="BL149" s="31"/>
      <c r="BM149" s="31"/>
      <c r="BN149" s="31"/>
      <c r="BO149" s="31"/>
      <c r="BP149" s="31"/>
      <c r="BQ149" s="31"/>
      <c r="BR149" s="31"/>
      <c r="BS149" s="31"/>
      <c r="BT149" s="31"/>
      <c r="BU149" s="31"/>
      <c r="BV149" s="31"/>
      <c r="BW149" s="31"/>
      <c r="BX149" s="31"/>
      <c r="BY149" s="31"/>
      <c r="BZ149" s="31"/>
      <c r="CA149" s="31"/>
      <c r="CB149" s="31"/>
      <c r="CC149" s="31"/>
      <c r="CD149" s="31"/>
      <c r="CE149" s="31"/>
      <c r="CF149" s="31"/>
      <c r="CG149" s="31"/>
      <c r="CH149" s="31"/>
      <c r="CI149" s="31"/>
      <c r="CJ149" s="31"/>
      <c r="CK149" s="31"/>
      <c r="CL149" s="31"/>
      <c r="CM149" s="31"/>
      <c r="CN149" s="31"/>
      <c r="CO149" s="31"/>
      <c r="CP149" s="31"/>
      <c r="CQ149" s="31"/>
      <c r="CR149" s="31"/>
      <c r="CS149" s="31"/>
      <c r="CT149" s="31"/>
      <c r="CU149" s="31"/>
      <c r="CV149" s="31"/>
      <c r="CW149" s="31"/>
      <c r="CX149" s="31"/>
      <c r="CY149" s="31"/>
      <c r="CZ149" s="31"/>
      <c r="DA149" s="31"/>
      <c r="DB149" s="31"/>
      <c r="DC149" s="31"/>
      <c r="DD149" s="31"/>
      <c r="DE149" s="31"/>
      <c r="DF149" s="31"/>
      <c r="DG149" s="31"/>
      <c r="DH149" s="31"/>
      <c r="DI149" s="31"/>
      <c r="DJ149" s="31"/>
      <c r="DK149" s="31"/>
      <c r="DL149" s="31"/>
      <c r="DM149" s="31"/>
      <c r="DN149" s="31"/>
      <c r="DO149" s="31"/>
      <c r="DP149" s="31"/>
      <c r="DQ149" s="31"/>
      <c r="DR149" s="31"/>
      <c r="DS149" s="31"/>
      <c r="DT149" s="31"/>
      <c r="DU149" s="31"/>
      <c r="DV149" s="31"/>
      <c r="DW149" s="31"/>
      <c r="DX149" s="31"/>
      <c r="DY149" s="31"/>
      <c r="DZ149" s="31"/>
      <c r="EA149" s="31"/>
      <c r="EB149" s="31"/>
      <c r="EC149" s="31"/>
      <c r="ED149" s="31"/>
      <c r="EE149" s="31"/>
      <c r="EF149" s="31"/>
      <c r="EG149" s="31"/>
      <c r="EH149" s="31"/>
      <c r="EI149" s="31"/>
      <c r="EJ149" s="31"/>
      <c r="EK149" s="31"/>
      <c r="EL149" s="31"/>
      <c r="EM149" s="31"/>
      <c r="EN149" s="31"/>
      <c r="EO149" s="31"/>
      <c r="EP149" s="31"/>
      <c r="EQ149" s="31"/>
      <c r="ER149" s="31"/>
      <c r="ES149" s="31"/>
      <c r="ET149" s="32">
        <f t="shared" si="562"/>
        <v>170</v>
      </c>
      <c r="EU149" s="32">
        <f t="shared" si="563"/>
        <v>4412862.72</v>
      </c>
    </row>
    <row r="150" spans="1:151" ht="45" x14ac:dyDescent="0.25">
      <c r="A150" s="30">
        <v>185</v>
      </c>
      <c r="B150" s="6" t="s">
        <v>222</v>
      </c>
      <c r="C150" s="4">
        <f t="shared" si="564"/>
        <v>9657</v>
      </c>
      <c r="D150" s="4">
        <v>2.21</v>
      </c>
      <c r="E150" s="24">
        <v>1</v>
      </c>
      <c r="F150" s="4">
        <v>1.4</v>
      </c>
      <c r="G150" s="4">
        <v>1.68</v>
      </c>
      <c r="H150" s="4">
        <v>2.23</v>
      </c>
      <c r="I150" s="4">
        <v>2.39</v>
      </c>
      <c r="J150" s="5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>
        <f t="shared" si="549"/>
        <v>0</v>
      </c>
      <c r="AB150" s="31"/>
      <c r="AC150" s="31"/>
      <c r="AD150" s="31"/>
      <c r="AE150" s="31"/>
      <c r="AF150" s="31"/>
      <c r="AG150" s="31"/>
      <c r="AH150" s="31"/>
      <c r="AI150" s="31"/>
      <c r="AJ150" s="33"/>
      <c r="AK150" s="31"/>
      <c r="AL150" s="33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  <c r="BT150" s="31"/>
      <c r="BU150" s="31"/>
      <c r="BV150" s="31"/>
      <c r="BW150" s="31"/>
      <c r="BX150" s="31"/>
      <c r="BY150" s="31"/>
      <c r="BZ150" s="31"/>
      <c r="CA150" s="31"/>
      <c r="CB150" s="31"/>
      <c r="CC150" s="31"/>
      <c r="CD150" s="31"/>
      <c r="CE150" s="31"/>
      <c r="CF150" s="31"/>
      <c r="CG150" s="31"/>
      <c r="CH150" s="31"/>
      <c r="CI150" s="31"/>
      <c r="CJ150" s="31"/>
      <c r="CK150" s="31"/>
      <c r="CL150" s="31"/>
      <c r="CM150" s="31"/>
      <c r="CN150" s="31">
        <v>19</v>
      </c>
      <c r="CO150" s="31">
        <f>CN150*C150*D150*E150*G150</f>
        <v>681235.68239999993</v>
      </c>
      <c r="CP150" s="31"/>
      <c r="CQ150" s="31"/>
      <c r="CR150" s="31"/>
      <c r="CS150" s="31"/>
      <c r="CT150" s="31"/>
      <c r="CU150" s="31"/>
      <c r="CV150" s="31"/>
      <c r="CW150" s="31"/>
      <c r="CX150" s="31"/>
      <c r="CY150" s="31"/>
      <c r="CZ150" s="31"/>
      <c r="DA150" s="31"/>
      <c r="DB150" s="31"/>
      <c r="DC150" s="31"/>
      <c r="DD150" s="31"/>
      <c r="DE150" s="31"/>
      <c r="DF150" s="31"/>
      <c r="DG150" s="31"/>
      <c r="DH150" s="31"/>
      <c r="DI150" s="31"/>
      <c r="DJ150" s="31"/>
      <c r="DK150" s="31"/>
      <c r="DL150" s="31"/>
      <c r="DM150" s="31"/>
      <c r="DN150" s="31"/>
      <c r="DO150" s="31"/>
      <c r="DP150" s="31"/>
      <c r="DQ150" s="31"/>
      <c r="DR150" s="31"/>
      <c r="DS150" s="31"/>
      <c r="DT150" s="31"/>
      <c r="DU150" s="31"/>
      <c r="DV150" s="31"/>
      <c r="DW150" s="31"/>
      <c r="DX150" s="31"/>
      <c r="DY150" s="31"/>
      <c r="DZ150" s="31"/>
      <c r="EA150" s="31"/>
      <c r="EB150" s="31"/>
      <c r="EC150" s="31"/>
      <c r="ED150" s="31"/>
      <c r="EE150" s="31"/>
      <c r="EF150" s="31"/>
      <c r="EG150" s="31"/>
      <c r="EH150" s="31"/>
      <c r="EI150" s="31"/>
      <c r="EJ150" s="31"/>
      <c r="EK150" s="31"/>
      <c r="EL150" s="31"/>
      <c r="EM150" s="31"/>
      <c r="EN150" s="31"/>
      <c r="EO150" s="31"/>
      <c r="EP150" s="31"/>
      <c r="EQ150" s="31"/>
      <c r="ER150" s="31"/>
      <c r="ES150" s="31"/>
      <c r="ET150" s="32">
        <f t="shared" si="562"/>
        <v>19</v>
      </c>
      <c r="EU150" s="32">
        <f t="shared" si="563"/>
        <v>681235.68239999993</v>
      </c>
    </row>
    <row r="151" spans="1:151" ht="45" x14ac:dyDescent="0.25">
      <c r="A151" s="30">
        <v>186</v>
      </c>
      <c r="B151" s="6" t="s">
        <v>223</v>
      </c>
      <c r="C151" s="4">
        <f t="shared" si="564"/>
        <v>9657</v>
      </c>
      <c r="D151" s="4">
        <v>2.69</v>
      </c>
      <c r="E151" s="24">
        <v>1</v>
      </c>
      <c r="F151" s="4">
        <v>1.4</v>
      </c>
      <c r="G151" s="4">
        <v>1.68</v>
      </c>
      <c r="H151" s="4">
        <v>2.23</v>
      </c>
      <c r="I151" s="4">
        <v>2.39</v>
      </c>
      <c r="J151" s="5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>
        <f t="shared" si="549"/>
        <v>0</v>
      </c>
      <c r="AB151" s="31"/>
      <c r="AC151" s="31"/>
      <c r="AD151" s="31"/>
      <c r="AE151" s="31"/>
      <c r="AF151" s="31"/>
      <c r="AG151" s="31"/>
      <c r="AH151" s="31"/>
      <c r="AI151" s="31"/>
      <c r="AJ151" s="33"/>
      <c r="AK151" s="31"/>
      <c r="AL151" s="33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1"/>
      <c r="BJ151" s="31"/>
      <c r="BK151" s="31"/>
      <c r="BL151" s="31"/>
      <c r="BM151" s="31"/>
      <c r="BN151" s="31"/>
      <c r="BO151" s="31"/>
      <c r="BP151" s="31"/>
      <c r="BQ151" s="31"/>
      <c r="BR151" s="31"/>
      <c r="BS151" s="31"/>
      <c r="BT151" s="31"/>
      <c r="BU151" s="31"/>
      <c r="BV151" s="31"/>
      <c r="BW151" s="31"/>
      <c r="BX151" s="31"/>
      <c r="BY151" s="31"/>
      <c r="BZ151" s="31"/>
      <c r="CA151" s="31"/>
      <c r="CB151" s="31"/>
      <c r="CC151" s="31"/>
      <c r="CD151" s="31"/>
      <c r="CE151" s="31"/>
      <c r="CF151" s="31"/>
      <c r="CG151" s="31"/>
      <c r="CH151" s="31"/>
      <c r="CI151" s="31"/>
      <c r="CJ151" s="31"/>
      <c r="CK151" s="31"/>
      <c r="CL151" s="31"/>
      <c r="CM151" s="31"/>
      <c r="CN151" s="31"/>
      <c r="CO151" s="31"/>
      <c r="CP151" s="31"/>
      <c r="CQ151" s="31"/>
      <c r="CR151" s="31"/>
      <c r="CS151" s="31"/>
      <c r="CT151" s="31"/>
      <c r="CU151" s="31"/>
      <c r="CV151" s="31"/>
      <c r="CW151" s="31"/>
      <c r="CX151" s="31"/>
      <c r="CY151" s="31"/>
      <c r="CZ151" s="31"/>
      <c r="DA151" s="31"/>
      <c r="DB151" s="31"/>
      <c r="DC151" s="31"/>
      <c r="DD151" s="31"/>
      <c r="DE151" s="31"/>
      <c r="DF151" s="31"/>
      <c r="DG151" s="31"/>
      <c r="DH151" s="31"/>
      <c r="DI151" s="31"/>
      <c r="DJ151" s="31"/>
      <c r="DK151" s="31"/>
      <c r="DL151" s="31"/>
      <c r="DM151" s="31"/>
      <c r="DN151" s="31"/>
      <c r="DO151" s="31"/>
      <c r="DP151" s="31"/>
      <c r="DQ151" s="31"/>
      <c r="DR151" s="31"/>
      <c r="DS151" s="31"/>
      <c r="DT151" s="31"/>
      <c r="DU151" s="31"/>
      <c r="DV151" s="31"/>
      <c r="DW151" s="31"/>
      <c r="DX151" s="31"/>
      <c r="DY151" s="31"/>
      <c r="DZ151" s="31"/>
      <c r="EA151" s="31"/>
      <c r="EB151" s="31"/>
      <c r="EC151" s="31"/>
      <c r="ED151" s="31"/>
      <c r="EE151" s="31"/>
      <c r="EF151" s="31"/>
      <c r="EG151" s="31"/>
      <c r="EH151" s="31"/>
      <c r="EI151" s="31"/>
      <c r="EJ151" s="31"/>
      <c r="EK151" s="31"/>
      <c r="EL151" s="31"/>
      <c r="EM151" s="31"/>
      <c r="EN151" s="31"/>
      <c r="EO151" s="31"/>
      <c r="EP151" s="31"/>
      <c r="EQ151" s="31"/>
      <c r="ER151" s="31"/>
      <c r="ES151" s="31"/>
      <c r="ET151" s="32">
        <f t="shared" si="562"/>
        <v>0</v>
      </c>
      <c r="EU151" s="32">
        <f t="shared" si="563"/>
        <v>0</v>
      </c>
    </row>
    <row r="152" spans="1:151" s="35" customFormat="1" x14ac:dyDescent="0.25">
      <c r="A152" s="28">
        <v>29</v>
      </c>
      <c r="B152" s="14" t="s">
        <v>224</v>
      </c>
      <c r="C152" s="17">
        <f>C147</f>
        <v>9657</v>
      </c>
      <c r="D152" s="34">
        <v>1.37</v>
      </c>
      <c r="E152" s="52">
        <v>1</v>
      </c>
      <c r="F152" s="17">
        <v>1.4</v>
      </c>
      <c r="G152" s="17">
        <v>1.68</v>
      </c>
      <c r="H152" s="17">
        <v>2.23</v>
      </c>
      <c r="I152" s="17">
        <v>2.39</v>
      </c>
      <c r="J152" s="33">
        <f>SUM(J153:J162)</f>
        <v>0</v>
      </c>
      <c r="K152" s="33">
        <f t="shared" ref="K152:BX152" si="565">SUM(K153:K162)</f>
        <v>0</v>
      </c>
      <c r="L152" s="33">
        <f t="shared" si="565"/>
        <v>0</v>
      </c>
      <c r="M152" s="33">
        <f t="shared" si="565"/>
        <v>0</v>
      </c>
      <c r="N152" s="33">
        <f t="shared" si="565"/>
        <v>0</v>
      </c>
      <c r="O152" s="33">
        <f t="shared" si="565"/>
        <v>0</v>
      </c>
      <c r="P152" s="33">
        <f t="shared" si="565"/>
        <v>0</v>
      </c>
      <c r="Q152" s="33">
        <f t="shared" si="565"/>
        <v>0</v>
      </c>
      <c r="R152" s="33">
        <f t="shared" si="565"/>
        <v>0</v>
      </c>
      <c r="S152" s="33">
        <f t="shared" si="565"/>
        <v>0</v>
      </c>
      <c r="T152" s="33">
        <f t="shared" si="565"/>
        <v>1</v>
      </c>
      <c r="U152" s="33">
        <f t="shared" si="565"/>
        <v>12843.81</v>
      </c>
      <c r="V152" s="33">
        <f t="shared" si="565"/>
        <v>25</v>
      </c>
      <c r="W152" s="33">
        <f t="shared" si="565"/>
        <v>267016.05</v>
      </c>
      <c r="X152" s="33">
        <f t="shared" si="565"/>
        <v>10</v>
      </c>
      <c r="Y152" s="33">
        <f t="shared" si="565"/>
        <v>133846.01999999999</v>
      </c>
      <c r="Z152" s="33">
        <f t="shared" si="565"/>
        <v>0</v>
      </c>
      <c r="AA152" s="33">
        <f t="shared" si="565"/>
        <v>0</v>
      </c>
      <c r="AB152" s="33">
        <f t="shared" si="565"/>
        <v>0</v>
      </c>
      <c r="AC152" s="33">
        <f t="shared" si="565"/>
        <v>0</v>
      </c>
      <c r="AD152" s="33">
        <f t="shared" si="565"/>
        <v>4</v>
      </c>
      <c r="AE152" s="33">
        <f t="shared" si="565"/>
        <v>76792.463999999993</v>
      </c>
      <c r="AF152" s="33">
        <f t="shared" si="565"/>
        <v>1</v>
      </c>
      <c r="AG152" s="33">
        <f t="shared" si="565"/>
        <v>10680.642</v>
      </c>
      <c r="AH152" s="33">
        <f t="shared" si="565"/>
        <v>5</v>
      </c>
      <c r="AI152" s="33">
        <f t="shared" si="565"/>
        <v>59081.525999999998</v>
      </c>
      <c r="AJ152" s="33">
        <f t="shared" si="565"/>
        <v>10</v>
      </c>
      <c r="AK152" s="33">
        <f t="shared" si="565"/>
        <v>124922.95199999999</v>
      </c>
      <c r="AL152" s="33">
        <f t="shared" si="565"/>
        <v>111</v>
      </c>
      <c r="AM152" s="33">
        <f t="shared" si="565"/>
        <v>1410250.338</v>
      </c>
      <c r="AN152" s="33">
        <f t="shared" si="565"/>
        <v>20</v>
      </c>
      <c r="AO152" s="33">
        <f t="shared" si="565"/>
        <v>370442.52</v>
      </c>
      <c r="AP152" s="33">
        <f t="shared" si="565"/>
        <v>0</v>
      </c>
      <c r="AQ152" s="33">
        <f t="shared" si="565"/>
        <v>0</v>
      </c>
      <c r="AR152" s="33">
        <f t="shared" si="565"/>
        <v>0</v>
      </c>
      <c r="AS152" s="33">
        <f t="shared" si="565"/>
        <v>0</v>
      </c>
      <c r="AT152" s="33">
        <f t="shared" si="565"/>
        <v>0</v>
      </c>
      <c r="AU152" s="33">
        <f t="shared" si="565"/>
        <v>0</v>
      </c>
      <c r="AV152" s="33">
        <f t="shared" si="565"/>
        <v>0</v>
      </c>
      <c r="AW152" s="33">
        <f t="shared" si="565"/>
        <v>0</v>
      </c>
      <c r="AX152" s="33">
        <f t="shared" si="565"/>
        <v>0</v>
      </c>
      <c r="AY152" s="33">
        <f t="shared" si="565"/>
        <v>0</v>
      </c>
      <c r="AZ152" s="33">
        <f t="shared" si="565"/>
        <v>0</v>
      </c>
      <c r="BA152" s="33">
        <f t="shared" si="565"/>
        <v>0</v>
      </c>
      <c r="BB152" s="33">
        <f t="shared" si="565"/>
        <v>5</v>
      </c>
      <c r="BC152" s="33">
        <f t="shared" si="565"/>
        <v>53403.21</v>
      </c>
      <c r="BD152" s="33">
        <f t="shared" si="565"/>
        <v>0</v>
      </c>
      <c r="BE152" s="33">
        <f t="shared" si="565"/>
        <v>0</v>
      </c>
      <c r="BF152" s="33">
        <f t="shared" si="565"/>
        <v>2</v>
      </c>
      <c r="BG152" s="33">
        <f t="shared" si="565"/>
        <v>32123.0448</v>
      </c>
      <c r="BH152" s="33">
        <f t="shared" si="565"/>
        <v>0</v>
      </c>
      <c r="BI152" s="33">
        <f t="shared" si="565"/>
        <v>0</v>
      </c>
      <c r="BJ152" s="33">
        <f t="shared" si="565"/>
        <v>0</v>
      </c>
      <c r="BK152" s="33">
        <f t="shared" si="565"/>
        <v>0</v>
      </c>
      <c r="BL152" s="33">
        <f t="shared" si="565"/>
        <v>0</v>
      </c>
      <c r="BM152" s="33">
        <f t="shared" si="565"/>
        <v>0</v>
      </c>
      <c r="BN152" s="33">
        <f t="shared" si="565"/>
        <v>0</v>
      </c>
      <c r="BO152" s="33">
        <f t="shared" si="565"/>
        <v>0</v>
      </c>
      <c r="BP152" s="33">
        <f t="shared" si="565"/>
        <v>0</v>
      </c>
      <c r="BQ152" s="33">
        <f t="shared" si="565"/>
        <v>0</v>
      </c>
      <c r="BR152" s="33">
        <f t="shared" si="565"/>
        <v>0</v>
      </c>
      <c r="BS152" s="33">
        <f t="shared" si="565"/>
        <v>0</v>
      </c>
      <c r="BT152" s="33">
        <f t="shared" si="565"/>
        <v>0</v>
      </c>
      <c r="BU152" s="33">
        <f t="shared" si="565"/>
        <v>0</v>
      </c>
      <c r="BV152" s="33">
        <f t="shared" si="565"/>
        <v>25</v>
      </c>
      <c r="BW152" s="33">
        <f t="shared" si="565"/>
        <v>354489.15599999996</v>
      </c>
      <c r="BX152" s="33">
        <f t="shared" si="565"/>
        <v>0</v>
      </c>
      <c r="BY152" s="33">
        <f t="shared" ref="BY152:EJ152" si="566">SUM(BY153:BY162)</f>
        <v>0</v>
      </c>
      <c r="BZ152" s="33">
        <f t="shared" si="566"/>
        <v>0</v>
      </c>
      <c r="CA152" s="33">
        <f t="shared" si="566"/>
        <v>0</v>
      </c>
      <c r="CB152" s="33">
        <f t="shared" si="566"/>
        <v>0</v>
      </c>
      <c r="CC152" s="33">
        <f t="shared" si="566"/>
        <v>0</v>
      </c>
      <c r="CD152" s="33">
        <f t="shared" si="566"/>
        <v>0</v>
      </c>
      <c r="CE152" s="33">
        <f t="shared" si="566"/>
        <v>0</v>
      </c>
      <c r="CF152" s="33">
        <f t="shared" si="566"/>
        <v>15</v>
      </c>
      <c r="CG152" s="33">
        <f t="shared" si="566"/>
        <v>345566.08799999993</v>
      </c>
      <c r="CH152" s="33">
        <f t="shared" si="566"/>
        <v>5</v>
      </c>
      <c r="CI152" s="33">
        <f t="shared" si="566"/>
        <v>80307.611999999994</v>
      </c>
      <c r="CJ152" s="33">
        <f t="shared" si="566"/>
        <v>0</v>
      </c>
      <c r="CK152" s="33">
        <f t="shared" si="566"/>
        <v>0</v>
      </c>
      <c r="CL152" s="33">
        <f t="shared" si="566"/>
        <v>282</v>
      </c>
      <c r="CM152" s="33">
        <f t="shared" si="566"/>
        <v>4382037.5760000004</v>
      </c>
      <c r="CN152" s="33">
        <f t="shared" si="566"/>
        <v>0</v>
      </c>
      <c r="CO152" s="33">
        <f t="shared" si="566"/>
        <v>0</v>
      </c>
      <c r="CP152" s="33">
        <f t="shared" si="566"/>
        <v>0</v>
      </c>
      <c r="CQ152" s="33">
        <f t="shared" si="566"/>
        <v>0</v>
      </c>
      <c r="CR152" s="33">
        <f t="shared" si="566"/>
        <v>0</v>
      </c>
      <c r="CS152" s="33">
        <f t="shared" si="566"/>
        <v>0</v>
      </c>
      <c r="CT152" s="33">
        <f t="shared" si="566"/>
        <v>0</v>
      </c>
      <c r="CU152" s="33">
        <f t="shared" si="566"/>
        <v>0</v>
      </c>
      <c r="CV152" s="33">
        <f t="shared" si="566"/>
        <v>0</v>
      </c>
      <c r="CW152" s="33">
        <f t="shared" si="566"/>
        <v>0</v>
      </c>
      <c r="CX152" s="33">
        <f t="shared" si="566"/>
        <v>0</v>
      </c>
      <c r="CY152" s="33">
        <f t="shared" si="566"/>
        <v>0</v>
      </c>
      <c r="CZ152" s="33">
        <f t="shared" si="566"/>
        <v>0</v>
      </c>
      <c r="DA152" s="33">
        <f t="shared" si="566"/>
        <v>0</v>
      </c>
      <c r="DB152" s="33">
        <f t="shared" si="566"/>
        <v>0</v>
      </c>
      <c r="DC152" s="33">
        <f t="shared" si="566"/>
        <v>0</v>
      </c>
      <c r="DD152" s="33">
        <f t="shared" si="566"/>
        <v>0</v>
      </c>
      <c r="DE152" s="33">
        <f t="shared" si="566"/>
        <v>0</v>
      </c>
      <c r="DF152" s="33">
        <f t="shared" si="566"/>
        <v>0</v>
      </c>
      <c r="DG152" s="33">
        <f t="shared" si="566"/>
        <v>0</v>
      </c>
      <c r="DH152" s="33">
        <f t="shared" si="566"/>
        <v>0</v>
      </c>
      <c r="DI152" s="33">
        <f t="shared" si="566"/>
        <v>0</v>
      </c>
      <c r="DJ152" s="33">
        <f t="shared" si="566"/>
        <v>0</v>
      </c>
      <c r="DK152" s="33">
        <f t="shared" si="566"/>
        <v>0</v>
      </c>
      <c r="DL152" s="33">
        <f t="shared" si="566"/>
        <v>0</v>
      </c>
      <c r="DM152" s="33">
        <f t="shared" si="566"/>
        <v>0</v>
      </c>
      <c r="DN152" s="33">
        <f t="shared" si="566"/>
        <v>0</v>
      </c>
      <c r="DO152" s="33">
        <f t="shared" si="566"/>
        <v>0</v>
      </c>
      <c r="DP152" s="33">
        <f t="shared" si="566"/>
        <v>0</v>
      </c>
      <c r="DQ152" s="33">
        <f t="shared" si="566"/>
        <v>0</v>
      </c>
      <c r="DR152" s="33">
        <f t="shared" si="566"/>
        <v>0</v>
      </c>
      <c r="DS152" s="33">
        <f t="shared" si="566"/>
        <v>0</v>
      </c>
      <c r="DT152" s="33">
        <f t="shared" si="566"/>
        <v>0</v>
      </c>
      <c r="DU152" s="33">
        <f t="shared" si="566"/>
        <v>0</v>
      </c>
      <c r="DV152" s="33">
        <f t="shared" si="566"/>
        <v>0</v>
      </c>
      <c r="DW152" s="33">
        <f t="shared" si="566"/>
        <v>0</v>
      </c>
      <c r="DX152" s="33">
        <f t="shared" si="566"/>
        <v>0</v>
      </c>
      <c r="DY152" s="33">
        <f t="shared" si="566"/>
        <v>0</v>
      </c>
      <c r="DZ152" s="33">
        <f t="shared" si="566"/>
        <v>0</v>
      </c>
      <c r="EA152" s="33">
        <f t="shared" si="566"/>
        <v>0</v>
      </c>
      <c r="EB152" s="33">
        <f t="shared" si="566"/>
        <v>0</v>
      </c>
      <c r="EC152" s="33">
        <f t="shared" si="566"/>
        <v>0</v>
      </c>
      <c r="ED152" s="33">
        <f t="shared" si="566"/>
        <v>0</v>
      </c>
      <c r="EE152" s="33">
        <f t="shared" si="566"/>
        <v>0</v>
      </c>
      <c r="EF152" s="33">
        <f t="shared" si="566"/>
        <v>75</v>
      </c>
      <c r="EG152" s="33">
        <f t="shared" si="566"/>
        <v>986269.40999999992</v>
      </c>
      <c r="EH152" s="33">
        <f t="shared" si="566"/>
        <v>0</v>
      </c>
      <c r="EI152" s="33">
        <f t="shared" si="566"/>
        <v>0</v>
      </c>
      <c r="EJ152" s="33">
        <f t="shared" si="566"/>
        <v>0</v>
      </c>
      <c r="EK152" s="33">
        <f t="shared" ref="EK152:EU152" si="567">SUM(EK153:EK162)</f>
        <v>0</v>
      </c>
      <c r="EL152" s="33">
        <f t="shared" si="567"/>
        <v>0</v>
      </c>
      <c r="EM152" s="33">
        <f t="shared" si="567"/>
        <v>0</v>
      </c>
      <c r="EN152" s="33">
        <f t="shared" si="567"/>
        <v>0</v>
      </c>
      <c r="EO152" s="33">
        <f t="shared" si="567"/>
        <v>0</v>
      </c>
      <c r="EP152" s="33">
        <f t="shared" si="567"/>
        <v>0</v>
      </c>
      <c r="EQ152" s="33">
        <f t="shared" si="567"/>
        <v>0</v>
      </c>
      <c r="ER152" s="33">
        <f t="shared" si="567"/>
        <v>0</v>
      </c>
      <c r="ES152" s="33">
        <f t="shared" si="567"/>
        <v>0</v>
      </c>
      <c r="ET152" s="33">
        <f t="shared" si="567"/>
        <v>596</v>
      </c>
      <c r="EU152" s="33">
        <f t="shared" si="567"/>
        <v>8700072.418800002</v>
      </c>
    </row>
    <row r="153" spans="1:151" ht="30" x14ac:dyDescent="0.25">
      <c r="A153" s="30">
        <v>187</v>
      </c>
      <c r="B153" s="3" t="s">
        <v>225</v>
      </c>
      <c r="C153" s="4">
        <f t="shared" si="550"/>
        <v>9657</v>
      </c>
      <c r="D153" s="7">
        <v>0.99</v>
      </c>
      <c r="E153" s="24">
        <v>1</v>
      </c>
      <c r="F153" s="4">
        <v>1.4</v>
      </c>
      <c r="G153" s="4">
        <v>1.68</v>
      </c>
      <c r="H153" s="4">
        <v>2.23</v>
      </c>
      <c r="I153" s="4">
        <v>2.39</v>
      </c>
      <c r="J153" s="5"/>
      <c r="K153" s="31">
        <f>J153*C153*D153*E153*F153*$K$6</f>
        <v>0</v>
      </c>
      <c r="L153" s="31">
        <v>0</v>
      </c>
      <c r="M153" s="31">
        <f>L153*C153*D153*E153*F153*$M$6</f>
        <v>0</v>
      </c>
      <c r="N153" s="31">
        <v>0</v>
      </c>
      <c r="O153" s="31">
        <f>N153*C153*D153*E153*F153*$O$6</f>
        <v>0</v>
      </c>
      <c r="P153" s="31">
        <v>0</v>
      </c>
      <c r="Q153" s="31">
        <f>P153*C153*D153*E153*F153*$Q$6</f>
        <v>0</v>
      </c>
      <c r="R153" s="31"/>
      <c r="S153" s="31"/>
      <c r="T153" s="31">
        <v>0</v>
      </c>
      <c r="U153" s="31">
        <f>T153*C153*D153*E153*F153*$U$6</f>
        <v>0</v>
      </c>
      <c r="V153" s="31">
        <v>0</v>
      </c>
      <c r="W153" s="31">
        <f t="shared" si="375"/>
        <v>0</v>
      </c>
      <c r="X153" s="31">
        <v>10</v>
      </c>
      <c r="Y153" s="31">
        <f>X153*C153*D153*E153*F153*$Y$6</f>
        <v>133846.01999999999</v>
      </c>
      <c r="Z153" s="31"/>
      <c r="AA153" s="31">
        <f t="shared" si="549"/>
        <v>0</v>
      </c>
      <c r="AB153" s="31">
        <v>0</v>
      </c>
      <c r="AC153" s="31">
        <f>AB153*C153*D153*E153*F153*$AC$6</f>
        <v>0</v>
      </c>
      <c r="AD153" s="31">
        <v>0</v>
      </c>
      <c r="AE153" s="31">
        <f>AD153*C153*D153*E153*F153*$AE$6</f>
        <v>0</v>
      </c>
      <c r="AF153" s="31"/>
      <c r="AG153" s="31">
        <f t="shared" ref="AG153:AG158" si="568">AF153*C153*D153*E153*F153*$AG$6</f>
        <v>0</v>
      </c>
      <c r="AH153" s="31"/>
      <c r="AI153" s="31">
        <f t="shared" ref="AI153:AI159" si="569">AH153*C153*D153*E153*F153*$AI$6</f>
        <v>0</v>
      </c>
      <c r="AJ153" s="31"/>
      <c r="AK153" s="31">
        <f t="shared" ref="AK153:AK159" si="570">SUM(AJ153*$AK$6*C153*D153*E153*F153)</f>
        <v>0</v>
      </c>
      <c r="AL153" s="31"/>
      <c r="AM153" s="31">
        <f t="shared" ref="AM153:AM159" si="571">SUM(AL153*$AM$6*C153*D153*E153*F153)</f>
        <v>0</v>
      </c>
      <c r="AN153" s="31">
        <v>0</v>
      </c>
      <c r="AO153" s="31">
        <f>AN153*C153*D153*E153*F153*$AO$6</f>
        <v>0</v>
      </c>
      <c r="AP153" s="31">
        <v>0</v>
      </c>
      <c r="AQ153" s="31">
        <f>AP153*C153*D153*E153*F153*$AQ$6</f>
        <v>0</v>
      </c>
      <c r="AR153" s="31">
        <v>0</v>
      </c>
      <c r="AS153" s="31">
        <f>AR153*C153*D153*E153*F153*$AS$6</f>
        <v>0</v>
      </c>
      <c r="AT153" s="31"/>
      <c r="AU153" s="31">
        <f>AT153*C153*D153*E153*F153*$AU$6</f>
        <v>0</v>
      </c>
      <c r="AV153" s="31"/>
      <c r="AW153" s="31">
        <f>AV153*C153*D153*E153*F153*$AW$6</f>
        <v>0</v>
      </c>
      <c r="AX153" s="31"/>
      <c r="AY153" s="31">
        <f>AX153*C153*D153*E153*F153*$AY$6</f>
        <v>0</v>
      </c>
      <c r="AZ153" s="31">
        <v>0</v>
      </c>
      <c r="BA153" s="31">
        <f>AZ153*C153*D153*E153*F153*$BA$6</f>
        <v>0</v>
      </c>
      <c r="BB153" s="31">
        <v>0</v>
      </c>
      <c r="BC153" s="31">
        <f t="shared" si="370"/>
        <v>0</v>
      </c>
      <c r="BD153" s="31">
        <v>0</v>
      </c>
      <c r="BE153" s="31">
        <f t="shared" si="371"/>
        <v>0</v>
      </c>
      <c r="BF153" s="31">
        <v>2</v>
      </c>
      <c r="BG153" s="31">
        <f>BF153*C153*D153*E153*G153*$BG$6</f>
        <v>32123.0448</v>
      </c>
      <c r="BH153" s="31">
        <v>0</v>
      </c>
      <c r="BI153" s="31">
        <f>BH153*C153*D153*E153*G153*$BI$6</f>
        <v>0</v>
      </c>
      <c r="BJ153" s="31"/>
      <c r="BK153" s="31">
        <f>SUM(BJ153*$BK$6*C153*D153*E153*G153)</f>
        <v>0</v>
      </c>
      <c r="BL153" s="31"/>
      <c r="BM153" s="31">
        <f>SUM(BL153*$BM$6*C153*D153*E153*G153)</f>
        <v>0</v>
      </c>
      <c r="BN153" s="31">
        <v>0</v>
      </c>
      <c r="BO153" s="31">
        <f>BN153*C153*D153*E153*G153*$BO$6</f>
        <v>0</v>
      </c>
      <c r="BP153" s="31">
        <v>0</v>
      </c>
      <c r="BQ153" s="31">
        <f>BP153*C153*D153*E153*G153*$BQ$6</f>
        <v>0</v>
      </c>
      <c r="BR153" s="31">
        <v>0</v>
      </c>
      <c r="BS153" s="31">
        <f>BR153*C153*D153*E153*G153*$BS$6</f>
        <v>0</v>
      </c>
      <c r="BT153" s="31"/>
      <c r="BU153" s="31">
        <f>C153*D153*E153*G153*BT153*$BU$6</f>
        <v>0</v>
      </c>
      <c r="BV153" s="31">
        <v>0</v>
      </c>
      <c r="BW153" s="31">
        <f>BV153*C153*D153*E153*G153*$BW$6</f>
        <v>0</v>
      </c>
      <c r="BX153" s="31"/>
      <c r="BY153" s="31">
        <f>SUM(BX153*$BY$6*C153*D153*E153*G153)</f>
        <v>0</v>
      </c>
      <c r="BZ153" s="31"/>
      <c r="CA153" s="31">
        <f>SUM(BZ153*$CA$6*C153*D153*E153*G153)</f>
        <v>0</v>
      </c>
      <c r="CB153" s="31"/>
      <c r="CC153" s="31">
        <f>CB153*C153*D153*E153*G153*$CC$6</f>
        <v>0</v>
      </c>
      <c r="CD153" s="31">
        <v>0</v>
      </c>
      <c r="CE153" s="31">
        <f>CD153*C153*D153*E153*G153*$CE$6</f>
        <v>0</v>
      </c>
      <c r="CF153" s="31">
        <v>0</v>
      </c>
      <c r="CG153" s="31">
        <f>CF153*C153*D153*E153*G153*$CG$6</f>
        <v>0</v>
      </c>
      <c r="CH153" s="31">
        <v>5</v>
      </c>
      <c r="CI153" s="31">
        <f>CH153*C153*D153*E153*G153*$CI$6</f>
        <v>80307.611999999994</v>
      </c>
      <c r="CJ153" s="31">
        <v>0</v>
      </c>
      <c r="CK153" s="31">
        <f>CJ153*C153*D153*E153*G153*$CK$6</f>
        <v>0</v>
      </c>
      <c r="CL153" s="31">
        <v>226</v>
      </c>
      <c r="CM153" s="31">
        <f>CL153*C153*D153*E153*G153*$CM$6</f>
        <v>3629904.0624000002</v>
      </c>
      <c r="CN153" s="31"/>
      <c r="CO153" s="31"/>
      <c r="CP153" s="31">
        <v>0</v>
      </c>
      <c r="CQ153" s="31">
        <f>CP153*C153*D153*E153*G153*$CQ$6</f>
        <v>0</v>
      </c>
      <c r="CR153" s="31"/>
      <c r="CS153" s="31">
        <f>CR153*C153*D153*E153*G153*$CS$6</f>
        <v>0</v>
      </c>
      <c r="CT153" s="31">
        <v>0</v>
      </c>
      <c r="CU153" s="31">
        <f>CT153*C153*D153*E153*H153*$CU$6</f>
        <v>0</v>
      </c>
      <c r="CV153" s="31"/>
      <c r="CW153" s="31">
        <f>CV153*C153*D153*E153*I153*$CW$6</f>
        <v>0</v>
      </c>
      <c r="CX153" s="31"/>
      <c r="CY153" s="31">
        <f>CX153*C153*D153*E153*G153*$CY$6</f>
        <v>0</v>
      </c>
      <c r="CZ153" s="31"/>
      <c r="DA153" s="31">
        <f>CZ153*C153*D153*E153*G153*$DA$6</f>
        <v>0</v>
      </c>
      <c r="DB153" s="31"/>
      <c r="DC153" s="31">
        <f>DB153*C153*D153*E153*F153*$DC$6</f>
        <v>0</v>
      </c>
      <c r="DD153" s="31"/>
      <c r="DE153" s="31">
        <f>DD153*C153*D153*E153*F153*$DE$6</f>
        <v>0</v>
      </c>
      <c r="DF153" s="31"/>
      <c r="DG153" s="31">
        <f>DF153*C153*D153*E153*F153*$DG$6</f>
        <v>0</v>
      </c>
      <c r="DH153" s="31"/>
      <c r="DI153" s="31">
        <f>DH153*C153*D153*E153*F153*$DI$6</f>
        <v>0</v>
      </c>
      <c r="DJ153" s="31"/>
      <c r="DK153" s="31">
        <f>DJ153*C153*D153*E153*F153*$DK$6</f>
        <v>0</v>
      </c>
      <c r="DL153" s="31"/>
      <c r="DM153" s="31">
        <f>DL153*C153*D153*E153*F153*$DM$6</f>
        <v>0</v>
      </c>
      <c r="DN153" s="31"/>
      <c r="DO153" s="31">
        <f>DN153*C153*D153*E153*F153*$DO$6</f>
        <v>0</v>
      </c>
      <c r="DP153" s="31"/>
      <c r="DQ153" s="31">
        <f>DP153*C153*D153*E153*F153*$DQ$6</f>
        <v>0</v>
      </c>
      <c r="DR153" s="31"/>
      <c r="DS153" s="31">
        <f>DR153*C153*D153*E153*F153*$DS$6</f>
        <v>0</v>
      </c>
      <c r="DT153" s="31"/>
      <c r="DU153" s="31">
        <f>DT153*C153*D153*E153*F153*$DU$6</f>
        <v>0</v>
      </c>
      <c r="DV153" s="31"/>
      <c r="DW153" s="31">
        <f>DV153*C153*D153*E153*F153*$DW$6</f>
        <v>0</v>
      </c>
      <c r="DX153" s="31"/>
      <c r="DY153" s="31">
        <f>DX153*C153*D153*E153*F153*$DY$6</f>
        <v>0</v>
      </c>
      <c r="DZ153" s="31"/>
      <c r="EA153" s="31">
        <f>DZ153*C153*D153*E153*F153*$EA$6</f>
        <v>0</v>
      </c>
      <c r="EB153" s="31"/>
      <c r="EC153" s="31">
        <f>EB153*C153*D153*E153*F153*$EC$6</f>
        <v>0</v>
      </c>
      <c r="ED153" s="31"/>
      <c r="EE153" s="31">
        <f>ED153*C153*D153*E153*F153*$EE$6</f>
        <v>0</v>
      </c>
      <c r="EF153" s="31"/>
      <c r="EG153" s="31">
        <f>EF153*C153*D153*E153*F153*$EG$6</f>
        <v>0</v>
      </c>
      <c r="EH153" s="31"/>
      <c r="EI153" s="31">
        <f>EH153*C153*D153*E153*F153*$EI$6</f>
        <v>0</v>
      </c>
      <c r="EJ153" s="31"/>
      <c r="EK153" s="31">
        <f>EJ153*C153*D153*E153*F153*$EK$6</f>
        <v>0</v>
      </c>
      <c r="EL153" s="31"/>
      <c r="EM153" s="31">
        <f>EL153*C153*D153*E153*F153*$EM$6</f>
        <v>0</v>
      </c>
      <c r="EN153" s="31"/>
      <c r="EO153" s="31">
        <f>EN153*C153*D153*E153*G153*$EO$6</f>
        <v>0</v>
      </c>
      <c r="EP153" s="31"/>
      <c r="EQ153" s="31">
        <f>EP153*C153*D153*E153*G153*$EQ$6</f>
        <v>0</v>
      </c>
      <c r="ER153" s="31"/>
      <c r="ES153" s="31"/>
      <c r="ET153" s="32">
        <f t="shared" ref="ET153:ET162" si="572">SUM(J153,L153,N153,P153,R153,T153,V153,X153,AB153,AD153,AF153,AH153,AJ153,AL153,AN153,AP153,AR153,AT153,AV153,AX153,AZ153,BB153,BD153,BF153,BH153,BJ153,BL153,BN153,BP153,BR153,BT153,BV153,BX153,BZ153,CB153,CD153,CF153,CH153,CJ153,CL153,CN153,CP153,CR153,CT153,CV153,CX153,CZ153,DB153,DD153,DF153,DH153,DJ153,DL153,DN153,DP153,DR153,DT153,DV153,DX153,DZ153,EB153,ED153,EF153,EH153,EJ153,EL153,EN153,EP153,ER153,Z153)</f>
        <v>243</v>
      </c>
      <c r="EU153" s="32">
        <f t="shared" ref="EU153:EU162" si="573">SUM(K153,M153,O153,Q153,S153,U153,W153,Y153,AC153,AE153,AG153,AI153,AK153,AM153,AO153,AQ153,AS153,AU153,AW153,AY153,BA153,BC153,BE153,BG153,BI153,BK153,BM153,BO153,BQ153,BS153,BU153,BW153,BY153,CA153,CC153,CE153,CG153,CI153,CK153,CM153,CO153,CQ153,CS153,CU153,CW153,CY153,DA153,DC153,DE153,DG153,DI153,DK153,DM153,DO153,DQ153,DS153,DU153,DW153,DY153,EA153,EC153,EE153,EG153,EI153,EK153,EM153,EO153,EQ153,ES153,AA153)</f>
        <v>3876180.7392000002</v>
      </c>
    </row>
    <row r="154" spans="1:151" x14ac:dyDescent="0.25">
      <c r="A154" s="30">
        <v>188</v>
      </c>
      <c r="B154" s="3" t="s">
        <v>226</v>
      </c>
      <c r="C154" s="4">
        <f t="shared" si="550"/>
        <v>9657</v>
      </c>
      <c r="D154" s="7">
        <v>1.52</v>
      </c>
      <c r="E154" s="24">
        <v>1</v>
      </c>
      <c r="F154" s="4">
        <v>1.4</v>
      </c>
      <c r="G154" s="4">
        <v>1.68</v>
      </c>
      <c r="H154" s="4">
        <v>2.23</v>
      </c>
      <c r="I154" s="4">
        <v>2.39</v>
      </c>
      <c r="J154" s="5"/>
      <c r="K154" s="31">
        <f>J154*C154*D154*E154*F154*$K$6</f>
        <v>0</v>
      </c>
      <c r="L154" s="31">
        <v>0</v>
      </c>
      <c r="M154" s="31">
        <f>L154*C154*D154*E154*F154*$M$6</f>
        <v>0</v>
      </c>
      <c r="N154" s="31">
        <v>0</v>
      </c>
      <c r="O154" s="31">
        <f>N154*C154*D154*E154*F154*$O$6</f>
        <v>0</v>
      </c>
      <c r="P154" s="31">
        <v>0</v>
      </c>
      <c r="Q154" s="31">
        <f>P154*C154*D154*E154*F154*$Q$6</f>
        <v>0</v>
      </c>
      <c r="R154" s="31"/>
      <c r="S154" s="31"/>
      <c r="T154" s="31">
        <v>0</v>
      </c>
      <c r="U154" s="31">
        <f>T154*C154*D154*E154*F154*$U$6</f>
        <v>0</v>
      </c>
      <c r="V154" s="31">
        <v>0</v>
      </c>
      <c r="W154" s="31">
        <f t="shared" si="375"/>
        <v>0</v>
      </c>
      <c r="X154" s="31">
        <v>0</v>
      </c>
      <c r="Y154" s="31">
        <f>X154*C154*D154*E154*F154*$Y$6</f>
        <v>0</v>
      </c>
      <c r="Z154" s="31"/>
      <c r="AA154" s="31">
        <f t="shared" si="549"/>
        <v>0</v>
      </c>
      <c r="AB154" s="31">
        <v>0</v>
      </c>
      <c r="AC154" s="31">
        <f>AB154*C154*D154*E154*F154*$AC$6</f>
        <v>0</v>
      </c>
      <c r="AD154" s="31">
        <v>0</v>
      </c>
      <c r="AE154" s="31">
        <f>AD154*C154*D154*E154*F154*$AE$6</f>
        <v>0</v>
      </c>
      <c r="AF154" s="31"/>
      <c r="AG154" s="31">
        <f t="shared" si="568"/>
        <v>0</v>
      </c>
      <c r="AH154" s="31"/>
      <c r="AI154" s="31">
        <f t="shared" si="569"/>
        <v>0</v>
      </c>
      <c r="AJ154" s="31"/>
      <c r="AK154" s="31">
        <f t="shared" si="570"/>
        <v>0</v>
      </c>
      <c r="AL154" s="31"/>
      <c r="AM154" s="31">
        <f t="shared" si="571"/>
        <v>0</v>
      </c>
      <c r="AN154" s="31">
        <v>0</v>
      </c>
      <c r="AO154" s="31">
        <f>AN154*C154*D154*E154*F154*$AO$6</f>
        <v>0</v>
      </c>
      <c r="AP154" s="31">
        <v>0</v>
      </c>
      <c r="AQ154" s="31">
        <f>AP154*C154*D154*E154*F154*$AQ$6</f>
        <v>0</v>
      </c>
      <c r="AR154" s="31">
        <v>0</v>
      </c>
      <c r="AS154" s="31">
        <f>AR154*C154*D154*E154*F154*$AS$6</f>
        <v>0</v>
      </c>
      <c r="AT154" s="31"/>
      <c r="AU154" s="31">
        <f>AT154*C154*D154*E154*F154*$AU$6</f>
        <v>0</v>
      </c>
      <c r="AV154" s="31"/>
      <c r="AW154" s="31">
        <f>AV154*C154*D154*E154*F154*$AW$6</f>
        <v>0</v>
      </c>
      <c r="AX154" s="31"/>
      <c r="AY154" s="31">
        <f>AX154*C154*D154*E154*F154*$AY$6</f>
        <v>0</v>
      </c>
      <c r="AZ154" s="31">
        <v>0</v>
      </c>
      <c r="BA154" s="31">
        <f>AZ154*C154*D154*E154*F154*$BA$6</f>
        <v>0</v>
      </c>
      <c r="BB154" s="31">
        <v>0</v>
      </c>
      <c r="BC154" s="31">
        <f t="shared" si="370"/>
        <v>0</v>
      </c>
      <c r="BD154" s="31">
        <v>0</v>
      </c>
      <c r="BE154" s="31">
        <f t="shared" si="371"/>
        <v>0</v>
      </c>
      <c r="BF154" s="31">
        <v>0</v>
      </c>
      <c r="BG154" s="31">
        <f>BF154*C154*D154*E154*G154*$BG$6</f>
        <v>0</v>
      </c>
      <c r="BH154" s="31">
        <v>0</v>
      </c>
      <c r="BI154" s="31">
        <f>BH154*C154*D154*E154*G154*$BI$6</f>
        <v>0</v>
      </c>
      <c r="BJ154" s="31"/>
      <c r="BK154" s="31">
        <f>SUM(BJ154*$BK$6*C154*D154*E154*G154)</f>
        <v>0</v>
      </c>
      <c r="BL154" s="31"/>
      <c r="BM154" s="31">
        <f>SUM(BL154*$BM$6*C154*D154*E154*G154)</f>
        <v>0</v>
      </c>
      <c r="BN154" s="31">
        <v>0</v>
      </c>
      <c r="BO154" s="31">
        <f>BN154*C154*D154*E154*G154*$BO$6</f>
        <v>0</v>
      </c>
      <c r="BP154" s="31">
        <v>0</v>
      </c>
      <c r="BQ154" s="31">
        <f>BP154*C154*D154*E154*G154*$BQ$6</f>
        <v>0</v>
      </c>
      <c r="BR154" s="31">
        <v>0</v>
      </c>
      <c r="BS154" s="31">
        <f>BR154*C154*D154*E154*G154*$BS$6</f>
        <v>0</v>
      </c>
      <c r="BT154" s="31"/>
      <c r="BU154" s="31">
        <f>C154*D154*E154*G154*BT154*$BU$6</f>
        <v>0</v>
      </c>
      <c r="BV154" s="31">
        <v>0</v>
      </c>
      <c r="BW154" s="31">
        <f>BV154*C154*D154*E154*G154*$BW$6</f>
        <v>0</v>
      </c>
      <c r="BX154" s="31"/>
      <c r="BY154" s="31">
        <f>SUM(BX154*$BY$6*C154*D154*E154*G154)</f>
        <v>0</v>
      </c>
      <c r="BZ154" s="31"/>
      <c r="CA154" s="31">
        <f>SUM(BZ154*$CA$6*C154*D154*E154*G154)</f>
        <v>0</v>
      </c>
      <c r="CB154" s="31"/>
      <c r="CC154" s="31">
        <f>CB154*C154*D154*E154*G154*$CC$6</f>
        <v>0</v>
      </c>
      <c r="CD154" s="31">
        <v>0</v>
      </c>
      <c r="CE154" s="31">
        <f>CD154*C154*D154*E154*G154*$CE$6</f>
        <v>0</v>
      </c>
      <c r="CF154" s="31">
        <v>0</v>
      </c>
      <c r="CG154" s="31">
        <f>CF154*C154*D154*E154*G154*$CG$6</f>
        <v>0</v>
      </c>
      <c r="CH154" s="31">
        <v>0</v>
      </c>
      <c r="CI154" s="31">
        <f>CH154*C154*D154*E154*G154*$CI$6</f>
        <v>0</v>
      </c>
      <c r="CJ154" s="31">
        <v>0</v>
      </c>
      <c r="CK154" s="31">
        <f>CJ154*C154*D154*E154*G154*$CK$6</f>
        <v>0</v>
      </c>
      <c r="CL154" s="31"/>
      <c r="CM154" s="31">
        <f>CL154*C154*D154*E154*G154*$CM$6</f>
        <v>0</v>
      </c>
      <c r="CN154" s="31"/>
      <c r="CO154" s="31"/>
      <c r="CP154" s="31">
        <v>0</v>
      </c>
      <c r="CQ154" s="31">
        <f>CP154*C154*D154*E154*G154*$CQ$6</f>
        <v>0</v>
      </c>
      <c r="CR154" s="31"/>
      <c r="CS154" s="31">
        <f>CR154*C154*D154*E154*G154*$CS$6</f>
        <v>0</v>
      </c>
      <c r="CT154" s="31">
        <v>0</v>
      </c>
      <c r="CU154" s="31">
        <f>CT154*C154*D154*E154*H154*$CU$6</f>
        <v>0</v>
      </c>
      <c r="CV154" s="31">
        <v>0</v>
      </c>
      <c r="CW154" s="31">
        <f>CV154*C154*D154*E154*I154*$CW$6</f>
        <v>0</v>
      </c>
      <c r="CX154" s="31"/>
      <c r="CY154" s="31">
        <f>CX154*C154*D154*E154*G154*$CY$6</f>
        <v>0</v>
      </c>
      <c r="CZ154" s="31"/>
      <c r="DA154" s="31">
        <f>CZ154*C154*D154*E154*G154*$DA$6</f>
        <v>0</v>
      </c>
      <c r="DB154" s="31"/>
      <c r="DC154" s="31">
        <f>DB154*C154*D154*E154*F154*$DC$6</f>
        <v>0</v>
      </c>
      <c r="DD154" s="31"/>
      <c r="DE154" s="31">
        <f>DD154*C154*D154*E154*F154*$DE$6</f>
        <v>0</v>
      </c>
      <c r="DF154" s="31"/>
      <c r="DG154" s="31">
        <f>DF154*C154*D154*E154*F154*$DG$6</f>
        <v>0</v>
      </c>
      <c r="DH154" s="31"/>
      <c r="DI154" s="31">
        <f>DH154*C154*D154*E154*F154*$DI$6</f>
        <v>0</v>
      </c>
      <c r="DJ154" s="31"/>
      <c r="DK154" s="31">
        <f>DJ154*C154*D154*E154*F154*$DK$6</f>
        <v>0</v>
      </c>
      <c r="DL154" s="31"/>
      <c r="DM154" s="31">
        <f>DL154*C154*D154*E154*F154*$DM$6</f>
        <v>0</v>
      </c>
      <c r="DN154" s="31"/>
      <c r="DO154" s="31">
        <f>DN154*C154*D154*E154*F154*$DO$6</f>
        <v>0</v>
      </c>
      <c r="DP154" s="31"/>
      <c r="DQ154" s="31">
        <f>DP154*C154*D154*E154*F154*$DQ$6</f>
        <v>0</v>
      </c>
      <c r="DR154" s="31"/>
      <c r="DS154" s="31">
        <f>DR154*C154*D154*E154*F154*$DS$6</f>
        <v>0</v>
      </c>
      <c r="DT154" s="31"/>
      <c r="DU154" s="31">
        <f>DT154*C154*D154*E154*F154*$DU$6</f>
        <v>0</v>
      </c>
      <c r="DV154" s="31"/>
      <c r="DW154" s="31">
        <f>DV154*C154*D154*E154*F154*$DW$6</f>
        <v>0</v>
      </c>
      <c r="DX154" s="31"/>
      <c r="DY154" s="31">
        <f>DX154*C154*D154*E154*F154*$DY$6</f>
        <v>0</v>
      </c>
      <c r="DZ154" s="31"/>
      <c r="EA154" s="31">
        <f>DZ154*C154*D154*E154*F154*$EA$6</f>
        <v>0</v>
      </c>
      <c r="EB154" s="31"/>
      <c r="EC154" s="31">
        <f>EB154*C154*D154*E154*F154*$EC$6</f>
        <v>0</v>
      </c>
      <c r="ED154" s="31"/>
      <c r="EE154" s="31">
        <f>ED154*C154*D154*E154*F154*$EE$6</f>
        <v>0</v>
      </c>
      <c r="EF154" s="31"/>
      <c r="EG154" s="31">
        <f>EF154*C154*D154*E154*F154*$EG$6</f>
        <v>0</v>
      </c>
      <c r="EH154" s="31"/>
      <c r="EI154" s="31">
        <f>EH154*C154*D154*E154*F154*$EI$6</f>
        <v>0</v>
      </c>
      <c r="EJ154" s="31"/>
      <c r="EK154" s="31">
        <f>EJ154*C154*D154*E154*F154*$EK$6</f>
        <v>0</v>
      </c>
      <c r="EL154" s="31"/>
      <c r="EM154" s="31">
        <f>EL154*C154*D154*E154*F154*$EM$6</f>
        <v>0</v>
      </c>
      <c r="EN154" s="31"/>
      <c r="EO154" s="31">
        <f>EN154*C154*D154*E154*G154*$EO$6</f>
        <v>0</v>
      </c>
      <c r="EP154" s="31"/>
      <c r="EQ154" s="31">
        <f>EP154*C154*D154*E154*G154*$EQ$6</f>
        <v>0</v>
      </c>
      <c r="ER154" s="31"/>
      <c r="ES154" s="31"/>
      <c r="ET154" s="32">
        <f t="shared" si="572"/>
        <v>0</v>
      </c>
      <c r="EU154" s="32">
        <f t="shared" si="573"/>
        <v>0</v>
      </c>
    </row>
    <row r="155" spans="1:151" ht="30" x14ac:dyDescent="0.25">
      <c r="A155" s="30">
        <v>189</v>
      </c>
      <c r="B155" s="3" t="s">
        <v>227</v>
      </c>
      <c r="C155" s="4">
        <f t="shared" si="550"/>
        <v>9657</v>
      </c>
      <c r="D155" s="7">
        <v>0.76</v>
      </c>
      <c r="E155" s="24">
        <v>1</v>
      </c>
      <c r="F155" s="4">
        <v>1.4</v>
      </c>
      <c r="G155" s="4">
        <v>1.68</v>
      </c>
      <c r="H155" s="4">
        <v>2.23</v>
      </c>
      <c r="I155" s="4">
        <v>2.39</v>
      </c>
      <c r="J155" s="5"/>
      <c r="K155" s="31">
        <f>J155*C155*D155*E155*F155*$K$6</f>
        <v>0</v>
      </c>
      <c r="L155" s="31">
        <v>0</v>
      </c>
      <c r="M155" s="31">
        <f>L155*C155*D155*E155*F155*$M$6</f>
        <v>0</v>
      </c>
      <c r="N155" s="31">
        <v>0</v>
      </c>
      <c r="O155" s="31">
        <f>N155*C155*D155*E155*F155*$O$6</f>
        <v>0</v>
      </c>
      <c r="P155" s="31">
        <v>0</v>
      </c>
      <c r="Q155" s="31">
        <f>P155*C155*D155*E155*F155*$Q$6</f>
        <v>0</v>
      </c>
      <c r="R155" s="31"/>
      <c r="S155" s="31"/>
      <c r="T155" s="31">
        <v>0</v>
      </c>
      <c r="U155" s="31">
        <f>T155*C155*D155*E155*F155*$U$6</f>
        <v>0</v>
      </c>
      <c r="V155" s="31">
        <v>0</v>
      </c>
      <c r="W155" s="31">
        <f t="shared" si="375"/>
        <v>0</v>
      </c>
      <c r="X155" s="31">
        <v>0</v>
      </c>
      <c r="Y155" s="31">
        <f>X155*C155*D155*E155*F155*$Y$6</f>
        <v>0</v>
      </c>
      <c r="Z155" s="31"/>
      <c r="AA155" s="31">
        <f t="shared" si="549"/>
        <v>0</v>
      </c>
      <c r="AB155" s="31">
        <v>0</v>
      </c>
      <c r="AC155" s="31">
        <f>AB155*C155*D155*E155*F155*$AC$6</f>
        <v>0</v>
      </c>
      <c r="AD155" s="31">
        <v>0</v>
      </c>
      <c r="AE155" s="31">
        <f>AD155*C155*D155*E155*F155*$AE$6</f>
        <v>0</v>
      </c>
      <c r="AF155" s="31"/>
      <c r="AG155" s="31">
        <f t="shared" si="568"/>
        <v>0</v>
      </c>
      <c r="AH155" s="31"/>
      <c r="AI155" s="31">
        <f t="shared" si="569"/>
        <v>0</v>
      </c>
      <c r="AJ155" s="31">
        <v>1</v>
      </c>
      <c r="AK155" s="31">
        <f t="shared" si="570"/>
        <v>10275.047999999999</v>
      </c>
      <c r="AL155" s="31">
        <v>14</v>
      </c>
      <c r="AM155" s="31">
        <f t="shared" si="571"/>
        <v>143850.67199999999</v>
      </c>
      <c r="AN155" s="31">
        <v>0</v>
      </c>
      <c r="AO155" s="31">
        <f>AN155*C155*D155*E155*F155*$AO$6</f>
        <v>0</v>
      </c>
      <c r="AP155" s="31">
        <v>0</v>
      </c>
      <c r="AQ155" s="31">
        <f>AP155*C155*D155*E155*F155*$AQ$6</f>
        <v>0</v>
      </c>
      <c r="AR155" s="31">
        <v>0</v>
      </c>
      <c r="AS155" s="31">
        <f>AR155*C155*D155*E155*F155*$AS$6</f>
        <v>0</v>
      </c>
      <c r="AT155" s="31"/>
      <c r="AU155" s="31">
        <f>AT155*C155*D155*E155*F155*$AU$6</f>
        <v>0</v>
      </c>
      <c r="AV155" s="31"/>
      <c r="AW155" s="31">
        <f>AV155*C155*D155*E155*F155*$AW$6</f>
        <v>0</v>
      </c>
      <c r="AX155" s="31"/>
      <c r="AY155" s="31">
        <f>AX155*C155*D155*E155*F155*$AY$6</f>
        <v>0</v>
      </c>
      <c r="AZ155" s="31">
        <v>0</v>
      </c>
      <c r="BA155" s="31">
        <f>AZ155*C155*D155*E155*F155*$BA$6</f>
        <v>0</v>
      </c>
      <c r="BB155" s="31">
        <v>0</v>
      </c>
      <c r="BC155" s="31">
        <f t="shared" si="370"/>
        <v>0</v>
      </c>
      <c r="BD155" s="31">
        <v>0</v>
      </c>
      <c r="BE155" s="31">
        <f t="shared" si="371"/>
        <v>0</v>
      </c>
      <c r="BF155" s="31">
        <v>0</v>
      </c>
      <c r="BG155" s="31">
        <f>BF155*C155*D155*E155*G155*$BG$6</f>
        <v>0</v>
      </c>
      <c r="BH155" s="31">
        <v>0</v>
      </c>
      <c r="BI155" s="31">
        <f>BH155*C155*D155*E155*G155*$BI$6</f>
        <v>0</v>
      </c>
      <c r="BJ155" s="31"/>
      <c r="BK155" s="31">
        <f>SUM(BJ155*$BK$6*C155*D155*E155*G155)</f>
        <v>0</v>
      </c>
      <c r="BL155" s="31"/>
      <c r="BM155" s="31">
        <f>SUM(BL155*$BM$6*C155*D155*E155*G155)</f>
        <v>0</v>
      </c>
      <c r="BN155" s="31">
        <v>0</v>
      </c>
      <c r="BO155" s="31">
        <f>BN155*C155*D155*E155*G155*$BO$6</f>
        <v>0</v>
      </c>
      <c r="BP155" s="31">
        <v>0</v>
      </c>
      <c r="BQ155" s="31">
        <f>BP155*C155*D155*E155*G155*$BQ$6</f>
        <v>0</v>
      </c>
      <c r="BR155" s="31"/>
      <c r="BS155" s="31">
        <f>BR155*C155*D155*E155*G155*$BS$6</f>
        <v>0</v>
      </c>
      <c r="BT155" s="31"/>
      <c r="BU155" s="31">
        <f>C155*D155*E155*G155*BT155*$BU$6</f>
        <v>0</v>
      </c>
      <c r="BV155" s="31">
        <v>10</v>
      </c>
      <c r="BW155" s="31">
        <f>BV155*C155*D155*E155*G155*$BW$6</f>
        <v>123300.57599999999</v>
      </c>
      <c r="BX155" s="31"/>
      <c r="BY155" s="31">
        <f>SUM(BX155*$BY$6*C155*D155*E155*G155)</f>
        <v>0</v>
      </c>
      <c r="BZ155" s="31"/>
      <c r="CA155" s="31">
        <f>SUM(BZ155*$CA$6*C155*D155*E155*G155)</f>
        <v>0</v>
      </c>
      <c r="CB155" s="31"/>
      <c r="CC155" s="31">
        <f>CB155*C155*D155*E155*G155*$CC$6</f>
        <v>0</v>
      </c>
      <c r="CD155" s="31">
        <v>0</v>
      </c>
      <c r="CE155" s="31">
        <f>CD155*C155*D155*E155*G155*$CE$6</f>
        <v>0</v>
      </c>
      <c r="CF155" s="31">
        <v>0</v>
      </c>
      <c r="CG155" s="31">
        <f>CF155*C155*D155*E155*G155*$CG$6</f>
        <v>0</v>
      </c>
      <c r="CH155" s="31">
        <v>0</v>
      </c>
      <c r="CI155" s="31">
        <f>CH155*C155*D155*E155*G155*$CI$6</f>
        <v>0</v>
      </c>
      <c r="CJ155" s="31">
        <v>0</v>
      </c>
      <c r="CK155" s="31">
        <f>CJ155*C155*D155*E155*G155*$CK$6</f>
        <v>0</v>
      </c>
      <c r="CL155" s="31">
        <v>36</v>
      </c>
      <c r="CM155" s="31">
        <f>CL155*C155*D155*E155*G155*$CM$6</f>
        <v>443882.0736</v>
      </c>
      <c r="CN155" s="31"/>
      <c r="CO155" s="31"/>
      <c r="CP155" s="31">
        <v>0</v>
      </c>
      <c r="CQ155" s="31">
        <f>CP155*C155*D155*E155*G155*$CQ$6</f>
        <v>0</v>
      </c>
      <c r="CR155" s="31"/>
      <c r="CS155" s="31">
        <f>CR155*C155*D155*E155*G155*$CS$6</f>
        <v>0</v>
      </c>
      <c r="CT155" s="31">
        <v>0</v>
      </c>
      <c r="CU155" s="31">
        <f>CT155*C155*D155*E155*H155*$CU$6</f>
        <v>0</v>
      </c>
      <c r="CV155" s="31"/>
      <c r="CW155" s="31">
        <f>CV155*C155*D155*E155*I155*$CW$6</f>
        <v>0</v>
      </c>
      <c r="CX155" s="31"/>
      <c r="CY155" s="31">
        <f>CX155*C155*D155*E155*G155*$CY$6</f>
        <v>0</v>
      </c>
      <c r="CZ155" s="31"/>
      <c r="DA155" s="31">
        <f>CZ155*C155*D155*E155*G155*$DA$6</f>
        <v>0</v>
      </c>
      <c r="DB155" s="31"/>
      <c r="DC155" s="31">
        <f>DB155*C155*D155*E155*F155*$DC$6</f>
        <v>0</v>
      </c>
      <c r="DD155" s="31"/>
      <c r="DE155" s="31">
        <f>DD155*C155*D155*E155*F155*$DE$6</f>
        <v>0</v>
      </c>
      <c r="DF155" s="31"/>
      <c r="DG155" s="31">
        <f>DF155*C155*D155*E155*F155*$DG$6</f>
        <v>0</v>
      </c>
      <c r="DH155" s="31"/>
      <c r="DI155" s="31">
        <f>DH155*C155*D155*E155*F155*$DI$6</f>
        <v>0</v>
      </c>
      <c r="DJ155" s="31"/>
      <c r="DK155" s="31">
        <f>DJ155*C155*D155*E155*F155*$DK$6</f>
        <v>0</v>
      </c>
      <c r="DL155" s="31"/>
      <c r="DM155" s="31">
        <f>DL155*C155*D155*E155*F155*$DM$6</f>
        <v>0</v>
      </c>
      <c r="DN155" s="31"/>
      <c r="DO155" s="31">
        <f>DN155*C155*D155*E155*F155*$DO$6</f>
        <v>0</v>
      </c>
      <c r="DP155" s="31"/>
      <c r="DQ155" s="31">
        <f>DP155*C155*D155*E155*F155*$DQ$6</f>
        <v>0</v>
      </c>
      <c r="DR155" s="31"/>
      <c r="DS155" s="31">
        <f>DR155*C155*D155*E155*F155*$DS$6</f>
        <v>0</v>
      </c>
      <c r="DT155" s="31"/>
      <c r="DU155" s="31">
        <f>DT155*C155*D155*E155*F155*$DU$6</f>
        <v>0</v>
      </c>
      <c r="DV155" s="31"/>
      <c r="DW155" s="31">
        <f>DV155*C155*D155*E155*F155*$DW$6</f>
        <v>0</v>
      </c>
      <c r="DX155" s="31"/>
      <c r="DY155" s="31">
        <f>DX155*C155*D155*E155*F155*$DY$6</f>
        <v>0</v>
      </c>
      <c r="DZ155" s="31"/>
      <c r="EA155" s="31">
        <f>DZ155*C155*D155*E155*F155*$EA$6</f>
        <v>0</v>
      </c>
      <c r="EB155" s="31"/>
      <c r="EC155" s="31">
        <f>EB155*C155*D155*E155*F155*$EC$6</f>
        <v>0</v>
      </c>
      <c r="ED155" s="31"/>
      <c r="EE155" s="31">
        <f>ED155*C155*D155*E155*F155*$EE$6</f>
        <v>0</v>
      </c>
      <c r="EF155" s="31"/>
      <c r="EG155" s="31">
        <f>EF155*C155*D155*E155*F155*$EG$6</f>
        <v>0</v>
      </c>
      <c r="EH155" s="31"/>
      <c r="EI155" s="31">
        <f>EH155*C155*D155*E155*F155*$EI$6</f>
        <v>0</v>
      </c>
      <c r="EJ155" s="31"/>
      <c r="EK155" s="31">
        <f>EJ155*C155*D155*E155*F155*$EK$6</f>
        <v>0</v>
      </c>
      <c r="EL155" s="31"/>
      <c r="EM155" s="31">
        <f>EL155*C155*D155*E155*F155*$EM$6</f>
        <v>0</v>
      </c>
      <c r="EN155" s="31"/>
      <c r="EO155" s="31">
        <f>EN155*C155*D155*E155*G155*$EO$6</f>
        <v>0</v>
      </c>
      <c r="EP155" s="31"/>
      <c r="EQ155" s="31">
        <f>EP155*C155*D155*E155*G155*$EQ$6</f>
        <v>0</v>
      </c>
      <c r="ER155" s="31"/>
      <c r="ES155" s="31"/>
      <c r="ET155" s="32">
        <f t="shared" si="572"/>
        <v>61</v>
      </c>
      <c r="EU155" s="32">
        <f t="shared" si="573"/>
        <v>721308.36959999998</v>
      </c>
    </row>
    <row r="156" spans="1:151" ht="30" x14ac:dyDescent="0.25">
      <c r="A156" s="30">
        <v>190</v>
      </c>
      <c r="B156" s="3" t="s">
        <v>228</v>
      </c>
      <c r="C156" s="4">
        <f t="shared" si="550"/>
        <v>9657</v>
      </c>
      <c r="D156" s="7">
        <v>0.95</v>
      </c>
      <c r="E156" s="24">
        <v>1</v>
      </c>
      <c r="F156" s="4">
        <v>1.4</v>
      </c>
      <c r="G156" s="4">
        <v>1.68</v>
      </c>
      <c r="H156" s="4">
        <v>2.23</v>
      </c>
      <c r="I156" s="4">
        <v>2.39</v>
      </c>
      <c r="J156" s="5"/>
      <c r="K156" s="31">
        <f>J156*C156*D156*E156*F156*$K$6</f>
        <v>0</v>
      </c>
      <c r="L156" s="31">
        <v>0</v>
      </c>
      <c r="M156" s="31">
        <f>L156*C156*D156*E156*F156*$M$6</f>
        <v>0</v>
      </c>
      <c r="N156" s="31">
        <v>0</v>
      </c>
      <c r="O156" s="31">
        <f>N156*C156*D156*E156*F156*$O$6</f>
        <v>0</v>
      </c>
      <c r="P156" s="31">
        <v>0</v>
      </c>
      <c r="Q156" s="31">
        <f>P156*C156*D156*E156*F156*$Q$6</f>
        <v>0</v>
      </c>
      <c r="R156" s="31"/>
      <c r="S156" s="31"/>
      <c r="T156" s="31">
        <v>1</v>
      </c>
      <c r="U156" s="31">
        <f>T156*C156*D156*E156*F156*$U$6</f>
        <v>12843.81</v>
      </c>
      <c r="V156" s="31">
        <v>0</v>
      </c>
      <c r="W156" s="31">
        <f t="shared" si="375"/>
        <v>0</v>
      </c>
      <c r="X156" s="31">
        <v>0</v>
      </c>
      <c r="Y156" s="31">
        <f>X156*C156*D156*E156*F156*$Y$6</f>
        <v>0</v>
      </c>
      <c r="Z156" s="31"/>
      <c r="AA156" s="31">
        <f t="shared" si="549"/>
        <v>0</v>
      </c>
      <c r="AB156" s="31">
        <v>0</v>
      </c>
      <c r="AC156" s="31">
        <f>AB156*C156*D156*E156*F156*$AC$6</f>
        <v>0</v>
      </c>
      <c r="AD156" s="31">
        <v>0</v>
      </c>
      <c r="AE156" s="31">
        <f>AD156*C156*D156*E156*F156*$AE$6</f>
        <v>0</v>
      </c>
      <c r="AF156" s="31"/>
      <c r="AG156" s="31">
        <f t="shared" si="568"/>
        <v>0</v>
      </c>
      <c r="AH156" s="31"/>
      <c r="AI156" s="31">
        <f t="shared" si="569"/>
        <v>0</v>
      </c>
      <c r="AJ156" s="31">
        <v>2</v>
      </c>
      <c r="AK156" s="31">
        <f t="shared" si="570"/>
        <v>25687.62</v>
      </c>
      <c r="AL156" s="31">
        <v>26</v>
      </c>
      <c r="AM156" s="31">
        <f t="shared" si="571"/>
        <v>333939.06</v>
      </c>
      <c r="AN156" s="31">
        <v>0</v>
      </c>
      <c r="AO156" s="31">
        <f>AN156*C156*D156*E156*F156*$AO$6</f>
        <v>0</v>
      </c>
      <c r="AP156" s="31">
        <v>0</v>
      </c>
      <c r="AQ156" s="31">
        <f>AP156*C156*D156*E156*F156*$AQ$6</f>
        <v>0</v>
      </c>
      <c r="AR156" s="31">
        <v>0</v>
      </c>
      <c r="AS156" s="31">
        <f>AR156*C156*D156*E156*F156*$AS$6</f>
        <v>0</v>
      </c>
      <c r="AT156" s="31"/>
      <c r="AU156" s="31">
        <f>AT156*C156*D156*E156*F156*$AU$6</f>
        <v>0</v>
      </c>
      <c r="AV156" s="31"/>
      <c r="AW156" s="31">
        <f>AV156*C156*D156*E156*F156*$AW$6</f>
        <v>0</v>
      </c>
      <c r="AX156" s="31"/>
      <c r="AY156" s="31">
        <f>AX156*C156*D156*E156*F156*$AY$6</f>
        <v>0</v>
      </c>
      <c r="AZ156" s="31">
        <v>0</v>
      </c>
      <c r="BA156" s="31">
        <f>AZ156*C156*D156*E156*F156*$BA$6</f>
        <v>0</v>
      </c>
      <c r="BB156" s="31">
        <v>0</v>
      </c>
      <c r="BC156" s="31">
        <f t="shared" si="370"/>
        <v>0</v>
      </c>
      <c r="BD156" s="31">
        <v>0</v>
      </c>
      <c r="BE156" s="31">
        <f t="shared" si="371"/>
        <v>0</v>
      </c>
      <c r="BF156" s="31">
        <v>0</v>
      </c>
      <c r="BG156" s="31">
        <f>BF156*C156*D156*E156*G156*$BG$6</f>
        <v>0</v>
      </c>
      <c r="BH156" s="31">
        <v>0</v>
      </c>
      <c r="BI156" s="31">
        <f>BH156*C156*D156*E156*G156*$BI$6</f>
        <v>0</v>
      </c>
      <c r="BJ156" s="31"/>
      <c r="BK156" s="31">
        <f>SUM(BJ156*$BK$6*C156*D156*E156*G156)</f>
        <v>0</v>
      </c>
      <c r="BL156" s="31"/>
      <c r="BM156" s="31">
        <f>SUM(BL156*$BM$6*C156*D156*E156*G156)</f>
        <v>0</v>
      </c>
      <c r="BN156" s="31"/>
      <c r="BO156" s="31">
        <f>BN156*C156*D156*E156*G156*$BO$6</f>
        <v>0</v>
      </c>
      <c r="BP156" s="31">
        <v>0</v>
      </c>
      <c r="BQ156" s="31">
        <f>BP156*C156*D156*E156*G156*$BQ$6</f>
        <v>0</v>
      </c>
      <c r="BR156" s="31"/>
      <c r="BS156" s="31">
        <f>BR156*C156*D156*E156*G156*$BS$6</f>
        <v>0</v>
      </c>
      <c r="BT156" s="31"/>
      <c r="BU156" s="31">
        <f>C156*D156*E156*G156*BT156*$BU$6</f>
        <v>0</v>
      </c>
      <c r="BV156" s="31">
        <v>15</v>
      </c>
      <c r="BW156" s="31">
        <f>BV156*C156*D156*E156*G156*$BW$6</f>
        <v>231188.58</v>
      </c>
      <c r="BX156" s="31"/>
      <c r="BY156" s="31">
        <f>SUM(BX156*$BY$6*C156*D156*E156*G156)</f>
        <v>0</v>
      </c>
      <c r="BZ156" s="31"/>
      <c r="CA156" s="31">
        <f>SUM(BZ156*$CA$6*C156*D156*E156*G156)</f>
        <v>0</v>
      </c>
      <c r="CB156" s="31"/>
      <c r="CC156" s="31">
        <f>CB156*C156*D156*E156*G156*$CC$6</f>
        <v>0</v>
      </c>
      <c r="CD156" s="31">
        <v>0</v>
      </c>
      <c r="CE156" s="31">
        <f>CD156*C156*D156*E156*G156*$CE$6</f>
        <v>0</v>
      </c>
      <c r="CF156" s="31">
        <v>0</v>
      </c>
      <c r="CG156" s="31">
        <f>CF156*C156*D156*E156*G156*$CG$6</f>
        <v>0</v>
      </c>
      <c r="CH156" s="31">
        <v>0</v>
      </c>
      <c r="CI156" s="31">
        <f>CH156*C156*D156*E156*G156*$CI$6</f>
        <v>0</v>
      </c>
      <c r="CJ156" s="31">
        <v>0</v>
      </c>
      <c r="CK156" s="31">
        <f>CJ156*C156*D156*E156*G156*$CK$6</f>
        <v>0</v>
      </c>
      <c r="CL156" s="31">
        <v>20</v>
      </c>
      <c r="CM156" s="31">
        <f>CL156*C156*D156*E156*G156*$CM$6</f>
        <v>308251.44</v>
      </c>
      <c r="CN156" s="31"/>
      <c r="CO156" s="31"/>
      <c r="CP156" s="31">
        <v>0</v>
      </c>
      <c r="CQ156" s="31">
        <f>CP156*C156*D156*E156*G156*$CQ$6</f>
        <v>0</v>
      </c>
      <c r="CR156" s="31"/>
      <c r="CS156" s="31">
        <f>CR156*C156*D156*E156*G156*$CS$6</f>
        <v>0</v>
      </c>
      <c r="CT156" s="31">
        <v>0</v>
      </c>
      <c r="CU156" s="31">
        <f>CT156*C156*D156*E156*H156*$CU$6</f>
        <v>0</v>
      </c>
      <c r="CV156" s="31">
        <v>0</v>
      </c>
      <c r="CW156" s="31">
        <f>CV156*C156*D156*E156*I156*$CW$6</f>
        <v>0</v>
      </c>
      <c r="CX156" s="31"/>
      <c r="CY156" s="31">
        <f>CX156*C156*D156*E156*G156*$CY$6</f>
        <v>0</v>
      </c>
      <c r="CZ156" s="31"/>
      <c r="DA156" s="31">
        <f>CZ156*C156*D156*E156*G156*$DA$6</f>
        <v>0</v>
      </c>
      <c r="DB156" s="31"/>
      <c r="DC156" s="31">
        <f>DB156*C156*D156*E156*F156*$DC$6</f>
        <v>0</v>
      </c>
      <c r="DD156" s="31"/>
      <c r="DE156" s="31">
        <f>DD156*C156*D156*E156*F156*$DE$6</f>
        <v>0</v>
      </c>
      <c r="DF156" s="31"/>
      <c r="DG156" s="31">
        <f>DF156*C156*D156*E156*F156*$DG$6</f>
        <v>0</v>
      </c>
      <c r="DH156" s="31"/>
      <c r="DI156" s="31">
        <f>DH156*C156*D156*E156*F156*$DI$6</f>
        <v>0</v>
      </c>
      <c r="DJ156" s="31"/>
      <c r="DK156" s="31">
        <f>DJ156*C156*D156*E156*F156*$DK$6</f>
        <v>0</v>
      </c>
      <c r="DL156" s="31"/>
      <c r="DM156" s="31">
        <f>DL156*C156*D156*E156*F156*$DM$6</f>
        <v>0</v>
      </c>
      <c r="DN156" s="31"/>
      <c r="DO156" s="31">
        <f>DN156*C156*D156*E156*F156*$DO$6</f>
        <v>0</v>
      </c>
      <c r="DP156" s="31"/>
      <c r="DQ156" s="31">
        <f>DP156*C156*D156*E156*F156*$DQ$6</f>
        <v>0</v>
      </c>
      <c r="DR156" s="31"/>
      <c r="DS156" s="31">
        <f>DR156*C156*D156*E156*F156*$DS$6</f>
        <v>0</v>
      </c>
      <c r="DT156" s="31"/>
      <c r="DU156" s="31">
        <f>DT156*C156*D156*E156*F156*$DU$6</f>
        <v>0</v>
      </c>
      <c r="DV156" s="31"/>
      <c r="DW156" s="31">
        <f>DV156*C156*D156*E156*F156*$DW$6</f>
        <v>0</v>
      </c>
      <c r="DX156" s="31"/>
      <c r="DY156" s="31">
        <f>DX156*C156*D156*E156*F156*$DY$6</f>
        <v>0</v>
      </c>
      <c r="DZ156" s="31"/>
      <c r="EA156" s="31">
        <f>DZ156*C156*D156*E156*F156*$EA$6</f>
        <v>0</v>
      </c>
      <c r="EB156" s="31"/>
      <c r="EC156" s="31">
        <f>EB156*C156*D156*E156*F156*$EC$6</f>
        <v>0</v>
      </c>
      <c r="ED156" s="31"/>
      <c r="EE156" s="31">
        <f>ED156*C156*D156*E156*F156*$EE$6</f>
        <v>0</v>
      </c>
      <c r="EF156" s="31"/>
      <c r="EG156" s="31">
        <f>EF156*C156*D156*E156*F156*$EG$6</f>
        <v>0</v>
      </c>
      <c r="EH156" s="31"/>
      <c r="EI156" s="31">
        <f>EH156*C156*D156*E156*F156*$EI$6</f>
        <v>0</v>
      </c>
      <c r="EJ156" s="31"/>
      <c r="EK156" s="31">
        <f>EJ156*C156*D156*E156*F156*$EK$6</f>
        <v>0</v>
      </c>
      <c r="EL156" s="31"/>
      <c r="EM156" s="31">
        <f>EL156*C156*D156*E156*F156*$EM$6</f>
        <v>0</v>
      </c>
      <c r="EN156" s="31">
        <v>0</v>
      </c>
      <c r="EO156" s="31">
        <f>EN156*C156*D156*E156*G156*$EO$6</f>
        <v>0</v>
      </c>
      <c r="EP156" s="31"/>
      <c r="EQ156" s="31">
        <f>EP156*C156*D156*E156*G156*$EQ$6</f>
        <v>0</v>
      </c>
      <c r="ER156" s="31"/>
      <c r="ES156" s="31"/>
      <c r="ET156" s="32">
        <f t="shared" si="572"/>
        <v>64</v>
      </c>
      <c r="EU156" s="32">
        <f t="shared" si="573"/>
        <v>911910.51</v>
      </c>
    </row>
    <row r="157" spans="1:151" ht="45" x14ac:dyDescent="0.25">
      <c r="A157" s="30">
        <v>191</v>
      </c>
      <c r="B157" s="3" t="s">
        <v>229</v>
      </c>
      <c r="C157" s="4">
        <f t="shared" si="550"/>
        <v>9657</v>
      </c>
      <c r="D157" s="7">
        <v>1.42</v>
      </c>
      <c r="E157" s="24">
        <v>1</v>
      </c>
      <c r="F157" s="4">
        <v>1.4</v>
      </c>
      <c r="G157" s="4">
        <v>1.68</v>
      </c>
      <c r="H157" s="4">
        <v>2.23</v>
      </c>
      <c r="I157" s="4">
        <v>2.39</v>
      </c>
      <c r="J157" s="5"/>
      <c r="K157" s="31">
        <f>J157*C157*D157*E157*F157*$K$6</f>
        <v>0</v>
      </c>
      <c r="L157" s="31">
        <v>0</v>
      </c>
      <c r="M157" s="31">
        <f>L157*C157*D157*E157*F157*$M$6</f>
        <v>0</v>
      </c>
      <c r="N157" s="31">
        <v>0</v>
      </c>
      <c r="O157" s="31">
        <f>N157*C157*D157*E157*F157*$O$6</f>
        <v>0</v>
      </c>
      <c r="P157" s="31">
        <v>0</v>
      </c>
      <c r="Q157" s="31">
        <f>P157*C157*D157*E157*F157*$Q$6</f>
        <v>0</v>
      </c>
      <c r="R157" s="31"/>
      <c r="S157" s="31"/>
      <c r="T157" s="31">
        <v>0</v>
      </c>
      <c r="U157" s="31">
        <f>T157*C157*D157*E157*F157*$U$6</f>
        <v>0</v>
      </c>
      <c r="V157" s="31">
        <v>0</v>
      </c>
      <c r="W157" s="31">
        <f t="shared" si="375"/>
        <v>0</v>
      </c>
      <c r="X157" s="31">
        <v>0</v>
      </c>
      <c r="Y157" s="31">
        <f>X157*C157*D157*E157*F157*$Y$6</f>
        <v>0</v>
      </c>
      <c r="Z157" s="31"/>
      <c r="AA157" s="31">
        <f t="shared" si="549"/>
        <v>0</v>
      </c>
      <c r="AB157" s="31">
        <v>0</v>
      </c>
      <c r="AC157" s="31">
        <f>AB157*C157*D157*E157*F157*$AC$6</f>
        <v>0</v>
      </c>
      <c r="AD157" s="31">
        <v>4</v>
      </c>
      <c r="AE157" s="31">
        <f>AD157*C157*D157*E157*F157*$AE$6</f>
        <v>76792.463999999993</v>
      </c>
      <c r="AF157" s="31"/>
      <c r="AG157" s="31">
        <f t="shared" si="568"/>
        <v>0</v>
      </c>
      <c r="AH157" s="31"/>
      <c r="AI157" s="31">
        <f t="shared" si="569"/>
        <v>0</v>
      </c>
      <c r="AJ157" s="33">
        <v>1</v>
      </c>
      <c r="AK157" s="31">
        <f t="shared" si="570"/>
        <v>19198.115999999998</v>
      </c>
      <c r="AL157" s="33">
        <v>14</v>
      </c>
      <c r="AM157" s="31">
        <f t="shared" si="571"/>
        <v>268773.62400000001</v>
      </c>
      <c r="AN157" s="31">
        <v>0</v>
      </c>
      <c r="AO157" s="31">
        <f>AN157*C157*D157*E157*F157*$AO$6</f>
        <v>0</v>
      </c>
      <c r="AP157" s="31">
        <v>0</v>
      </c>
      <c r="AQ157" s="31">
        <f>AP157*C157*D157*E157*F157*$AQ$6</f>
        <v>0</v>
      </c>
      <c r="AR157" s="31">
        <v>0</v>
      </c>
      <c r="AS157" s="31">
        <f>AR157*C157*D157*E157*F157*$AS$6</f>
        <v>0</v>
      </c>
      <c r="AT157" s="31"/>
      <c r="AU157" s="31">
        <f>AT157*C157*D157*E157*F157*$AU$6</f>
        <v>0</v>
      </c>
      <c r="AV157" s="31"/>
      <c r="AW157" s="31">
        <f>AV157*C157*D157*E157*F157*$AW$6</f>
        <v>0</v>
      </c>
      <c r="AX157" s="31"/>
      <c r="AY157" s="31">
        <f>AX157*C157*D157*E157*F157*$AY$6</f>
        <v>0</v>
      </c>
      <c r="AZ157" s="31">
        <v>0</v>
      </c>
      <c r="BA157" s="31">
        <f>AZ157*C157*D157*E157*F157*$BA$6</f>
        <v>0</v>
      </c>
      <c r="BB157" s="31">
        <v>0</v>
      </c>
      <c r="BC157" s="31">
        <f t="shared" si="370"/>
        <v>0</v>
      </c>
      <c r="BD157" s="31">
        <v>0</v>
      </c>
      <c r="BE157" s="31">
        <f t="shared" si="371"/>
        <v>0</v>
      </c>
      <c r="BF157" s="31">
        <v>0</v>
      </c>
      <c r="BG157" s="31">
        <f>BF157*C157*D157*E157*G157*$BG$6</f>
        <v>0</v>
      </c>
      <c r="BH157" s="31">
        <v>0</v>
      </c>
      <c r="BI157" s="31">
        <f>BH157*C157*D157*E157*G157*$BI$6</f>
        <v>0</v>
      </c>
      <c r="BJ157" s="31"/>
      <c r="BK157" s="31">
        <f>SUM(BJ157*$BK$6*C157*D157*E157*G157)</f>
        <v>0</v>
      </c>
      <c r="BL157" s="31"/>
      <c r="BM157" s="31">
        <f>SUM(BL157*$BM$6*C157*D157*E157*G157)</f>
        <v>0</v>
      </c>
      <c r="BN157" s="31">
        <v>0</v>
      </c>
      <c r="BO157" s="31">
        <f>BN157*C157*D157*E157*G157*$BO$6</f>
        <v>0</v>
      </c>
      <c r="BP157" s="31">
        <v>0</v>
      </c>
      <c r="BQ157" s="31">
        <f>BP157*C157*D157*E157*G157*$BQ$6</f>
        <v>0</v>
      </c>
      <c r="BR157" s="31"/>
      <c r="BS157" s="31">
        <f>BR157*C157*D157*E157*G157*$BS$6</f>
        <v>0</v>
      </c>
      <c r="BT157" s="31"/>
      <c r="BU157" s="31">
        <f>C157*D157*E157*G157*BT157*$BU$6</f>
        <v>0</v>
      </c>
      <c r="BV157" s="31">
        <v>0</v>
      </c>
      <c r="BW157" s="31">
        <f>BV157*C157*D157*E157*G157*$BW$6</f>
        <v>0</v>
      </c>
      <c r="BX157" s="31"/>
      <c r="BY157" s="31">
        <f>SUM(BX157*$BY$6*C157*D157*E157*G157)</f>
        <v>0</v>
      </c>
      <c r="BZ157" s="31"/>
      <c r="CA157" s="31">
        <f>SUM(BZ157*$CA$6*C157*D157*E157*G157)</f>
        <v>0</v>
      </c>
      <c r="CB157" s="31"/>
      <c r="CC157" s="31">
        <f>CB157*C157*D157*E157*G157*$CC$6</f>
        <v>0</v>
      </c>
      <c r="CD157" s="31">
        <v>0</v>
      </c>
      <c r="CE157" s="31">
        <f>CD157*C157*D157*E157*G157*$CE$6</f>
        <v>0</v>
      </c>
      <c r="CF157" s="31">
        <v>15</v>
      </c>
      <c r="CG157" s="31">
        <f>CF157*C157*D157*E157*G157*$CG$6</f>
        <v>345566.08799999993</v>
      </c>
      <c r="CH157" s="31">
        <v>0</v>
      </c>
      <c r="CI157" s="31">
        <f>CH157*C157*D157*E157*G157*$CI$6</f>
        <v>0</v>
      </c>
      <c r="CJ157" s="31">
        <v>0</v>
      </c>
      <c r="CK157" s="31">
        <f>CJ157*C157*D157*E157*G157*$CK$6</f>
        <v>0</v>
      </c>
      <c r="CL157" s="31">
        <v>0</v>
      </c>
      <c r="CM157" s="31">
        <f>CL157*C157*D157*E157*G157*$CM$6</f>
        <v>0</v>
      </c>
      <c r="CN157" s="31"/>
      <c r="CO157" s="31"/>
      <c r="CP157" s="31">
        <v>0</v>
      </c>
      <c r="CQ157" s="31">
        <f>CP157*C157*D157*E157*G157*$CQ$6</f>
        <v>0</v>
      </c>
      <c r="CR157" s="31"/>
      <c r="CS157" s="31">
        <f>CR157*C157*D157*E157*G157*$CS$6</f>
        <v>0</v>
      </c>
      <c r="CT157" s="31">
        <v>0</v>
      </c>
      <c r="CU157" s="31">
        <f>CT157*C157*D157*E157*H157*$CU$6</f>
        <v>0</v>
      </c>
      <c r="CV157" s="31">
        <v>0</v>
      </c>
      <c r="CW157" s="31">
        <f>CV157*C157*D157*E157*I157*$CW$6</f>
        <v>0</v>
      </c>
      <c r="CX157" s="31"/>
      <c r="CY157" s="31">
        <f>CX157*C157*D157*E157*G157*$CY$6</f>
        <v>0</v>
      </c>
      <c r="CZ157" s="31"/>
      <c r="DA157" s="31">
        <f>CZ157*C157*D157*E157*G157*$DA$6</f>
        <v>0</v>
      </c>
      <c r="DB157" s="31"/>
      <c r="DC157" s="31">
        <f>DB157*C157*D157*E157*F157*$DC$6</f>
        <v>0</v>
      </c>
      <c r="DD157" s="31"/>
      <c r="DE157" s="31">
        <f>DD157*C157*D157*E157*F157*$DE$6</f>
        <v>0</v>
      </c>
      <c r="DF157" s="31"/>
      <c r="DG157" s="31">
        <f>DF157*C157*D157*E157*F157*$DG$6</f>
        <v>0</v>
      </c>
      <c r="DH157" s="31"/>
      <c r="DI157" s="31">
        <f>DH157*C157*D157*E157*F157*$DI$6</f>
        <v>0</v>
      </c>
      <c r="DJ157" s="31"/>
      <c r="DK157" s="31">
        <f>DJ157*C157*D157*E157*F157*$DK$6</f>
        <v>0</v>
      </c>
      <c r="DL157" s="31"/>
      <c r="DM157" s="31">
        <f>DL157*C157*D157*E157*F157*$DM$6</f>
        <v>0</v>
      </c>
      <c r="DN157" s="31"/>
      <c r="DO157" s="31">
        <f>DN157*C157*D157*E157*F157*$DO$6</f>
        <v>0</v>
      </c>
      <c r="DP157" s="31"/>
      <c r="DQ157" s="31">
        <f>DP157*C157*D157*E157*F157*$DQ$6</f>
        <v>0</v>
      </c>
      <c r="DR157" s="31"/>
      <c r="DS157" s="31">
        <f>DR157*C157*D157*E157*F157*$DS$6</f>
        <v>0</v>
      </c>
      <c r="DT157" s="31"/>
      <c r="DU157" s="31">
        <f>DT157*C157*D157*E157*F157*$DU$6</f>
        <v>0</v>
      </c>
      <c r="DV157" s="31"/>
      <c r="DW157" s="31">
        <f>DV157*C157*D157*E157*F157*$DW$6</f>
        <v>0</v>
      </c>
      <c r="DX157" s="31"/>
      <c r="DY157" s="31">
        <f>DX157*C157*D157*E157*F157*$DY$6</f>
        <v>0</v>
      </c>
      <c r="DZ157" s="31"/>
      <c r="EA157" s="31">
        <f>DZ157*C157*D157*E157*F157*$EA$6</f>
        <v>0</v>
      </c>
      <c r="EB157" s="31"/>
      <c r="EC157" s="31">
        <f>EB157*C157*D157*E157*F157*$EC$6</f>
        <v>0</v>
      </c>
      <c r="ED157" s="31"/>
      <c r="EE157" s="31">
        <f>ED157*C157*D157*E157*F157*$EE$6</f>
        <v>0</v>
      </c>
      <c r="EF157" s="31"/>
      <c r="EG157" s="31">
        <f>EF157*C157*D157*E157*F157*$EG$6</f>
        <v>0</v>
      </c>
      <c r="EH157" s="31"/>
      <c r="EI157" s="31">
        <f>EH157*C157*D157*E157*F157*$EI$6</f>
        <v>0</v>
      </c>
      <c r="EJ157" s="31"/>
      <c r="EK157" s="31">
        <f>EJ157*C157*D157*E157*F157*$EK$6</f>
        <v>0</v>
      </c>
      <c r="EL157" s="31"/>
      <c r="EM157" s="31">
        <f>EL157*C157*D157*E157*F157*$EM$6</f>
        <v>0</v>
      </c>
      <c r="EN157" s="31"/>
      <c r="EO157" s="31">
        <f>EN157*C157*D157*E157*G157*$EO$6</f>
        <v>0</v>
      </c>
      <c r="EP157" s="31"/>
      <c r="EQ157" s="31">
        <f>EP157*C157*D157*E157*G157*$EQ$6</f>
        <v>0</v>
      </c>
      <c r="ER157" s="31"/>
      <c r="ES157" s="31"/>
      <c r="ET157" s="32">
        <f t="shared" si="572"/>
        <v>34</v>
      </c>
      <c r="EU157" s="32">
        <f t="shared" si="573"/>
        <v>710330.2919999999</v>
      </c>
    </row>
    <row r="158" spans="1:151" ht="30" x14ac:dyDescent="0.25">
      <c r="A158" s="30">
        <v>195</v>
      </c>
      <c r="B158" s="6" t="s">
        <v>230</v>
      </c>
      <c r="C158" s="4">
        <f t="shared" si="550"/>
        <v>9657</v>
      </c>
      <c r="D158" s="7">
        <v>0.79</v>
      </c>
      <c r="E158" s="24">
        <v>1</v>
      </c>
      <c r="F158" s="4">
        <v>1.4</v>
      </c>
      <c r="G158" s="4">
        <v>1.68</v>
      </c>
      <c r="H158" s="4">
        <v>2.23</v>
      </c>
      <c r="I158" s="4">
        <v>2.39</v>
      </c>
      <c r="J158" s="5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>
        <v>25</v>
      </c>
      <c r="W158" s="31">
        <f t="shared" si="375"/>
        <v>267016.05</v>
      </c>
      <c r="X158" s="31"/>
      <c r="Y158" s="31"/>
      <c r="Z158" s="31"/>
      <c r="AA158" s="31">
        <f t="shared" si="549"/>
        <v>0</v>
      </c>
      <c r="AB158" s="31"/>
      <c r="AC158" s="31"/>
      <c r="AD158" s="31"/>
      <c r="AE158" s="31"/>
      <c r="AF158" s="31">
        <v>1</v>
      </c>
      <c r="AG158" s="31">
        <f t="shared" si="568"/>
        <v>10680.642</v>
      </c>
      <c r="AH158" s="31">
        <v>2</v>
      </c>
      <c r="AI158" s="31">
        <f t="shared" si="569"/>
        <v>21361.284</v>
      </c>
      <c r="AJ158" s="33">
        <v>3</v>
      </c>
      <c r="AK158" s="31">
        <f t="shared" si="570"/>
        <v>32041.925999999999</v>
      </c>
      <c r="AL158" s="33">
        <v>28</v>
      </c>
      <c r="AM158" s="31">
        <f t="shared" si="571"/>
        <v>299057.97599999997</v>
      </c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>
        <v>5</v>
      </c>
      <c r="BC158" s="31">
        <f t="shared" si="370"/>
        <v>53403.21</v>
      </c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  <c r="BZ158" s="31"/>
      <c r="CA158" s="31"/>
      <c r="CB158" s="31"/>
      <c r="CC158" s="31"/>
      <c r="CD158" s="31"/>
      <c r="CE158" s="31"/>
      <c r="CF158" s="31"/>
      <c r="CG158" s="31"/>
      <c r="CH158" s="31"/>
      <c r="CI158" s="31"/>
      <c r="CJ158" s="31"/>
      <c r="CK158" s="31"/>
      <c r="CL158" s="31"/>
      <c r="CM158" s="31"/>
      <c r="CN158" s="31"/>
      <c r="CO158" s="31"/>
      <c r="CP158" s="31"/>
      <c r="CQ158" s="31"/>
      <c r="CR158" s="31"/>
      <c r="CS158" s="31"/>
      <c r="CT158" s="31"/>
      <c r="CU158" s="31"/>
      <c r="CV158" s="31"/>
      <c r="CW158" s="31"/>
      <c r="CX158" s="31"/>
      <c r="CY158" s="31"/>
      <c r="CZ158" s="31"/>
      <c r="DA158" s="31"/>
      <c r="DB158" s="31"/>
      <c r="DC158" s="31"/>
      <c r="DD158" s="31"/>
      <c r="DE158" s="31"/>
      <c r="DF158" s="31"/>
      <c r="DG158" s="31"/>
      <c r="DH158" s="31"/>
      <c r="DI158" s="31"/>
      <c r="DJ158" s="31"/>
      <c r="DK158" s="31"/>
      <c r="DL158" s="31"/>
      <c r="DM158" s="31"/>
      <c r="DN158" s="31"/>
      <c r="DO158" s="31"/>
      <c r="DP158" s="31"/>
      <c r="DQ158" s="31"/>
      <c r="DR158" s="31"/>
      <c r="DS158" s="31"/>
      <c r="DT158" s="31"/>
      <c r="DU158" s="31"/>
      <c r="DV158" s="31"/>
      <c r="DW158" s="31"/>
      <c r="DX158" s="31"/>
      <c r="DY158" s="31"/>
      <c r="DZ158" s="31"/>
      <c r="EA158" s="31"/>
      <c r="EB158" s="31"/>
      <c r="EC158" s="31"/>
      <c r="ED158" s="31"/>
      <c r="EE158" s="31"/>
      <c r="EF158" s="31">
        <v>55</v>
      </c>
      <c r="EG158" s="31">
        <f t="shared" ref="EG158:EG161" si="574">EF158*C158*D158*E158*F158*$EG$6</f>
        <v>587435.30999999994</v>
      </c>
      <c r="EH158" s="31"/>
      <c r="EI158" s="31"/>
      <c r="EJ158" s="31"/>
      <c r="EK158" s="31"/>
      <c r="EL158" s="31"/>
      <c r="EM158" s="31"/>
      <c r="EN158" s="31"/>
      <c r="EO158" s="31"/>
      <c r="EP158" s="31"/>
      <c r="EQ158" s="31"/>
      <c r="ER158" s="31"/>
      <c r="ES158" s="31"/>
      <c r="ET158" s="32">
        <f t="shared" si="572"/>
        <v>119</v>
      </c>
      <c r="EU158" s="32">
        <f t="shared" si="573"/>
        <v>1270996.3979999998</v>
      </c>
    </row>
    <row r="159" spans="1:151" ht="30" x14ac:dyDescent="0.25">
      <c r="A159" s="30">
        <v>196</v>
      </c>
      <c r="B159" s="6" t="s">
        <v>231</v>
      </c>
      <c r="C159" s="4">
        <f t="shared" si="550"/>
        <v>9657</v>
      </c>
      <c r="D159" s="7">
        <v>0.93</v>
      </c>
      <c r="E159" s="24">
        <v>1</v>
      </c>
      <c r="F159" s="4">
        <v>1.4</v>
      </c>
      <c r="G159" s="4">
        <v>1.68</v>
      </c>
      <c r="H159" s="4">
        <v>2.23</v>
      </c>
      <c r="I159" s="4">
        <v>2.39</v>
      </c>
      <c r="J159" s="5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>
        <f t="shared" si="549"/>
        <v>0</v>
      </c>
      <c r="AB159" s="31"/>
      <c r="AC159" s="31"/>
      <c r="AD159" s="31"/>
      <c r="AE159" s="31"/>
      <c r="AF159" s="31"/>
      <c r="AG159" s="31"/>
      <c r="AH159" s="31">
        <v>3</v>
      </c>
      <c r="AI159" s="31">
        <f t="shared" si="569"/>
        <v>37720.241999999998</v>
      </c>
      <c r="AJ159" s="33">
        <v>3</v>
      </c>
      <c r="AK159" s="31">
        <f t="shared" si="570"/>
        <v>37720.241999999998</v>
      </c>
      <c r="AL159" s="33">
        <v>29</v>
      </c>
      <c r="AM159" s="31">
        <f t="shared" si="571"/>
        <v>364629.00599999999</v>
      </c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  <c r="BZ159" s="31"/>
      <c r="CA159" s="31"/>
      <c r="CB159" s="31"/>
      <c r="CC159" s="31"/>
      <c r="CD159" s="31"/>
      <c r="CE159" s="31"/>
      <c r="CF159" s="31"/>
      <c r="CG159" s="31"/>
      <c r="CH159" s="31"/>
      <c r="CI159" s="31"/>
      <c r="CJ159" s="31"/>
      <c r="CK159" s="31"/>
      <c r="CL159" s="31"/>
      <c r="CM159" s="31"/>
      <c r="CN159" s="31"/>
      <c r="CO159" s="31"/>
      <c r="CP159" s="31"/>
      <c r="CQ159" s="31"/>
      <c r="CR159" s="31"/>
      <c r="CS159" s="31"/>
      <c r="CT159" s="31"/>
      <c r="CU159" s="31"/>
      <c r="CV159" s="31"/>
      <c r="CW159" s="31"/>
      <c r="CX159" s="31"/>
      <c r="CY159" s="31"/>
      <c r="CZ159" s="31"/>
      <c r="DA159" s="31"/>
      <c r="DB159" s="31"/>
      <c r="DC159" s="31"/>
      <c r="DD159" s="31"/>
      <c r="DE159" s="31"/>
      <c r="DF159" s="31"/>
      <c r="DG159" s="31"/>
      <c r="DH159" s="31"/>
      <c r="DI159" s="31"/>
      <c r="DJ159" s="31"/>
      <c r="DK159" s="31"/>
      <c r="DL159" s="31"/>
      <c r="DM159" s="31"/>
      <c r="DN159" s="31"/>
      <c r="DO159" s="31"/>
      <c r="DP159" s="31"/>
      <c r="DQ159" s="31"/>
      <c r="DR159" s="31"/>
      <c r="DS159" s="31"/>
      <c r="DT159" s="31"/>
      <c r="DU159" s="31"/>
      <c r="DV159" s="31"/>
      <c r="DW159" s="31"/>
      <c r="DX159" s="31"/>
      <c r="DY159" s="31"/>
      <c r="DZ159" s="31"/>
      <c r="EA159" s="31"/>
      <c r="EB159" s="31"/>
      <c r="EC159" s="31"/>
      <c r="ED159" s="31"/>
      <c r="EE159" s="31"/>
      <c r="EF159" s="31"/>
      <c r="EG159" s="31">
        <f t="shared" si="574"/>
        <v>0</v>
      </c>
      <c r="EH159" s="31"/>
      <c r="EI159" s="31"/>
      <c r="EJ159" s="31"/>
      <c r="EK159" s="31"/>
      <c r="EL159" s="31"/>
      <c r="EM159" s="31"/>
      <c r="EN159" s="31"/>
      <c r="EO159" s="31"/>
      <c r="EP159" s="31"/>
      <c r="EQ159" s="31"/>
      <c r="ER159" s="31"/>
      <c r="ES159" s="31"/>
      <c r="ET159" s="32">
        <f t="shared" si="572"/>
        <v>35</v>
      </c>
      <c r="EU159" s="32">
        <f t="shared" si="573"/>
        <v>440069.49</v>
      </c>
    </row>
    <row r="160" spans="1:151" ht="30" x14ac:dyDescent="0.25">
      <c r="A160" s="30">
        <v>197</v>
      </c>
      <c r="B160" s="6" t="s">
        <v>232</v>
      </c>
      <c r="C160" s="4">
        <f t="shared" si="550"/>
        <v>9657</v>
      </c>
      <c r="D160" s="7">
        <v>1.37</v>
      </c>
      <c r="E160" s="24">
        <v>1</v>
      </c>
      <c r="F160" s="4">
        <v>1.4</v>
      </c>
      <c r="G160" s="4">
        <v>1.68</v>
      </c>
      <c r="H160" s="4">
        <v>2.23</v>
      </c>
      <c r="I160" s="4">
        <v>2.39</v>
      </c>
      <c r="J160" s="5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>
        <f t="shared" si="549"/>
        <v>0</v>
      </c>
      <c r="AB160" s="31"/>
      <c r="AC160" s="31"/>
      <c r="AD160" s="31"/>
      <c r="AE160" s="31"/>
      <c r="AF160" s="31"/>
      <c r="AG160" s="31"/>
      <c r="AH160" s="31"/>
      <c r="AI160" s="31"/>
      <c r="AJ160" s="33"/>
      <c r="AK160" s="31"/>
      <c r="AL160" s="33"/>
      <c r="AM160" s="31"/>
      <c r="AN160" s="31">
        <v>20</v>
      </c>
      <c r="AO160" s="31">
        <f>AN160*C160*D160*E160*F160*$AO$6</f>
        <v>370442.52</v>
      </c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  <c r="BZ160" s="31"/>
      <c r="CA160" s="31"/>
      <c r="CB160" s="31"/>
      <c r="CC160" s="31"/>
      <c r="CD160" s="31"/>
      <c r="CE160" s="31"/>
      <c r="CF160" s="31"/>
      <c r="CG160" s="31"/>
      <c r="CH160" s="31"/>
      <c r="CI160" s="31"/>
      <c r="CJ160" s="31"/>
      <c r="CK160" s="31"/>
      <c r="CL160" s="31"/>
      <c r="CM160" s="31"/>
      <c r="CN160" s="31"/>
      <c r="CO160" s="31"/>
      <c r="CP160" s="31"/>
      <c r="CQ160" s="31"/>
      <c r="CR160" s="31"/>
      <c r="CS160" s="31"/>
      <c r="CT160" s="31"/>
      <c r="CU160" s="31"/>
      <c r="CV160" s="31"/>
      <c r="CW160" s="31"/>
      <c r="CX160" s="31"/>
      <c r="CY160" s="31"/>
      <c r="CZ160" s="31"/>
      <c r="DA160" s="31"/>
      <c r="DB160" s="31"/>
      <c r="DC160" s="31"/>
      <c r="DD160" s="31"/>
      <c r="DE160" s="31"/>
      <c r="DF160" s="31"/>
      <c r="DG160" s="31"/>
      <c r="DH160" s="31"/>
      <c r="DI160" s="31"/>
      <c r="DJ160" s="31"/>
      <c r="DK160" s="31"/>
      <c r="DL160" s="31"/>
      <c r="DM160" s="31"/>
      <c r="DN160" s="31"/>
      <c r="DO160" s="31"/>
      <c r="DP160" s="31"/>
      <c r="DQ160" s="31"/>
      <c r="DR160" s="31"/>
      <c r="DS160" s="31"/>
      <c r="DT160" s="31"/>
      <c r="DU160" s="31"/>
      <c r="DV160" s="31"/>
      <c r="DW160" s="31"/>
      <c r="DX160" s="31"/>
      <c r="DY160" s="31"/>
      <c r="DZ160" s="31"/>
      <c r="EA160" s="31"/>
      <c r="EB160" s="31"/>
      <c r="EC160" s="31"/>
      <c r="ED160" s="31"/>
      <c r="EE160" s="31"/>
      <c r="EF160" s="31">
        <v>5</v>
      </c>
      <c r="EG160" s="31">
        <f t="shared" si="574"/>
        <v>92610.63</v>
      </c>
      <c r="EH160" s="31"/>
      <c r="EI160" s="31"/>
      <c r="EJ160" s="31"/>
      <c r="EK160" s="31"/>
      <c r="EL160" s="31"/>
      <c r="EM160" s="31"/>
      <c r="EN160" s="31"/>
      <c r="EO160" s="31"/>
      <c r="EP160" s="31"/>
      <c r="EQ160" s="31"/>
      <c r="ER160" s="31"/>
      <c r="ES160" s="31"/>
      <c r="ET160" s="32">
        <f t="shared" si="572"/>
        <v>25</v>
      </c>
      <c r="EU160" s="32">
        <f t="shared" si="573"/>
        <v>463053.15</v>
      </c>
    </row>
    <row r="161" spans="1:151" ht="30" x14ac:dyDescent="0.25">
      <c r="A161" s="30">
        <v>198</v>
      </c>
      <c r="B161" s="6" t="s">
        <v>233</v>
      </c>
      <c r="C161" s="4">
        <f t="shared" si="550"/>
        <v>9657</v>
      </c>
      <c r="D161" s="7">
        <v>1.51</v>
      </c>
      <c r="E161" s="24">
        <v>1</v>
      </c>
      <c r="F161" s="4">
        <v>1.4</v>
      </c>
      <c r="G161" s="4">
        <v>1.68</v>
      </c>
      <c r="H161" s="4">
        <v>2.23</v>
      </c>
      <c r="I161" s="4">
        <v>2.39</v>
      </c>
      <c r="J161" s="5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>
        <f t="shared" si="549"/>
        <v>0</v>
      </c>
      <c r="AB161" s="31"/>
      <c r="AC161" s="31"/>
      <c r="AD161" s="31"/>
      <c r="AE161" s="31"/>
      <c r="AF161" s="31"/>
      <c r="AG161" s="31"/>
      <c r="AH161" s="31"/>
      <c r="AI161" s="31"/>
      <c r="AJ161" s="33"/>
      <c r="AK161" s="31"/>
      <c r="AL161" s="33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  <c r="BZ161" s="31"/>
      <c r="CA161" s="31"/>
      <c r="CB161" s="31"/>
      <c r="CC161" s="31"/>
      <c r="CD161" s="31"/>
      <c r="CE161" s="31"/>
      <c r="CF161" s="31"/>
      <c r="CG161" s="31"/>
      <c r="CH161" s="31"/>
      <c r="CI161" s="31"/>
      <c r="CJ161" s="31"/>
      <c r="CK161" s="31"/>
      <c r="CL161" s="31"/>
      <c r="CM161" s="31"/>
      <c r="CN161" s="31"/>
      <c r="CO161" s="31"/>
      <c r="CP161" s="31"/>
      <c r="CQ161" s="31"/>
      <c r="CR161" s="31"/>
      <c r="CS161" s="31"/>
      <c r="CT161" s="31"/>
      <c r="CU161" s="31"/>
      <c r="CV161" s="31"/>
      <c r="CW161" s="31"/>
      <c r="CX161" s="31"/>
      <c r="CY161" s="31"/>
      <c r="CZ161" s="31"/>
      <c r="DA161" s="31"/>
      <c r="DB161" s="31"/>
      <c r="DC161" s="31"/>
      <c r="DD161" s="31"/>
      <c r="DE161" s="31"/>
      <c r="DF161" s="31"/>
      <c r="DG161" s="31"/>
      <c r="DH161" s="31"/>
      <c r="DI161" s="31"/>
      <c r="DJ161" s="31"/>
      <c r="DK161" s="31"/>
      <c r="DL161" s="31"/>
      <c r="DM161" s="31"/>
      <c r="DN161" s="31"/>
      <c r="DO161" s="31"/>
      <c r="DP161" s="31"/>
      <c r="DQ161" s="31"/>
      <c r="DR161" s="31"/>
      <c r="DS161" s="31"/>
      <c r="DT161" s="31"/>
      <c r="DU161" s="31"/>
      <c r="DV161" s="31"/>
      <c r="DW161" s="31"/>
      <c r="DX161" s="31"/>
      <c r="DY161" s="31"/>
      <c r="DZ161" s="31"/>
      <c r="EA161" s="31"/>
      <c r="EB161" s="31"/>
      <c r="EC161" s="31"/>
      <c r="ED161" s="31"/>
      <c r="EE161" s="31"/>
      <c r="EF161" s="31">
        <v>15</v>
      </c>
      <c r="EG161" s="31">
        <f t="shared" si="574"/>
        <v>306223.46999999997</v>
      </c>
      <c r="EH161" s="31"/>
      <c r="EI161" s="31"/>
      <c r="EJ161" s="31"/>
      <c r="EK161" s="31"/>
      <c r="EL161" s="31"/>
      <c r="EM161" s="31"/>
      <c r="EN161" s="31"/>
      <c r="EO161" s="31"/>
      <c r="EP161" s="31"/>
      <c r="EQ161" s="31"/>
      <c r="ER161" s="31"/>
      <c r="ES161" s="31"/>
      <c r="ET161" s="32">
        <f t="shared" si="572"/>
        <v>15</v>
      </c>
      <c r="EU161" s="32">
        <f t="shared" si="573"/>
        <v>306223.46999999997</v>
      </c>
    </row>
    <row r="162" spans="1:151" ht="30" x14ac:dyDescent="0.25">
      <c r="A162" s="30">
        <v>199</v>
      </c>
      <c r="B162" s="6" t="s">
        <v>234</v>
      </c>
      <c r="C162" s="4">
        <f t="shared" si="550"/>
        <v>9657</v>
      </c>
      <c r="D162" s="7">
        <v>1.73</v>
      </c>
      <c r="E162" s="24">
        <v>1</v>
      </c>
      <c r="F162" s="4">
        <v>1.4</v>
      </c>
      <c r="G162" s="4">
        <v>1.68</v>
      </c>
      <c r="H162" s="4">
        <v>2.23</v>
      </c>
      <c r="I162" s="4">
        <v>2.39</v>
      </c>
      <c r="J162" s="5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>
        <f t="shared" si="549"/>
        <v>0</v>
      </c>
      <c r="AB162" s="31"/>
      <c r="AC162" s="31"/>
      <c r="AD162" s="31"/>
      <c r="AE162" s="31"/>
      <c r="AF162" s="31"/>
      <c r="AG162" s="31"/>
      <c r="AH162" s="31"/>
      <c r="AI162" s="31"/>
      <c r="AJ162" s="33"/>
      <c r="AK162" s="31"/>
      <c r="AL162" s="33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  <c r="BZ162" s="31"/>
      <c r="CA162" s="31"/>
      <c r="CB162" s="31"/>
      <c r="CC162" s="31"/>
      <c r="CD162" s="31"/>
      <c r="CE162" s="31"/>
      <c r="CF162" s="31"/>
      <c r="CG162" s="31"/>
      <c r="CH162" s="31"/>
      <c r="CI162" s="31"/>
      <c r="CJ162" s="31"/>
      <c r="CK162" s="31"/>
      <c r="CL162" s="31"/>
      <c r="CM162" s="31"/>
      <c r="CN162" s="31"/>
      <c r="CO162" s="31"/>
      <c r="CP162" s="31"/>
      <c r="CQ162" s="31"/>
      <c r="CR162" s="31"/>
      <c r="CS162" s="31"/>
      <c r="CT162" s="31"/>
      <c r="CU162" s="31"/>
      <c r="CV162" s="31"/>
      <c r="CW162" s="31"/>
      <c r="CX162" s="31"/>
      <c r="CY162" s="31"/>
      <c r="CZ162" s="31"/>
      <c r="DA162" s="31"/>
      <c r="DB162" s="31"/>
      <c r="DC162" s="31"/>
      <c r="DD162" s="31"/>
      <c r="DE162" s="31"/>
      <c r="DF162" s="31"/>
      <c r="DG162" s="31"/>
      <c r="DH162" s="31"/>
      <c r="DI162" s="31"/>
      <c r="DJ162" s="31"/>
      <c r="DK162" s="31"/>
      <c r="DL162" s="31"/>
      <c r="DM162" s="31"/>
      <c r="DN162" s="31"/>
      <c r="DO162" s="31"/>
      <c r="DP162" s="31"/>
      <c r="DQ162" s="31"/>
      <c r="DR162" s="31"/>
      <c r="DS162" s="31"/>
      <c r="DT162" s="31"/>
      <c r="DU162" s="31"/>
      <c r="DV162" s="31"/>
      <c r="DW162" s="31"/>
      <c r="DX162" s="31"/>
      <c r="DY162" s="31"/>
      <c r="DZ162" s="31"/>
      <c r="EA162" s="31"/>
      <c r="EB162" s="31"/>
      <c r="EC162" s="31"/>
      <c r="ED162" s="31"/>
      <c r="EE162" s="31"/>
      <c r="EF162" s="31"/>
      <c r="EG162" s="31"/>
      <c r="EH162" s="31"/>
      <c r="EI162" s="31"/>
      <c r="EJ162" s="31"/>
      <c r="EK162" s="31"/>
      <c r="EL162" s="31"/>
      <c r="EM162" s="31"/>
      <c r="EN162" s="31"/>
      <c r="EO162" s="31"/>
      <c r="EP162" s="31"/>
      <c r="EQ162" s="31"/>
      <c r="ER162" s="31"/>
      <c r="ES162" s="31"/>
      <c r="ET162" s="32">
        <f t="shared" si="572"/>
        <v>0</v>
      </c>
      <c r="EU162" s="32">
        <f t="shared" si="573"/>
        <v>0</v>
      </c>
    </row>
    <row r="163" spans="1:151" s="35" customFormat="1" x14ac:dyDescent="0.25">
      <c r="A163" s="28">
        <v>30</v>
      </c>
      <c r="B163" s="14" t="s">
        <v>235</v>
      </c>
      <c r="C163" s="17">
        <f>C157</f>
        <v>9657</v>
      </c>
      <c r="D163" s="34">
        <v>1.2</v>
      </c>
      <c r="E163" s="52">
        <v>1</v>
      </c>
      <c r="F163" s="17">
        <v>1.4</v>
      </c>
      <c r="G163" s="17">
        <v>1.68</v>
      </c>
      <c r="H163" s="17">
        <v>2.23</v>
      </c>
      <c r="I163" s="17">
        <v>2.39</v>
      </c>
      <c r="J163" s="33">
        <f>SUM(J164:J175)</f>
        <v>0</v>
      </c>
      <c r="K163" s="33">
        <f t="shared" ref="K163:BX163" si="575">SUM(K164:K175)</f>
        <v>0</v>
      </c>
      <c r="L163" s="33">
        <f t="shared" si="575"/>
        <v>0</v>
      </c>
      <c r="M163" s="33">
        <f t="shared" si="575"/>
        <v>0</v>
      </c>
      <c r="N163" s="33">
        <f t="shared" si="575"/>
        <v>0</v>
      </c>
      <c r="O163" s="33">
        <f t="shared" si="575"/>
        <v>0</v>
      </c>
      <c r="P163" s="33">
        <f t="shared" si="575"/>
        <v>0</v>
      </c>
      <c r="Q163" s="33">
        <f t="shared" si="575"/>
        <v>0</v>
      </c>
      <c r="R163" s="33">
        <f t="shared" si="575"/>
        <v>0</v>
      </c>
      <c r="S163" s="33">
        <f t="shared" si="575"/>
        <v>0</v>
      </c>
      <c r="T163" s="33">
        <f t="shared" si="575"/>
        <v>0</v>
      </c>
      <c r="U163" s="33">
        <f t="shared" si="575"/>
        <v>0</v>
      </c>
      <c r="V163" s="33">
        <f t="shared" si="575"/>
        <v>20</v>
      </c>
      <c r="W163" s="33">
        <f t="shared" si="575"/>
        <v>183869.28</v>
      </c>
      <c r="X163" s="33">
        <f t="shared" si="575"/>
        <v>0</v>
      </c>
      <c r="Y163" s="33">
        <f t="shared" si="575"/>
        <v>0</v>
      </c>
      <c r="Z163" s="33">
        <f t="shared" si="575"/>
        <v>0</v>
      </c>
      <c r="AA163" s="33">
        <f t="shared" si="575"/>
        <v>0</v>
      </c>
      <c r="AB163" s="33">
        <f t="shared" si="575"/>
        <v>0</v>
      </c>
      <c r="AC163" s="33">
        <f t="shared" si="575"/>
        <v>0</v>
      </c>
      <c r="AD163" s="33">
        <f t="shared" si="575"/>
        <v>15</v>
      </c>
      <c r="AE163" s="33">
        <f t="shared" si="575"/>
        <v>174405.41999999998</v>
      </c>
      <c r="AF163" s="33">
        <f t="shared" si="575"/>
        <v>2</v>
      </c>
      <c r="AG163" s="33">
        <f t="shared" si="575"/>
        <v>20820.491999999998</v>
      </c>
      <c r="AH163" s="33">
        <f t="shared" si="575"/>
        <v>0</v>
      </c>
      <c r="AI163" s="33">
        <f t="shared" si="575"/>
        <v>0</v>
      </c>
      <c r="AJ163" s="33">
        <f t="shared" si="575"/>
        <v>5</v>
      </c>
      <c r="AK163" s="33">
        <f t="shared" si="575"/>
        <v>50834.448000000004</v>
      </c>
      <c r="AL163" s="33">
        <f t="shared" si="575"/>
        <v>49</v>
      </c>
      <c r="AM163" s="33">
        <f t="shared" si="575"/>
        <v>499151.01599999995</v>
      </c>
      <c r="AN163" s="33">
        <f t="shared" si="575"/>
        <v>0</v>
      </c>
      <c r="AO163" s="33">
        <f t="shared" si="575"/>
        <v>0</v>
      </c>
      <c r="AP163" s="33">
        <f t="shared" si="575"/>
        <v>0</v>
      </c>
      <c r="AQ163" s="33">
        <f t="shared" si="575"/>
        <v>0</v>
      </c>
      <c r="AR163" s="33">
        <f t="shared" si="575"/>
        <v>0</v>
      </c>
      <c r="AS163" s="33">
        <f t="shared" si="575"/>
        <v>0</v>
      </c>
      <c r="AT163" s="33">
        <f t="shared" si="575"/>
        <v>0</v>
      </c>
      <c r="AU163" s="33">
        <f t="shared" si="575"/>
        <v>0</v>
      </c>
      <c r="AV163" s="33">
        <f t="shared" si="575"/>
        <v>0</v>
      </c>
      <c r="AW163" s="33">
        <f t="shared" si="575"/>
        <v>0</v>
      </c>
      <c r="AX163" s="33">
        <f t="shared" si="575"/>
        <v>0</v>
      </c>
      <c r="AY163" s="33">
        <f t="shared" si="575"/>
        <v>0</v>
      </c>
      <c r="AZ163" s="33">
        <f t="shared" si="575"/>
        <v>0</v>
      </c>
      <c r="BA163" s="33">
        <f t="shared" si="575"/>
        <v>0</v>
      </c>
      <c r="BB163" s="33">
        <f t="shared" si="575"/>
        <v>5</v>
      </c>
      <c r="BC163" s="33">
        <f t="shared" si="575"/>
        <v>81118.799999999988</v>
      </c>
      <c r="BD163" s="33">
        <f t="shared" si="575"/>
        <v>2</v>
      </c>
      <c r="BE163" s="33">
        <f t="shared" si="575"/>
        <v>27904.867200000001</v>
      </c>
      <c r="BF163" s="33">
        <f t="shared" si="575"/>
        <v>20</v>
      </c>
      <c r="BG163" s="33">
        <f t="shared" si="575"/>
        <v>258606.73439999996</v>
      </c>
      <c r="BH163" s="33">
        <f t="shared" si="575"/>
        <v>0</v>
      </c>
      <c r="BI163" s="33">
        <f t="shared" si="575"/>
        <v>0</v>
      </c>
      <c r="BJ163" s="33">
        <f t="shared" si="575"/>
        <v>0</v>
      </c>
      <c r="BK163" s="33">
        <f t="shared" si="575"/>
        <v>0</v>
      </c>
      <c r="BL163" s="33">
        <f t="shared" si="575"/>
        <v>5</v>
      </c>
      <c r="BM163" s="33">
        <f t="shared" si="575"/>
        <v>61001.337600000006</v>
      </c>
      <c r="BN163" s="33">
        <f t="shared" si="575"/>
        <v>27</v>
      </c>
      <c r="BO163" s="33">
        <f t="shared" si="575"/>
        <v>344917.13759999996</v>
      </c>
      <c r="BP163" s="33">
        <f t="shared" si="575"/>
        <v>0</v>
      </c>
      <c r="BQ163" s="33">
        <f t="shared" si="575"/>
        <v>0</v>
      </c>
      <c r="BR163" s="33">
        <f t="shared" si="575"/>
        <v>60</v>
      </c>
      <c r="BS163" s="33">
        <f t="shared" si="575"/>
        <v>837146.01599999995</v>
      </c>
      <c r="BT163" s="33">
        <f t="shared" si="575"/>
        <v>0</v>
      </c>
      <c r="BU163" s="33">
        <f t="shared" si="575"/>
        <v>0</v>
      </c>
      <c r="BV163" s="33">
        <f t="shared" si="575"/>
        <v>15</v>
      </c>
      <c r="BW163" s="33">
        <f t="shared" si="575"/>
        <v>219020.75999999998</v>
      </c>
      <c r="BX163" s="33">
        <f t="shared" si="575"/>
        <v>0</v>
      </c>
      <c r="BY163" s="33">
        <f t="shared" ref="BY163:EJ163" si="576">SUM(BY164:BY175)</f>
        <v>0</v>
      </c>
      <c r="BZ163" s="33">
        <f t="shared" si="576"/>
        <v>2</v>
      </c>
      <c r="CA163" s="33">
        <f t="shared" si="576"/>
        <v>33745.4208</v>
      </c>
      <c r="CB163" s="33">
        <f t="shared" si="576"/>
        <v>0</v>
      </c>
      <c r="CC163" s="33">
        <f t="shared" si="576"/>
        <v>0</v>
      </c>
      <c r="CD163" s="33">
        <f t="shared" si="576"/>
        <v>0</v>
      </c>
      <c r="CE163" s="33">
        <f t="shared" si="576"/>
        <v>0</v>
      </c>
      <c r="CF163" s="33">
        <f t="shared" si="576"/>
        <v>12</v>
      </c>
      <c r="CG163" s="33">
        <f t="shared" si="576"/>
        <v>162562.07520000002</v>
      </c>
      <c r="CH163" s="33">
        <f t="shared" si="576"/>
        <v>0</v>
      </c>
      <c r="CI163" s="33">
        <f t="shared" si="576"/>
        <v>0</v>
      </c>
      <c r="CJ163" s="33">
        <f t="shared" si="576"/>
        <v>0</v>
      </c>
      <c r="CK163" s="33">
        <f t="shared" si="576"/>
        <v>0</v>
      </c>
      <c r="CL163" s="33">
        <f t="shared" si="576"/>
        <v>50</v>
      </c>
      <c r="CM163" s="33">
        <f t="shared" si="576"/>
        <v>973425.6</v>
      </c>
      <c r="CN163" s="33">
        <f t="shared" si="576"/>
        <v>0</v>
      </c>
      <c r="CO163" s="33">
        <f t="shared" si="576"/>
        <v>0</v>
      </c>
      <c r="CP163" s="33">
        <f t="shared" si="576"/>
        <v>10</v>
      </c>
      <c r="CQ163" s="33">
        <f t="shared" si="576"/>
        <v>110321.568</v>
      </c>
      <c r="CR163" s="33">
        <f t="shared" si="576"/>
        <v>0</v>
      </c>
      <c r="CS163" s="33">
        <f t="shared" si="576"/>
        <v>0</v>
      </c>
      <c r="CT163" s="33">
        <f t="shared" si="576"/>
        <v>0</v>
      </c>
      <c r="CU163" s="33">
        <f t="shared" si="576"/>
        <v>0</v>
      </c>
      <c r="CV163" s="33">
        <f t="shared" si="576"/>
        <v>5</v>
      </c>
      <c r="CW163" s="33">
        <f t="shared" si="576"/>
        <v>99244.989000000001</v>
      </c>
      <c r="CX163" s="33">
        <f t="shared" si="576"/>
        <v>0</v>
      </c>
      <c r="CY163" s="33">
        <f t="shared" si="576"/>
        <v>0</v>
      </c>
      <c r="CZ163" s="33">
        <f t="shared" si="576"/>
        <v>0</v>
      </c>
      <c r="DA163" s="33">
        <f t="shared" si="576"/>
        <v>0</v>
      </c>
      <c r="DB163" s="33">
        <f t="shared" si="576"/>
        <v>0</v>
      </c>
      <c r="DC163" s="33">
        <f t="shared" si="576"/>
        <v>0</v>
      </c>
      <c r="DD163" s="33">
        <f t="shared" si="576"/>
        <v>0</v>
      </c>
      <c r="DE163" s="33">
        <f t="shared" si="576"/>
        <v>0</v>
      </c>
      <c r="DF163" s="33">
        <f t="shared" si="576"/>
        <v>0</v>
      </c>
      <c r="DG163" s="33">
        <f t="shared" si="576"/>
        <v>0</v>
      </c>
      <c r="DH163" s="33">
        <f t="shared" si="576"/>
        <v>0</v>
      </c>
      <c r="DI163" s="33">
        <f t="shared" si="576"/>
        <v>0</v>
      </c>
      <c r="DJ163" s="33">
        <f t="shared" si="576"/>
        <v>0</v>
      </c>
      <c r="DK163" s="33">
        <f t="shared" si="576"/>
        <v>0</v>
      </c>
      <c r="DL163" s="33">
        <f t="shared" si="576"/>
        <v>0</v>
      </c>
      <c r="DM163" s="33">
        <f t="shared" si="576"/>
        <v>0</v>
      </c>
      <c r="DN163" s="33">
        <f t="shared" si="576"/>
        <v>0</v>
      </c>
      <c r="DO163" s="33">
        <f t="shared" si="576"/>
        <v>0</v>
      </c>
      <c r="DP163" s="33">
        <f t="shared" si="576"/>
        <v>0</v>
      </c>
      <c r="DQ163" s="33">
        <f t="shared" si="576"/>
        <v>0</v>
      </c>
      <c r="DR163" s="33">
        <f t="shared" si="576"/>
        <v>12</v>
      </c>
      <c r="DS163" s="33">
        <f t="shared" si="576"/>
        <v>139524.33600000001</v>
      </c>
      <c r="DT163" s="33">
        <f t="shared" si="576"/>
        <v>0</v>
      </c>
      <c r="DU163" s="33">
        <f t="shared" si="576"/>
        <v>0</v>
      </c>
      <c r="DV163" s="33">
        <f t="shared" si="576"/>
        <v>0</v>
      </c>
      <c r="DW163" s="33">
        <f t="shared" si="576"/>
        <v>0</v>
      </c>
      <c r="DX163" s="33">
        <f t="shared" si="576"/>
        <v>0</v>
      </c>
      <c r="DY163" s="33">
        <f t="shared" si="576"/>
        <v>0</v>
      </c>
      <c r="DZ163" s="33">
        <f t="shared" si="576"/>
        <v>0</v>
      </c>
      <c r="EA163" s="33">
        <f t="shared" si="576"/>
        <v>0</v>
      </c>
      <c r="EB163" s="33">
        <f t="shared" si="576"/>
        <v>0</v>
      </c>
      <c r="EC163" s="33">
        <f t="shared" si="576"/>
        <v>0</v>
      </c>
      <c r="ED163" s="33">
        <f t="shared" si="576"/>
        <v>0</v>
      </c>
      <c r="EE163" s="33">
        <f t="shared" si="576"/>
        <v>0</v>
      </c>
      <c r="EF163" s="33">
        <f t="shared" si="576"/>
        <v>26</v>
      </c>
      <c r="EG163" s="33">
        <f t="shared" si="576"/>
        <v>463999.53599999996</v>
      </c>
      <c r="EH163" s="33">
        <f t="shared" si="576"/>
        <v>0</v>
      </c>
      <c r="EI163" s="33">
        <f t="shared" si="576"/>
        <v>0</v>
      </c>
      <c r="EJ163" s="33">
        <f t="shared" si="576"/>
        <v>0</v>
      </c>
      <c r="EK163" s="33">
        <f t="shared" ref="EK163:EU163" si="577">SUM(EK164:EK175)</f>
        <v>0</v>
      </c>
      <c r="EL163" s="33">
        <f t="shared" si="577"/>
        <v>0</v>
      </c>
      <c r="EM163" s="33">
        <f t="shared" si="577"/>
        <v>0</v>
      </c>
      <c r="EN163" s="33">
        <f t="shared" si="577"/>
        <v>4</v>
      </c>
      <c r="EO163" s="33">
        <f t="shared" si="577"/>
        <v>55809.734400000001</v>
      </c>
      <c r="EP163" s="33">
        <f t="shared" si="577"/>
        <v>4</v>
      </c>
      <c r="EQ163" s="33">
        <f t="shared" si="577"/>
        <v>55809.734400000001</v>
      </c>
      <c r="ER163" s="33">
        <f t="shared" si="577"/>
        <v>0</v>
      </c>
      <c r="ES163" s="33">
        <f t="shared" si="577"/>
        <v>0</v>
      </c>
      <c r="ET163" s="33">
        <f t="shared" si="577"/>
        <v>350</v>
      </c>
      <c r="EU163" s="33">
        <f t="shared" si="577"/>
        <v>4853239.3025999991</v>
      </c>
    </row>
    <row r="164" spans="1:151" ht="60" x14ac:dyDescent="0.25">
      <c r="A164" s="30">
        <v>200</v>
      </c>
      <c r="B164" s="3" t="s">
        <v>236</v>
      </c>
      <c r="C164" s="4">
        <f t="shared" si="550"/>
        <v>9657</v>
      </c>
      <c r="D164" s="7">
        <v>1.04</v>
      </c>
      <c r="E164" s="24">
        <v>1</v>
      </c>
      <c r="F164" s="4">
        <v>1.4</v>
      </c>
      <c r="G164" s="4">
        <v>1.68</v>
      </c>
      <c r="H164" s="4">
        <v>2.23</v>
      </c>
      <c r="I164" s="4">
        <v>2.39</v>
      </c>
      <c r="J164" s="5"/>
      <c r="K164" s="31">
        <f>J164*C164*D164*E164*F164*$K$6</f>
        <v>0</v>
      </c>
      <c r="L164" s="31">
        <v>0</v>
      </c>
      <c r="M164" s="31">
        <f>L164*C164*D164*E164*F164*$M$6</f>
        <v>0</v>
      </c>
      <c r="N164" s="31">
        <v>0</v>
      </c>
      <c r="O164" s="31">
        <f>N164*C164*D164*E164*F164*$O$6</f>
        <v>0</v>
      </c>
      <c r="P164" s="31">
        <v>0</v>
      </c>
      <c r="Q164" s="31">
        <f>P164*C164*D164*E164*F164*$Q$6</f>
        <v>0</v>
      </c>
      <c r="R164" s="31"/>
      <c r="S164" s="31"/>
      <c r="T164" s="31">
        <v>0</v>
      </c>
      <c r="U164" s="31">
        <f>T164*C164*D164*E164*F164*$U$6</f>
        <v>0</v>
      </c>
      <c r="V164" s="31">
        <v>0</v>
      </c>
      <c r="W164" s="31">
        <f t="shared" si="375"/>
        <v>0</v>
      </c>
      <c r="X164" s="31">
        <v>0</v>
      </c>
      <c r="Y164" s="31">
        <f>X164*C164*D164*E164*F164*$Y$6</f>
        <v>0</v>
      </c>
      <c r="Z164" s="31"/>
      <c r="AA164" s="31">
        <f t="shared" si="549"/>
        <v>0</v>
      </c>
      <c r="AB164" s="31">
        <v>0</v>
      </c>
      <c r="AC164" s="31">
        <f>AB164*C164*D164*E164*F164*$AC$6</f>
        <v>0</v>
      </c>
      <c r="AD164" s="31">
        <v>0</v>
      </c>
      <c r="AE164" s="31">
        <f>AD164*C164*D164*E164*F164*$AE$6</f>
        <v>0</v>
      </c>
      <c r="AF164" s="31"/>
      <c r="AG164" s="31">
        <f>AF164*C164*D164*E164*F164*$AG$6</f>
        <v>0</v>
      </c>
      <c r="AH164" s="31"/>
      <c r="AI164" s="31">
        <f>AH164*C164*D164*E164*F164*$AI$6</f>
        <v>0</v>
      </c>
      <c r="AJ164" s="31"/>
      <c r="AK164" s="31">
        <f>SUM(AJ164*$AK$6*C164*D164*E164*F164)</f>
        <v>0</v>
      </c>
      <c r="AL164" s="31"/>
      <c r="AM164" s="31">
        <f>SUM(AL164*$AM$6*C164*D164*E164*F164)</f>
        <v>0</v>
      </c>
      <c r="AN164" s="31">
        <v>0</v>
      </c>
      <c r="AO164" s="31">
        <f>AN164*C164*D164*E164*F164*$AO$6</f>
        <v>0</v>
      </c>
      <c r="AP164" s="31">
        <v>0</v>
      </c>
      <c r="AQ164" s="31">
        <f>AP164*C164*D164*E164*F164*$AQ$6</f>
        <v>0</v>
      </c>
      <c r="AR164" s="31">
        <v>0</v>
      </c>
      <c r="AS164" s="31">
        <f>AR164*C164*D164*E164*F164*$AS$6</f>
        <v>0</v>
      </c>
      <c r="AT164" s="31"/>
      <c r="AU164" s="31">
        <f>AT164*C164*D164*E164*F164*$AU$6</f>
        <v>0</v>
      </c>
      <c r="AV164" s="31"/>
      <c r="AW164" s="31">
        <f>AV164*C164*D164*E164*F164*$AW$6</f>
        <v>0</v>
      </c>
      <c r="AX164" s="31"/>
      <c r="AY164" s="31">
        <f>AX164*C164*D164*E164*F164*$AY$6</f>
        <v>0</v>
      </c>
      <c r="AZ164" s="31">
        <v>0</v>
      </c>
      <c r="BA164" s="31">
        <f>AZ164*C164*D164*E164*F164*$BA$6</f>
        <v>0</v>
      </c>
      <c r="BB164" s="31">
        <v>0</v>
      </c>
      <c r="BC164" s="31">
        <f t="shared" si="370"/>
        <v>0</v>
      </c>
      <c r="BD164" s="31">
        <v>0</v>
      </c>
      <c r="BE164" s="31">
        <f t="shared" si="371"/>
        <v>0</v>
      </c>
      <c r="BF164" s="31">
        <v>0</v>
      </c>
      <c r="BG164" s="31">
        <f>BF164*C164*D164*E164*G164*$BG$6</f>
        <v>0</v>
      </c>
      <c r="BH164" s="31">
        <v>0</v>
      </c>
      <c r="BI164" s="31">
        <f>BH164*C164*D164*E164*G164*$BI$6</f>
        <v>0</v>
      </c>
      <c r="BJ164" s="31"/>
      <c r="BK164" s="31">
        <f>SUM(BJ164*$BK$6*C164*D164*E164*G164)</f>
        <v>0</v>
      </c>
      <c r="BL164" s="31"/>
      <c r="BM164" s="31">
        <f>SUM(BL164*$BM$6*C164*D164*E164*G164)</f>
        <v>0</v>
      </c>
      <c r="BN164" s="31">
        <v>0</v>
      </c>
      <c r="BO164" s="31">
        <f>BN164*C164*D164*E164*G164*$BO$6</f>
        <v>0</v>
      </c>
      <c r="BP164" s="31">
        <v>0</v>
      </c>
      <c r="BQ164" s="31">
        <f>BP164*C164*D164*E164*G164*$BQ$6</f>
        <v>0</v>
      </c>
      <c r="BR164" s="31">
        <v>0</v>
      </c>
      <c r="BS164" s="31">
        <f>BR164*C164*D164*E164*G164*$BS$6</f>
        <v>0</v>
      </c>
      <c r="BT164" s="31"/>
      <c r="BU164" s="31">
        <f>C164*D164*E164*G164*BT164*$BU$6</f>
        <v>0</v>
      </c>
      <c r="BV164" s="31">
        <v>0</v>
      </c>
      <c r="BW164" s="31">
        <f>BV164*C164*D164*E164*G164*$BW$6</f>
        <v>0</v>
      </c>
      <c r="BX164" s="31"/>
      <c r="BY164" s="31">
        <f>SUM(BX164*$BY$6*C164*D164*E164*G164)</f>
        <v>0</v>
      </c>
      <c r="BZ164" s="31">
        <v>2</v>
      </c>
      <c r="CA164" s="31">
        <f>SUM(BZ164*$CA$6*C164*D164*E164*G164)</f>
        <v>33745.4208</v>
      </c>
      <c r="CB164" s="31"/>
      <c r="CC164" s="31">
        <f>CB164*C164*D164*E164*G164*$CC$6</f>
        <v>0</v>
      </c>
      <c r="CD164" s="31">
        <v>0</v>
      </c>
      <c r="CE164" s="31">
        <f>CD164*C164*D164*E164*G164*$CE$6</f>
        <v>0</v>
      </c>
      <c r="CF164" s="31">
        <v>0</v>
      </c>
      <c r="CG164" s="31">
        <f>CF164*C164*D164*E164*G164*$CG$6</f>
        <v>0</v>
      </c>
      <c r="CH164" s="31">
        <v>0</v>
      </c>
      <c r="CI164" s="31">
        <f>CH164*C164*D164*E164*G164*$CI$6</f>
        <v>0</v>
      </c>
      <c r="CJ164" s="31">
        <v>0</v>
      </c>
      <c r="CK164" s="31">
        <f>CJ164*C164*D164*E164*G164*$CK$6</f>
        <v>0</v>
      </c>
      <c r="CL164" s="31">
        <v>0</v>
      </c>
      <c r="CM164" s="31">
        <f t="shared" ref="CM164:CM169" si="578">CL164*C164*D164*E164*G164*$CM$6</f>
        <v>0</v>
      </c>
      <c r="CN164" s="31"/>
      <c r="CO164" s="31"/>
      <c r="CP164" s="31">
        <v>0</v>
      </c>
      <c r="CQ164" s="31">
        <f>CP164*C164*D164*E164*G164*$CQ$6</f>
        <v>0</v>
      </c>
      <c r="CR164" s="31"/>
      <c r="CS164" s="31">
        <f>CR164*C164*D164*E164*G164*$CS$6</f>
        <v>0</v>
      </c>
      <c r="CT164" s="31">
        <v>0</v>
      </c>
      <c r="CU164" s="31">
        <f>CT164*C164*D164*E164*H164*$CU$6</f>
        <v>0</v>
      </c>
      <c r="CV164" s="31">
        <v>0</v>
      </c>
      <c r="CW164" s="31">
        <f>CV164*C164*D164*E164*I164*$CW$6</f>
        <v>0</v>
      </c>
      <c r="CX164" s="31"/>
      <c r="CY164" s="31">
        <f>CX164*C164*D164*E164*G164*$CY$6</f>
        <v>0</v>
      </c>
      <c r="CZ164" s="31"/>
      <c r="DA164" s="31">
        <f>CZ164*C164*D164*E164*G164*$DA$6</f>
        <v>0</v>
      </c>
      <c r="DB164" s="31"/>
      <c r="DC164" s="31">
        <f>DB164*C164*D164*E164*F164*$DC$6</f>
        <v>0</v>
      </c>
      <c r="DD164" s="31"/>
      <c r="DE164" s="31">
        <f>DD164*C164*D164*E164*F164*$DE$6</f>
        <v>0</v>
      </c>
      <c r="DF164" s="31"/>
      <c r="DG164" s="31">
        <f>DF164*C164*D164*E164*F164*$DG$6</f>
        <v>0</v>
      </c>
      <c r="DH164" s="31"/>
      <c r="DI164" s="31">
        <f>DH164*C164*D164*E164*F164*$DI$6</f>
        <v>0</v>
      </c>
      <c r="DJ164" s="31"/>
      <c r="DK164" s="31">
        <f>DJ164*C164*D164*E164*F164*$DK$6</f>
        <v>0</v>
      </c>
      <c r="DL164" s="31"/>
      <c r="DM164" s="31">
        <f>DL164*C164*D164*E164*F164*$DM$6</f>
        <v>0</v>
      </c>
      <c r="DN164" s="31"/>
      <c r="DO164" s="31">
        <f>DN164*C164*D164*E164*F164*$DO$6</f>
        <v>0</v>
      </c>
      <c r="DP164" s="31"/>
      <c r="DQ164" s="31">
        <f>DP164*C164*D164*E164*F164*$DQ$6</f>
        <v>0</v>
      </c>
      <c r="DR164" s="31"/>
      <c r="DS164" s="31">
        <f>DR164*C164*D164*E164*F164*$DS$6</f>
        <v>0</v>
      </c>
      <c r="DT164" s="31"/>
      <c r="DU164" s="31">
        <f>DT164*C164*D164*E164*F164*$DU$6</f>
        <v>0</v>
      </c>
      <c r="DV164" s="31"/>
      <c r="DW164" s="31">
        <f>DV164*C164*D164*E164*F164*$DW$6</f>
        <v>0</v>
      </c>
      <c r="DX164" s="31"/>
      <c r="DY164" s="31">
        <f>DX164*C164*D164*E164*F164*$DY$6</f>
        <v>0</v>
      </c>
      <c r="DZ164" s="31"/>
      <c r="EA164" s="31">
        <f>DZ164*C164*D164*E164*F164*$EA$6</f>
        <v>0</v>
      </c>
      <c r="EB164" s="31"/>
      <c r="EC164" s="31">
        <f>EB164*C164*D164*E164*F164*$EC$6</f>
        <v>0</v>
      </c>
      <c r="ED164" s="31"/>
      <c r="EE164" s="31">
        <f>ED164*C164*D164*E164*F164*$EE$6</f>
        <v>0</v>
      </c>
      <c r="EF164" s="31"/>
      <c r="EG164" s="31">
        <f>EF164*C164*D164*E164*F164*$EG$6</f>
        <v>0</v>
      </c>
      <c r="EH164" s="31"/>
      <c r="EI164" s="31">
        <f>EH164*C164*D164*E164*F164*$EI$6</f>
        <v>0</v>
      </c>
      <c r="EJ164" s="31"/>
      <c r="EK164" s="31">
        <f>EJ164*C164*D164*E164*F164*$EK$6</f>
        <v>0</v>
      </c>
      <c r="EL164" s="31"/>
      <c r="EM164" s="31">
        <f>EL164*C164*D164*E164*F164*$EM$6</f>
        <v>0</v>
      </c>
      <c r="EN164" s="31">
        <v>0</v>
      </c>
      <c r="EO164" s="31">
        <f>EN164*C164*D164*E164*G164*$EO$6</f>
        <v>0</v>
      </c>
      <c r="EP164" s="31"/>
      <c r="EQ164" s="31">
        <f>EP164*C164*D164*E164*G164*$EQ$6</f>
        <v>0</v>
      </c>
      <c r="ER164" s="31"/>
      <c r="ES164" s="31"/>
      <c r="ET164" s="32">
        <f t="shared" ref="ET164:ET175" si="579">SUM(J164,L164,N164,P164,R164,T164,V164,X164,AB164,AD164,AF164,AH164,AJ164,AL164,AN164,AP164,AR164,AT164,AV164,AX164,AZ164,BB164,BD164,BF164,BH164,BJ164,BL164,BN164,BP164,BR164,BT164,BV164,BX164,BZ164,CB164,CD164,CF164,CH164,CJ164,CL164,CN164,CP164,CR164,CT164,CV164,CX164,CZ164,DB164,DD164,DF164,DH164,DJ164,DL164,DN164,DP164,DR164,DT164,DV164,DX164,DZ164,EB164,ED164,EF164,EH164,EJ164,EL164,EN164,EP164,ER164,Z164)</f>
        <v>2</v>
      </c>
      <c r="EU164" s="32">
        <f t="shared" ref="EU164:EU175" si="580">SUM(K164,M164,O164,Q164,S164,U164,W164,Y164,AC164,AE164,AG164,AI164,AK164,AM164,AO164,AQ164,AS164,AU164,AW164,AY164,BA164,BC164,BE164,BG164,BI164,BK164,BM164,BO164,BQ164,BS164,BU164,BW164,BY164,CA164,CC164,CE164,CG164,CI164,CK164,CM164,CO164,CQ164,CS164,CU164,CW164,CY164,DA164,DC164,DE164,DG164,DI164,DK164,DM164,DO164,DQ164,DS164,DU164,DW164,DY164,EA164,EC164,EE164,EG164,EI164,EK164,EM164,EO164,EQ164,ES164,AA164)</f>
        <v>33745.4208</v>
      </c>
    </row>
    <row r="165" spans="1:151" ht="30" x14ac:dyDescent="0.25">
      <c r="A165" s="30">
        <v>179</v>
      </c>
      <c r="B165" s="3" t="s">
        <v>237</v>
      </c>
      <c r="C165" s="4">
        <f t="shared" si="550"/>
        <v>9657</v>
      </c>
      <c r="D165" s="7">
        <v>0.86</v>
      </c>
      <c r="E165" s="24">
        <v>1</v>
      </c>
      <c r="F165" s="4">
        <v>1.4</v>
      </c>
      <c r="G165" s="4">
        <v>1.68</v>
      </c>
      <c r="H165" s="4">
        <v>2.23</v>
      </c>
      <c r="I165" s="4">
        <v>2.39</v>
      </c>
      <c r="J165" s="5"/>
      <c r="K165" s="31">
        <f>J165*C165*D165*E165*F165*$K$6</f>
        <v>0</v>
      </c>
      <c r="L165" s="31">
        <v>0</v>
      </c>
      <c r="M165" s="31">
        <f>L165*C165*D165*E165*F165*$M$6</f>
        <v>0</v>
      </c>
      <c r="N165" s="31">
        <v>0</v>
      </c>
      <c r="O165" s="31">
        <f>N165*C165*D165*E165*F165*$O$6</f>
        <v>0</v>
      </c>
      <c r="P165" s="31"/>
      <c r="Q165" s="31">
        <f>P165*C165*D165*E165*F165*$Q$6</f>
        <v>0</v>
      </c>
      <c r="R165" s="31"/>
      <c r="S165" s="31"/>
      <c r="T165" s="31">
        <v>0</v>
      </c>
      <c r="U165" s="31">
        <f>T165*C165*D165*E165*F165*$U$6</f>
        <v>0</v>
      </c>
      <c r="V165" s="31"/>
      <c r="W165" s="31">
        <f t="shared" si="375"/>
        <v>0</v>
      </c>
      <c r="X165" s="31">
        <v>0</v>
      </c>
      <c r="Y165" s="31">
        <f>X165*C165*D165*E165*F165*$Y$6</f>
        <v>0</v>
      </c>
      <c r="Z165" s="31"/>
      <c r="AA165" s="31">
        <f t="shared" si="549"/>
        <v>0</v>
      </c>
      <c r="AB165" s="31"/>
      <c r="AC165" s="31">
        <f>AB165*C165*D165*E165*F165*$AC$6</f>
        <v>0</v>
      </c>
      <c r="AD165" s="31">
        <v>15</v>
      </c>
      <c r="AE165" s="31">
        <f>AD165*C165*D165*E165*F165*$AE$6</f>
        <v>174405.41999999998</v>
      </c>
      <c r="AF165" s="31">
        <v>1</v>
      </c>
      <c r="AG165" s="31">
        <f>AF165*C165*D165*E165*F165*$AG$6</f>
        <v>11627.028</v>
      </c>
      <c r="AH165" s="31"/>
      <c r="AI165" s="31">
        <f>AH165*C165*D165*E165*F165*$AI$6</f>
        <v>0</v>
      </c>
      <c r="AJ165" s="31">
        <v>2</v>
      </c>
      <c r="AK165" s="31">
        <f>SUM(AJ165*$AK$6*C165*D165*E165*F165)</f>
        <v>23254.056</v>
      </c>
      <c r="AL165" s="31">
        <v>20</v>
      </c>
      <c r="AM165" s="31">
        <f>SUM(AL165*$AM$6*C165*D165*E165*F165)</f>
        <v>232540.55999999997</v>
      </c>
      <c r="AN165" s="31">
        <v>0</v>
      </c>
      <c r="AO165" s="31">
        <f>AN165*C165*D165*E165*F165*$AO$6</f>
        <v>0</v>
      </c>
      <c r="AP165" s="31"/>
      <c r="AQ165" s="31">
        <f>AP165*C165*D165*E165*F165*$AQ$6</f>
        <v>0</v>
      </c>
      <c r="AR165" s="31">
        <v>0</v>
      </c>
      <c r="AS165" s="31">
        <f>AR165*C165*D165*E165*F165*$AS$6</f>
        <v>0</v>
      </c>
      <c r="AT165" s="31"/>
      <c r="AU165" s="31">
        <f>AT165*C165*D165*E165*F165*$AU$6</f>
        <v>0</v>
      </c>
      <c r="AV165" s="31"/>
      <c r="AW165" s="31">
        <f>AV165*C165*D165*E165*F165*$AW$6</f>
        <v>0</v>
      </c>
      <c r="AX165" s="31"/>
      <c r="AY165" s="31">
        <f>AX165*C165*D165*E165*F165*$AY$6</f>
        <v>0</v>
      </c>
      <c r="AZ165" s="31">
        <v>0</v>
      </c>
      <c r="BA165" s="31">
        <f>AZ165*C165*D165*E165*F165*$BA$6</f>
        <v>0</v>
      </c>
      <c r="BB165" s="31"/>
      <c r="BC165" s="31">
        <f t="shared" si="370"/>
        <v>0</v>
      </c>
      <c r="BD165" s="31">
        <v>2</v>
      </c>
      <c r="BE165" s="31">
        <f t="shared" si="371"/>
        <v>27904.867200000001</v>
      </c>
      <c r="BF165" s="31">
        <v>13</v>
      </c>
      <c r="BG165" s="31">
        <f>BF165*C165*D165*E165*G165*$BG$6</f>
        <v>181381.63679999998</v>
      </c>
      <c r="BH165" s="31">
        <v>0</v>
      </c>
      <c r="BI165" s="31">
        <f>BH165*C165*D165*E165*G165*$BI$6</f>
        <v>0</v>
      </c>
      <c r="BJ165" s="31"/>
      <c r="BK165" s="31">
        <f>SUM(BJ165*$BK$6*C165*D165*E165*G165)</f>
        <v>0</v>
      </c>
      <c r="BL165" s="31">
        <v>2</v>
      </c>
      <c r="BM165" s="31">
        <f>SUM(BL165*$BM$6*C165*D165*E165*G165)</f>
        <v>27904.867200000001</v>
      </c>
      <c r="BN165" s="31">
        <v>10</v>
      </c>
      <c r="BO165" s="31">
        <f>BN165*C165*D165*E165*G165*$BO$6</f>
        <v>139524.33599999998</v>
      </c>
      <c r="BP165" s="31"/>
      <c r="BQ165" s="31">
        <f>BP165*C165*D165*E165*G165*$BQ$6</f>
        <v>0</v>
      </c>
      <c r="BR165" s="31">
        <v>60</v>
      </c>
      <c r="BS165" s="31">
        <f>BR165*C165*D165*E165*G165*$BS$6</f>
        <v>837146.01599999995</v>
      </c>
      <c r="BT165" s="31"/>
      <c r="BU165" s="31">
        <f>C165*D165*E165*G165*BT165*$BU$6</f>
        <v>0</v>
      </c>
      <c r="BV165" s="31"/>
      <c r="BW165" s="31">
        <f>BV165*C165*D165*E165*G165*$BW$6</f>
        <v>0</v>
      </c>
      <c r="BX165" s="31"/>
      <c r="BY165" s="31">
        <f>SUM(BX165*$BY$6*C165*D165*E165*G165)</f>
        <v>0</v>
      </c>
      <c r="BZ165" s="31"/>
      <c r="CA165" s="31">
        <f>SUM(BZ165*$CA$6*C165*D165*E165*G165)</f>
        <v>0</v>
      </c>
      <c r="CB165" s="31"/>
      <c r="CC165" s="31">
        <f>CB165*C165*D165*E165*G165*$CC$6</f>
        <v>0</v>
      </c>
      <c r="CD165" s="31">
        <v>0</v>
      </c>
      <c r="CE165" s="31">
        <f>CD165*C165*D165*E165*G165*$CE$6</f>
        <v>0</v>
      </c>
      <c r="CF165" s="31">
        <v>8</v>
      </c>
      <c r="CG165" s="31">
        <f>CF165*C165*D165*E165*G165*$CG$6</f>
        <v>111619.4688</v>
      </c>
      <c r="CH165" s="31">
        <v>0</v>
      </c>
      <c r="CI165" s="31">
        <f>CH165*C165*D165*E165*G165*$CI$6</f>
        <v>0</v>
      </c>
      <c r="CJ165" s="31">
        <v>0</v>
      </c>
      <c r="CK165" s="31">
        <f>CJ165*C165*D165*E165*G165*$CK$6</f>
        <v>0</v>
      </c>
      <c r="CL165" s="31"/>
      <c r="CM165" s="31">
        <f t="shared" si="578"/>
        <v>0</v>
      </c>
      <c r="CN165" s="31"/>
      <c r="CO165" s="31"/>
      <c r="CP165" s="31"/>
      <c r="CQ165" s="31">
        <f>CP165*C165*D165*E165*G165*$CQ$6</f>
        <v>0</v>
      </c>
      <c r="CR165" s="31"/>
      <c r="CS165" s="31">
        <f>CR165*C165*D165*E165*G165*$CS$6</f>
        <v>0</v>
      </c>
      <c r="CT165" s="31"/>
      <c r="CU165" s="31">
        <f>CT165*C165*D165*E165*H165*$CU$6</f>
        <v>0</v>
      </c>
      <c r="CV165" s="31">
        <v>5</v>
      </c>
      <c r="CW165" s="31">
        <f>CV165*C165*D165*E165*I165*$CW$6</f>
        <v>99244.989000000001</v>
      </c>
      <c r="CX165" s="31"/>
      <c r="CY165" s="31">
        <f>CX165*C165*D165*E165*G165*$CY$6</f>
        <v>0</v>
      </c>
      <c r="CZ165" s="31"/>
      <c r="DA165" s="31">
        <f>CZ165*C165*D165*E165*G165*$DA$6</f>
        <v>0</v>
      </c>
      <c r="DB165" s="31"/>
      <c r="DC165" s="31">
        <f>DB165*C165*D165*E165*F165*$DC$6</f>
        <v>0</v>
      </c>
      <c r="DD165" s="31"/>
      <c r="DE165" s="31">
        <f>DD165*C165*D165*E165*F165*$DE$6</f>
        <v>0</v>
      </c>
      <c r="DF165" s="31"/>
      <c r="DG165" s="31">
        <f>DF165*C165*D165*E165*F165*$DG$6</f>
        <v>0</v>
      </c>
      <c r="DH165" s="31"/>
      <c r="DI165" s="31">
        <f>DH165*C165*D165*E165*F165*$DI$6</f>
        <v>0</v>
      </c>
      <c r="DJ165" s="31"/>
      <c r="DK165" s="31">
        <f>DJ165*C165*D165*E165*F165*$DK$6</f>
        <v>0</v>
      </c>
      <c r="DL165" s="31"/>
      <c r="DM165" s="31">
        <f>DL165*C165*D165*E165*F165*$DM$6</f>
        <v>0</v>
      </c>
      <c r="DN165" s="31"/>
      <c r="DO165" s="31">
        <f>DN165*C165*D165*E165*F165*$DO$6</f>
        <v>0</v>
      </c>
      <c r="DP165" s="31"/>
      <c r="DQ165" s="31">
        <f>DP165*C165*D165*E165*F165*$DQ$6</f>
        <v>0</v>
      </c>
      <c r="DR165" s="31">
        <v>12</v>
      </c>
      <c r="DS165" s="31">
        <f>DR165*C165*D165*E165*F165*$DS$6</f>
        <v>139524.33600000001</v>
      </c>
      <c r="DT165" s="31"/>
      <c r="DU165" s="31">
        <f>DT165*C165*D165*E165*F165*$DU$6</f>
        <v>0</v>
      </c>
      <c r="DV165" s="31"/>
      <c r="DW165" s="31">
        <f>DV165*C165*D165*E165*F165*$DW$6</f>
        <v>0</v>
      </c>
      <c r="DX165" s="31"/>
      <c r="DY165" s="31">
        <f>DX165*C165*D165*E165*F165*$DY$6</f>
        <v>0</v>
      </c>
      <c r="DZ165" s="31"/>
      <c r="EA165" s="31">
        <f>DZ165*C165*D165*E165*F165*$EA$6</f>
        <v>0</v>
      </c>
      <c r="EB165" s="31"/>
      <c r="EC165" s="31">
        <f>EB165*C165*D165*E165*F165*$EC$6</f>
        <v>0</v>
      </c>
      <c r="ED165" s="31"/>
      <c r="EE165" s="31">
        <f>ED165*C165*D165*E165*F165*$EE$6</f>
        <v>0</v>
      </c>
      <c r="EF165" s="31"/>
      <c r="EG165" s="31">
        <f>EF165*C165*D165*E165*F165*$EG$6</f>
        <v>0</v>
      </c>
      <c r="EH165" s="31"/>
      <c r="EI165" s="31">
        <f>EH165*C165*D165*E165*F165*$EI$6</f>
        <v>0</v>
      </c>
      <c r="EJ165" s="31"/>
      <c r="EK165" s="31">
        <f>EJ165*C165*D165*E165*F165*$EK$6</f>
        <v>0</v>
      </c>
      <c r="EL165" s="31"/>
      <c r="EM165" s="31">
        <f>EL165*C165*D165*E165*F165*$EM$6</f>
        <v>0</v>
      </c>
      <c r="EN165" s="31">
        <v>4</v>
      </c>
      <c r="EO165" s="31">
        <f>EN165*C165*D165*E165*G165*$EO$6</f>
        <v>55809.734400000001</v>
      </c>
      <c r="EP165" s="31">
        <v>4</v>
      </c>
      <c r="EQ165" s="31">
        <f>EP165*C165*D165*E165*G165*$EQ$6</f>
        <v>55809.734400000001</v>
      </c>
      <c r="ER165" s="31"/>
      <c r="ES165" s="31"/>
      <c r="ET165" s="32">
        <f t="shared" si="579"/>
        <v>158</v>
      </c>
      <c r="EU165" s="32">
        <f t="shared" si="580"/>
        <v>2117697.0497999997</v>
      </c>
    </row>
    <row r="166" spans="1:151" ht="30" x14ac:dyDescent="0.25">
      <c r="A166" s="30">
        <v>180</v>
      </c>
      <c r="B166" s="3" t="s">
        <v>238</v>
      </c>
      <c r="C166" s="4">
        <f t="shared" si="550"/>
        <v>9657</v>
      </c>
      <c r="D166" s="7">
        <v>0.68</v>
      </c>
      <c r="E166" s="24">
        <v>1</v>
      </c>
      <c r="F166" s="4">
        <v>1.4</v>
      </c>
      <c r="G166" s="4">
        <v>1.68</v>
      </c>
      <c r="H166" s="4">
        <v>2.23</v>
      </c>
      <c r="I166" s="4">
        <v>2.39</v>
      </c>
      <c r="J166" s="5"/>
      <c r="K166" s="31">
        <f>J166*C166*D166*E166*F166*$K$6</f>
        <v>0</v>
      </c>
      <c r="L166" s="31">
        <v>0</v>
      </c>
      <c r="M166" s="31">
        <f>L166*C166*D166*E166*F166*$M$6</f>
        <v>0</v>
      </c>
      <c r="N166" s="31">
        <v>0</v>
      </c>
      <c r="O166" s="31">
        <f>N166*C166*D166*E166*F166*$O$6</f>
        <v>0</v>
      </c>
      <c r="P166" s="31">
        <v>0</v>
      </c>
      <c r="Q166" s="31">
        <f>P166*C166*D166*E166*F166*$Q$6</f>
        <v>0</v>
      </c>
      <c r="R166" s="31"/>
      <c r="S166" s="31"/>
      <c r="T166" s="31">
        <v>0</v>
      </c>
      <c r="U166" s="31">
        <f>T166*C166*D166*E166*F166*$U$6</f>
        <v>0</v>
      </c>
      <c r="V166" s="31">
        <v>20</v>
      </c>
      <c r="W166" s="31">
        <f t="shared" si="375"/>
        <v>183869.28</v>
      </c>
      <c r="X166" s="31">
        <v>0</v>
      </c>
      <c r="Y166" s="31">
        <f>X166*C166*D166*E166*F166*$Y$6</f>
        <v>0</v>
      </c>
      <c r="Z166" s="31"/>
      <c r="AA166" s="31">
        <f t="shared" si="549"/>
        <v>0</v>
      </c>
      <c r="AB166" s="31">
        <v>0</v>
      </c>
      <c r="AC166" s="31">
        <f>AB166*C166*D166*E166*F166*$AC$6</f>
        <v>0</v>
      </c>
      <c r="AD166" s="31">
        <v>0</v>
      </c>
      <c r="AE166" s="31">
        <f>AD166*C166*D166*E166*F166*$AE$6</f>
        <v>0</v>
      </c>
      <c r="AF166" s="31">
        <v>1</v>
      </c>
      <c r="AG166" s="31">
        <f>AF166*C166*D166*E166*F166*$AG$6</f>
        <v>9193.4639999999999</v>
      </c>
      <c r="AH166" s="31"/>
      <c r="AI166" s="31">
        <f>AH166*C166*D166*E166*F166*$AI$6</f>
        <v>0</v>
      </c>
      <c r="AJ166" s="31">
        <v>3</v>
      </c>
      <c r="AK166" s="31">
        <f>SUM(AJ166*$AK$6*C166*D166*E166*F166)</f>
        <v>27580.392000000003</v>
      </c>
      <c r="AL166" s="31">
        <v>29</v>
      </c>
      <c r="AM166" s="31">
        <f>SUM(AL166*$AM$6*C166*D166*E166*F166)</f>
        <v>266610.45600000001</v>
      </c>
      <c r="AN166" s="31">
        <v>0</v>
      </c>
      <c r="AO166" s="31">
        <f>AN166*C166*D166*E166*F166*$AO$6</f>
        <v>0</v>
      </c>
      <c r="AP166" s="31"/>
      <c r="AQ166" s="31">
        <f>AP166*C166*D166*E166*F166*$AQ$6</f>
        <v>0</v>
      </c>
      <c r="AR166" s="31">
        <v>0</v>
      </c>
      <c r="AS166" s="31">
        <f>AR166*C166*D166*E166*F166*$AS$6</f>
        <v>0</v>
      </c>
      <c r="AT166" s="31"/>
      <c r="AU166" s="31">
        <f>AT166*C166*D166*E166*F166*$AU$6</f>
        <v>0</v>
      </c>
      <c r="AV166" s="31"/>
      <c r="AW166" s="31">
        <f>AV166*C166*D166*E166*F166*$AW$6</f>
        <v>0</v>
      </c>
      <c r="AX166" s="31"/>
      <c r="AY166" s="31">
        <f>AX166*C166*D166*E166*F166*$AY$6</f>
        <v>0</v>
      </c>
      <c r="AZ166" s="31">
        <v>0</v>
      </c>
      <c r="BA166" s="31">
        <f>AZ166*C166*D166*E166*F166*$BA$6</f>
        <v>0</v>
      </c>
      <c r="BB166" s="31">
        <v>0</v>
      </c>
      <c r="BC166" s="31">
        <f t="shared" si="370"/>
        <v>0</v>
      </c>
      <c r="BD166" s="31">
        <v>0</v>
      </c>
      <c r="BE166" s="31">
        <f t="shared" si="371"/>
        <v>0</v>
      </c>
      <c r="BF166" s="31">
        <v>7</v>
      </c>
      <c r="BG166" s="31">
        <f>BF166*C166*D166*E166*G166*$BG$6</f>
        <v>77225.097599999994</v>
      </c>
      <c r="BH166" s="31">
        <v>0</v>
      </c>
      <c r="BI166" s="31">
        <f>BH166*C166*D166*E166*G166*$BI$6</f>
        <v>0</v>
      </c>
      <c r="BJ166" s="31"/>
      <c r="BK166" s="31">
        <f>SUM(BJ166*$BK$6*C166*D166*E166*G166)</f>
        <v>0</v>
      </c>
      <c r="BL166" s="31">
        <v>3</v>
      </c>
      <c r="BM166" s="31">
        <f>SUM(BL166*$BM$6*C166*D166*E166*G166)</f>
        <v>33096.470400000006</v>
      </c>
      <c r="BN166" s="31">
        <v>12</v>
      </c>
      <c r="BO166" s="31">
        <f>BN166*C166*D166*E166*G166*$BO$6</f>
        <v>132385.88160000002</v>
      </c>
      <c r="BP166" s="31">
        <v>0</v>
      </c>
      <c r="BQ166" s="31">
        <f>BP166*C166*D166*E166*G166*$BQ$6</f>
        <v>0</v>
      </c>
      <c r="BR166" s="31">
        <v>0</v>
      </c>
      <c r="BS166" s="31">
        <f>BR166*C166*D166*E166*G166*$BS$6</f>
        <v>0</v>
      </c>
      <c r="BT166" s="31"/>
      <c r="BU166" s="31">
        <f>C166*D166*E166*G166*BT166*$BU$6</f>
        <v>0</v>
      </c>
      <c r="BV166" s="31">
        <v>0</v>
      </c>
      <c r="BW166" s="31">
        <f>BV166*C166*D166*E166*G166*$BW$6</f>
        <v>0</v>
      </c>
      <c r="BX166" s="31"/>
      <c r="BY166" s="31">
        <f>SUM(BX166*$BY$6*C166*D166*E166*G166)</f>
        <v>0</v>
      </c>
      <c r="BZ166" s="31"/>
      <c r="CA166" s="31">
        <f>SUM(BZ166*$CA$6*C166*D166*E166*G166)</f>
        <v>0</v>
      </c>
      <c r="CB166" s="31"/>
      <c r="CC166" s="31">
        <f>CB166*C166*D166*E166*G166*$CC$6</f>
        <v>0</v>
      </c>
      <c r="CD166" s="31">
        <v>0</v>
      </c>
      <c r="CE166" s="31">
        <f>CD166*C166*D166*E166*G166*$CE$6</f>
        <v>0</v>
      </c>
      <c r="CF166" s="31"/>
      <c r="CG166" s="31">
        <f>CF166*C166*D166*E166*G166*$CG$6</f>
        <v>0</v>
      </c>
      <c r="CH166" s="31">
        <v>0</v>
      </c>
      <c r="CI166" s="31">
        <f>CH166*C166*D166*E166*G166*$CI$6</f>
        <v>0</v>
      </c>
      <c r="CJ166" s="31">
        <v>0</v>
      </c>
      <c r="CK166" s="31">
        <f>CJ166*C166*D166*E166*G166*$CK$6</f>
        <v>0</v>
      </c>
      <c r="CL166" s="31">
        <v>0</v>
      </c>
      <c r="CM166" s="31">
        <f t="shared" si="578"/>
        <v>0</v>
      </c>
      <c r="CN166" s="31"/>
      <c r="CO166" s="31"/>
      <c r="CP166" s="31">
        <v>10</v>
      </c>
      <c r="CQ166" s="31">
        <f>CP166*C166*D166*E166*G166*$CQ$6</f>
        <v>110321.568</v>
      </c>
      <c r="CR166" s="31"/>
      <c r="CS166" s="31">
        <f>CR166*C166*D166*E166*G166*$CS$6</f>
        <v>0</v>
      </c>
      <c r="CT166" s="31"/>
      <c r="CU166" s="31">
        <f>CT166*C166*D166*E166*H166*$CU$6</f>
        <v>0</v>
      </c>
      <c r="CV166" s="31">
        <v>0</v>
      </c>
      <c r="CW166" s="31">
        <f>CV166*C166*D166*E166*I166*$CW$6</f>
        <v>0</v>
      </c>
      <c r="CX166" s="31"/>
      <c r="CY166" s="31">
        <f>CX166*C166*D166*E166*G166*$CY$6</f>
        <v>0</v>
      </c>
      <c r="CZ166" s="31"/>
      <c r="DA166" s="31">
        <f>CZ166*C166*D166*E166*G166*$DA$6</f>
        <v>0</v>
      </c>
      <c r="DB166" s="31"/>
      <c r="DC166" s="31">
        <f>DB166*C166*D166*E166*F166*$DC$6</f>
        <v>0</v>
      </c>
      <c r="DD166" s="31"/>
      <c r="DE166" s="31">
        <f>DD166*C166*D166*E166*F166*$DE$6</f>
        <v>0</v>
      </c>
      <c r="DF166" s="31"/>
      <c r="DG166" s="31">
        <f>DF166*C166*D166*E166*F166*$DG$6</f>
        <v>0</v>
      </c>
      <c r="DH166" s="31"/>
      <c r="DI166" s="31">
        <f>DH166*C166*D166*E166*F166*$DI$6</f>
        <v>0</v>
      </c>
      <c r="DJ166" s="31"/>
      <c r="DK166" s="31">
        <f>DJ166*C166*D166*E166*F166*$DK$6</f>
        <v>0</v>
      </c>
      <c r="DL166" s="31"/>
      <c r="DM166" s="31">
        <f>DL166*C166*D166*E166*F166*$DM$6</f>
        <v>0</v>
      </c>
      <c r="DN166" s="31"/>
      <c r="DO166" s="31">
        <f>DN166*C166*D166*E166*F166*$DO$6</f>
        <v>0</v>
      </c>
      <c r="DP166" s="31"/>
      <c r="DQ166" s="31">
        <f>DP166*C166*D166*E166*F166*$DQ$6</f>
        <v>0</v>
      </c>
      <c r="DR166" s="31"/>
      <c r="DS166" s="31">
        <f>DR166*C166*D166*E166*F166*$DS$6</f>
        <v>0</v>
      </c>
      <c r="DT166" s="31"/>
      <c r="DU166" s="31">
        <f>DT166*C166*D166*E166*F166*$DU$6</f>
        <v>0</v>
      </c>
      <c r="DV166" s="31"/>
      <c r="DW166" s="31">
        <f>DV166*C166*D166*E166*F166*$DW$6</f>
        <v>0</v>
      </c>
      <c r="DX166" s="31"/>
      <c r="DY166" s="31">
        <f>DX166*C166*D166*E166*F166*$DY$6</f>
        <v>0</v>
      </c>
      <c r="DZ166" s="31"/>
      <c r="EA166" s="31">
        <f>DZ166*C166*D166*E166*F166*$EA$6</f>
        <v>0</v>
      </c>
      <c r="EB166" s="31"/>
      <c r="EC166" s="31">
        <f>EB166*C166*D166*E166*F166*$EC$6</f>
        <v>0</v>
      </c>
      <c r="ED166" s="31"/>
      <c r="EE166" s="31">
        <f>ED166*C166*D166*E166*F166*$EE$6</f>
        <v>0</v>
      </c>
      <c r="EF166" s="31"/>
      <c r="EG166" s="31">
        <f>EF166*C166*D166*E166*F166*$EG$6</f>
        <v>0</v>
      </c>
      <c r="EH166" s="31"/>
      <c r="EI166" s="31">
        <f>EH166*C166*D166*E166*F166*$EI$6</f>
        <v>0</v>
      </c>
      <c r="EJ166" s="31"/>
      <c r="EK166" s="31">
        <f>EJ166*C166*D166*E166*F166*$EK$6</f>
        <v>0</v>
      </c>
      <c r="EL166" s="31"/>
      <c r="EM166" s="31">
        <f>EL166*C166*D166*E166*F166*$EM$6</f>
        <v>0</v>
      </c>
      <c r="EN166" s="31">
        <v>0</v>
      </c>
      <c r="EO166" s="31">
        <f>EN166*C166*D166*E166*G166*$EO$6</f>
        <v>0</v>
      </c>
      <c r="EP166" s="31"/>
      <c r="EQ166" s="31">
        <f>EP166*C166*D166*E166*G166*$EQ$6</f>
        <v>0</v>
      </c>
      <c r="ER166" s="31"/>
      <c r="ES166" s="31"/>
      <c r="ET166" s="32">
        <f t="shared" si="579"/>
        <v>85</v>
      </c>
      <c r="EU166" s="32">
        <f t="shared" si="580"/>
        <v>840282.60960000008</v>
      </c>
    </row>
    <row r="167" spans="1:151" x14ac:dyDescent="0.25">
      <c r="A167" s="30">
        <v>201</v>
      </c>
      <c r="B167" s="3" t="s">
        <v>239</v>
      </c>
      <c r="C167" s="4">
        <f t="shared" si="550"/>
        <v>9657</v>
      </c>
      <c r="D167" s="7">
        <v>0.9</v>
      </c>
      <c r="E167" s="24">
        <v>1</v>
      </c>
      <c r="F167" s="4">
        <v>1.4</v>
      </c>
      <c r="G167" s="4">
        <v>1.68</v>
      </c>
      <c r="H167" s="4">
        <v>2.23</v>
      </c>
      <c r="I167" s="4">
        <v>2.39</v>
      </c>
      <c r="J167" s="5"/>
      <c r="K167" s="31">
        <f>J167*C167*D167*E167*F167*$K$6</f>
        <v>0</v>
      </c>
      <c r="L167" s="31">
        <v>0</v>
      </c>
      <c r="M167" s="31">
        <f>L167*C167*D167*E167*F167*$M$6</f>
        <v>0</v>
      </c>
      <c r="N167" s="31">
        <v>0</v>
      </c>
      <c r="O167" s="31">
        <f>N167*C167*D167*E167*F167*$O$6</f>
        <v>0</v>
      </c>
      <c r="P167" s="31">
        <v>0</v>
      </c>
      <c r="Q167" s="31">
        <f>P167*C167*D167*E167*F167*$Q$6</f>
        <v>0</v>
      </c>
      <c r="R167" s="31"/>
      <c r="S167" s="31"/>
      <c r="T167" s="31">
        <v>0</v>
      </c>
      <c r="U167" s="31">
        <f>T167*C167*D167*E167*F167*$U$6</f>
        <v>0</v>
      </c>
      <c r="V167" s="31">
        <v>0</v>
      </c>
      <c r="W167" s="31">
        <f t="shared" si="375"/>
        <v>0</v>
      </c>
      <c r="X167" s="31">
        <v>0</v>
      </c>
      <c r="Y167" s="31">
        <f>X167*C167*D167*E167*F167*$Y$6</f>
        <v>0</v>
      </c>
      <c r="Z167" s="31"/>
      <c r="AA167" s="31">
        <f t="shared" si="549"/>
        <v>0</v>
      </c>
      <c r="AB167" s="31">
        <v>0</v>
      </c>
      <c r="AC167" s="31">
        <f>AB167*C167*D167*E167*F167*$AC$6</f>
        <v>0</v>
      </c>
      <c r="AD167" s="31">
        <v>0</v>
      </c>
      <c r="AE167" s="31">
        <f>AD167*C167*D167*E167*F167*$AE$6</f>
        <v>0</v>
      </c>
      <c r="AF167" s="31"/>
      <c r="AG167" s="31">
        <f>AF167*C167*D167*E167*F167*$AG$6</f>
        <v>0</v>
      </c>
      <c r="AH167" s="31"/>
      <c r="AI167" s="31">
        <f>AH167*C167*D167*E167*F167*$AI$6</f>
        <v>0</v>
      </c>
      <c r="AJ167" s="31"/>
      <c r="AK167" s="31">
        <f>SUM(AJ167*$AK$6*C167*D167*E167*F167)</f>
        <v>0</v>
      </c>
      <c r="AL167" s="31"/>
      <c r="AM167" s="31">
        <f>SUM(AL167*$AM$6*C167*D167*E167*F167)</f>
        <v>0</v>
      </c>
      <c r="AN167" s="31">
        <v>0</v>
      </c>
      <c r="AO167" s="31">
        <f>AN167*C167*D167*E167*F167*$AO$6</f>
        <v>0</v>
      </c>
      <c r="AP167" s="31"/>
      <c r="AQ167" s="31">
        <f>AP167*C167*D167*E167*F167*$AQ$6</f>
        <v>0</v>
      </c>
      <c r="AR167" s="31">
        <v>0</v>
      </c>
      <c r="AS167" s="31">
        <f>AR167*C167*D167*E167*F167*$AS$6</f>
        <v>0</v>
      </c>
      <c r="AT167" s="31"/>
      <c r="AU167" s="31">
        <f>AT167*C167*D167*E167*F167*$AU$6</f>
        <v>0</v>
      </c>
      <c r="AV167" s="31"/>
      <c r="AW167" s="31">
        <f>AV167*C167*D167*E167*F167*$AW$6</f>
        <v>0</v>
      </c>
      <c r="AX167" s="31"/>
      <c r="AY167" s="31">
        <f>AX167*C167*D167*E167*F167*$AY$6</f>
        <v>0</v>
      </c>
      <c r="AZ167" s="31">
        <v>0</v>
      </c>
      <c r="BA167" s="31">
        <f>AZ167*C167*D167*E167*F167*$BA$6</f>
        <v>0</v>
      </c>
      <c r="BB167" s="31">
        <v>0</v>
      </c>
      <c r="BC167" s="31">
        <f t="shared" si="370"/>
        <v>0</v>
      </c>
      <c r="BD167" s="31">
        <v>0</v>
      </c>
      <c r="BE167" s="31">
        <f t="shared" si="371"/>
        <v>0</v>
      </c>
      <c r="BF167" s="31">
        <v>0</v>
      </c>
      <c r="BG167" s="31">
        <f>BF167*C167*D167*E167*G167*$BG$6</f>
        <v>0</v>
      </c>
      <c r="BH167" s="31">
        <v>0</v>
      </c>
      <c r="BI167" s="31">
        <f>BH167*C167*D167*E167*G167*$BI$6</f>
        <v>0</v>
      </c>
      <c r="BJ167" s="31"/>
      <c r="BK167" s="31">
        <f>SUM(BJ167*$BK$6*C167*D167*E167*G167)</f>
        <v>0</v>
      </c>
      <c r="BL167" s="31"/>
      <c r="BM167" s="31">
        <f>SUM(BL167*$BM$6*C167*D167*E167*G167)</f>
        <v>0</v>
      </c>
      <c r="BN167" s="31">
        <v>5</v>
      </c>
      <c r="BO167" s="31">
        <f>BN167*C167*D167*E167*G167*$BO$6</f>
        <v>73006.92</v>
      </c>
      <c r="BP167" s="31">
        <v>0</v>
      </c>
      <c r="BQ167" s="31">
        <f>BP167*C167*D167*E167*G167*$BQ$6</f>
        <v>0</v>
      </c>
      <c r="BR167" s="31">
        <v>0</v>
      </c>
      <c r="BS167" s="31">
        <f>BR167*C167*D167*E167*G167*$BS$6</f>
        <v>0</v>
      </c>
      <c r="BT167" s="31"/>
      <c r="BU167" s="31">
        <f>C167*D167*E167*G167*BT167*$BU$6</f>
        <v>0</v>
      </c>
      <c r="BV167" s="31">
        <v>15</v>
      </c>
      <c r="BW167" s="31">
        <f>BV167*C167*D167*E167*G167*$BW$6</f>
        <v>219020.75999999998</v>
      </c>
      <c r="BX167" s="31"/>
      <c r="BY167" s="31">
        <f>SUM(BX167*$BY$6*C167*D167*E167*G167)</f>
        <v>0</v>
      </c>
      <c r="BZ167" s="31"/>
      <c r="CA167" s="31">
        <f>SUM(BZ167*$CA$6*C167*D167*E167*G167)</f>
        <v>0</v>
      </c>
      <c r="CB167" s="31"/>
      <c r="CC167" s="31">
        <f>CB167*C167*D167*E167*G167*$CC$6</f>
        <v>0</v>
      </c>
      <c r="CD167" s="31">
        <v>0</v>
      </c>
      <c r="CE167" s="31">
        <f>CD167*C167*D167*E167*G167*$CE$6</f>
        <v>0</v>
      </c>
      <c r="CF167" s="31">
        <v>2</v>
      </c>
      <c r="CG167" s="31">
        <f>CF167*C167*D167*E167*G167*$CG$6</f>
        <v>29202.768000000004</v>
      </c>
      <c r="CH167" s="31">
        <v>0</v>
      </c>
      <c r="CI167" s="31">
        <f>CH167*C167*D167*E167*G167*$CI$6</f>
        <v>0</v>
      </c>
      <c r="CJ167" s="31">
        <v>0</v>
      </c>
      <c r="CK167" s="31">
        <f>CJ167*C167*D167*E167*G167*$CK$6</f>
        <v>0</v>
      </c>
      <c r="CL167" s="31">
        <v>0</v>
      </c>
      <c r="CM167" s="31">
        <f t="shared" si="578"/>
        <v>0</v>
      </c>
      <c r="CN167" s="31"/>
      <c r="CO167" s="31"/>
      <c r="CP167" s="31"/>
      <c r="CQ167" s="31">
        <f>CP167*C167*D167*E167*G167*$CQ$6</f>
        <v>0</v>
      </c>
      <c r="CR167" s="31"/>
      <c r="CS167" s="31">
        <f>CR167*C167*D167*E167*G167*$CS$6</f>
        <v>0</v>
      </c>
      <c r="CT167" s="31"/>
      <c r="CU167" s="31">
        <f>CT167*C167*D167*E167*H167*$CU$6</f>
        <v>0</v>
      </c>
      <c r="CV167" s="31">
        <v>0</v>
      </c>
      <c r="CW167" s="31">
        <f>CV167*C167*D167*E167*I167*$CW$6</f>
        <v>0</v>
      </c>
      <c r="CX167" s="31"/>
      <c r="CY167" s="31">
        <f>CX167*C167*D167*E167*G167*$CY$6</f>
        <v>0</v>
      </c>
      <c r="CZ167" s="31"/>
      <c r="DA167" s="31">
        <f>CZ167*C167*D167*E167*G167*$DA$6</f>
        <v>0</v>
      </c>
      <c r="DB167" s="31"/>
      <c r="DC167" s="31">
        <f>DB167*C167*D167*E167*F167*$DC$6</f>
        <v>0</v>
      </c>
      <c r="DD167" s="31"/>
      <c r="DE167" s="31">
        <f>DD167*C167*D167*E167*F167*$DE$6</f>
        <v>0</v>
      </c>
      <c r="DF167" s="31"/>
      <c r="DG167" s="31">
        <f>DF167*C167*D167*E167*F167*$DG$6</f>
        <v>0</v>
      </c>
      <c r="DH167" s="31"/>
      <c r="DI167" s="31">
        <f>DH167*C167*D167*E167*F167*$DI$6</f>
        <v>0</v>
      </c>
      <c r="DJ167" s="31"/>
      <c r="DK167" s="31">
        <f>DJ167*C167*D167*E167*F167*$DK$6</f>
        <v>0</v>
      </c>
      <c r="DL167" s="31"/>
      <c r="DM167" s="31">
        <f>DL167*C167*D167*E167*F167*$DM$6</f>
        <v>0</v>
      </c>
      <c r="DN167" s="31"/>
      <c r="DO167" s="31">
        <f>DN167*C167*D167*E167*F167*$DO$6</f>
        <v>0</v>
      </c>
      <c r="DP167" s="31"/>
      <c r="DQ167" s="31">
        <f>DP167*C167*D167*E167*F167*$DQ$6</f>
        <v>0</v>
      </c>
      <c r="DR167" s="31"/>
      <c r="DS167" s="31">
        <f>DR167*C167*D167*E167*F167*$DS$6</f>
        <v>0</v>
      </c>
      <c r="DT167" s="31"/>
      <c r="DU167" s="31">
        <f>DT167*C167*D167*E167*F167*$DU$6</f>
        <v>0</v>
      </c>
      <c r="DV167" s="31"/>
      <c r="DW167" s="31">
        <f>DV167*C167*D167*E167*F167*$DW$6</f>
        <v>0</v>
      </c>
      <c r="DX167" s="31"/>
      <c r="DY167" s="31">
        <f>DX167*C167*D167*E167*F167*$DY$6</f>
        <v>0</v>
      </c>
      <c r="DZ167" s="31"/>
      <c r="EA167" s="31">
        <f>DZ167*C167*D167*E167*F167*$EA$6</f>
        <v>0</v>
      </c>
      <c r="EB167" s="31"/>
      <c r="EC167" s="31">
        <f>EB167*C167*D167*E167*F167*$EC$6</f>
        <v>0</v>
      </c>
      <c r="ED167" s="31"/>
      <c r="EE167" s="31">
        <f>ED167*C167*D167*E167*F167*$EE$6</f>
        <v>0</v>
      </c>
      <c r="EF167" s="31"/>
      <c r="EG167" s="31">
        <f>EF167*C167*D167*E167*F167*$EG$6</f>
        <v>0</v>
      </c>
      <c r="EH167" s="31"/>
      <c r="EI167" s="31">
        <f>EH167*C167*D167*E167*F167*$EI$6</f>
        <v>0</v>
      </c>
      <c r="EJ167" s="31"/>
      <c r="EK167" s="31">
        <f>EJ167*C167*D167*E167*F167*$EK$6</f>
        <v>0</v>
      </c>
      <c r="EL167" s="31"/>
      <c r="EM167" s="31">
        <f>EL167*C167*D167*E167*F167*$EM$6</f>
        <v>0</v>
      </c>
      <c r="EN167" s="31"/>
      <c r="EO167" s="31">
        <f>EN167*C167*D167*E167*G167*$EO$6</f>
        <v>0</v>
      </c>
      <c r="EP167" s="31"/>
      <c r="EQ167" s="31">
        <f>EP167*C167*D167*E167*G167*$EQ$6</f>
        <v>0</v>
      </c>
      <c r="ER167" s="31"/>
      <c r="ES167" s="31"/>
      <c r="ET167" s="32">
        <f t="shared" si="579"/>
        <v>22</v>
      </c>
      <c r="EU167" s="32">
        <f t="shared" si="580"/>
        <v>321230.44799999997</v>
      </c>
    </row>
    <row r="168" spans="1:151" ht="45" x14ac:dyDescent="0.25">
      <c r="A168" s="30">
        <v>202</v>
      </c>
      <c r="B168" s="3" t="s">
        <v>240</v>
      </c>
      <c r="C168" s="4">
        <f t="shared" si="550"/>
        <v>9657</v>
      </c>
      <c r="D168" s="7">
        <v>0.67</v>
      </c>
      <c r="E168" s="24">
        <v>1</v>
      </c>
      <c r="F168" s="4">
        <v>1.4</v>
      </c>
      <c r="G168" s="4">
        <v>1.68</v>
      </c>
      <c r="H168" s="4">
        <v>2.23</v>
      </c>
      <c r="I168" s="4">
        <v>2.39</v>
      </c>
      <c r="J168" s="5"/>
      <c r="K168" s="31">
        <f>J168*C168*D168*E168*F168*$K$6</f>
        <v>0</v>
      </c>
      <c r="L168" s="31">
        <v>0</v>
      </c>
      <c r="M168" s="31">
        <f>L168*C168*D168*E168*F168*$M$6</f>
        <v>0</v>
      </c>
      <c r="N168" s="31">
        <v>0</v>
      </c>
      <c r="O168" s="31">
        <f>N168*C168*D168*E168*F168*$O$6</f>
        <v>0</v>
      </c>
      <c r="P168" s="31">
        <v>0</v>
      </c>
      <c r="Q168" s="31">
        <f>P168*C168*D168*E168*F168*$Q$6</f>
        <v>0</v>
      </c>
      <c r="R168" s="31"/>
      <c r="S168" s="31"/>
      <c r="T168" s="31">
        <v>0</v>
      </c>
      <c r="U168" s="31">
        <f>T168*C168*D168*E168*F168*$U$6</f>
        <v>0</v>
      </c>
      <c r="V168" s="31">
        <v>0</v>
      </c>
      <c r="W168" s="31">
        <f t="shared" si="375"/>
        <v>0</v>
      </c>
      <c r="X168" s="31">
        <v>0</v>
      </c>
      <c r="Y168" s="31">
        <f>X168*C168*D168*E168*F168*$Y$6</f>
        <v>0</v>
      </c>
      <c r="Z168" s="31"/>
      <c r="AA168" s="31">
        <f t="shared" si="549"/>
        <v>0</v>
      </c>
      <c r="AB168" s="31">
        <v>0</v>
      </c>
      <c r="AC168" s="31">
        <f>AB168*C168*D168*E168*F168*$AC$6</f>
        <v>0</v>
      </c>
      <c r="AD168" s="31">
        <v>0</v>
      </c>
      <c r="AE168" s="31">
        <f>AD168*C168*D168*E168*F168*$AE$6</f>
        <v>0</v>
      </c>
      <c r="AF168" s="31"/>
      <c r="AG168" s="31">
        <f>AF168*C168*D168*E168*F168*$AG$6</f>
        <v>0</v>
      </c>
      <c r="AH168" s="31"/>
      <c r="AI168" s="31">
        <f>AH168*C168*D168*E168*F168*$AI$6</f>
        <v>0</v>
      </c>
      <c r="AJ168" s="33"/>
      <c r="AK168" s="31">
        <f>SUM(AJ168*$AK$6*C168*D168*E168*F168)</f>
        <v>0</v>
      </c>
      <c r="AL168" s="33"/>
      <c r="AM168" s="31">
        <f>SUM(AL168*$AM$6*C168*D168*E168*F168)</f>
        <v>0</v>
      </c>
      <c r="AN168" s="31">
        <v>0</v>
      </c>
      <c r="AO168" s="31">
        <f>AN168*C168*D168*E168*F168*$AO$6</f>
        <v>0</v>
      </c>
      <c r="AP168" s="31"/>
      <c r="AQ168" s="31">
        <f>AP168*C168*D168*E168*F168*$AQ$6</f>
        <v>0</v>
      </c>
      <c r="AR168" s="31">
        <v>0</v>
      </c>
      <c r="AS168" s="31">
        <f>AR168*C168*D168*E168*F168*$AS$6</f>
        <v>0</v>
      </c>
      <c r="AT168" s="31"/>
      <c r="AU168" s="31">
        <f>AT168*C168*D168*E168*F168*$AU$6</f>
        <v>0</v>
      </c>
      <c r="AV168" s="31"/>
      <c r="AW168" s="31">
        <f>AV168*C168*D168*E168*F168*$AW$6</f>
        <v>0</v>
      </c>
      <c r="AX168" s="31"/>
      <c r="AY168" s="31">
        <f>AX168*C168*D168*E168*F168*$AY$6</f>
        <v>0</v>
      </c>
      <c r="AZ168" s="31">
        <v>0</v>
      </c>
      <c r="BA168" s="31">
        <f>AZ168*C168*D168*E168*F168*$BA$6</f>
        <v>0</v>
      </c>
      <c r="BB168" s="31">
        <v>0</v>
      </c>
      <c r="BC168" s="31">
        <f t="shared" si="370"/>
        <v>0</v>
      </c>
      <c r="BD168" s="31">
        <v>0</v>
      </c>
      <c r="BE168" s="31">
        <f t="shared" si="371"/>
        <v>0</v>
      </c>
      <c r="BF168" s="31"/>
      <c r="BG168" s="31">
        <f>BF168*C168*D168*E168*G168*$BG$6</f>
        <v>0</v>
      </c>
      <c r="BH168" s="31"/>
      <c r="BI168" s="31">
        <f>BH168*C168*D168*E168*G168*$BI$6</f>
        <v>0</v>
      </c>
      <c r="BJ168" s="31"/>
      <c r="BK168" s="31">
        <f>SUM(BJ168*$BK$6*C168*D168*E168*G168)</f>
        <v>0</v>
      </c>
      <c r="BL168" s="31"/>
      <c r="BM168" s="31">
        <f>SUM(BL168*$BM$6*C168*D168*E168*G168)</f>
        <v>0</v>
      </c>
      <c r="BN168" s="31">
        <v>0</v>
      </c>
      <c r="BO168" s="31">
        <f>BN168*C168*D168*E168*G168*$BO$6</f>
        <v>0</v>
      </c>
      <c r="BP168" s="31">
        <v>0</v>
      </c>
      <c r="BQ168" s="31">
        <f>BP168*C168*D168*E168*G168*$BQ$6</f>
        <v>0</v>
      </c>
      <c r="BR168" s="31"/>
      <c r="BS168" s="31">
        <f>BR168*C168*D168*E168*G168*$BS$6</f>
        <v>0</v>
      </c>
      <c r="BT168" s="31"/>
      <c r="BU168" s="31">
        <f>C168*D168*E168*G168*BT168*$BU$6</f>
        <v>0</v>
      </c>
      <c r="BV168" s="31">
        <v>0</v>
      </c>
      <c r="BW168" s="31">
        <f>BV168*C168*D168*E168*G168*$BW$6</f>
        <v>0</v>
      </c>
      <c r="BX168" s="31"/>
      <c r="BY168" s="31">
        <f>SUM(BX168*$BY$6*C168*D168*E168*G168)</f>
        <v>0</v>
      </c>
      <c r="BZ168" s="31"/>
      <c r="CA168" s="31">
        <f>SUM(BZ168*$CA$6*C168*D168*E168*G168)</f>
        <v>0</v>
      </c>
      <c r="CB168" s="31"/>
      <c r="CC168" s="31">
        <f>CB168*C168*D168*E168*G168*$CC$6</f>
        <v>0</v>
      </c>
      <c r="CD168" s="31">
        <v>0</v>
      </c>
      <c r="CE168" s="31">
        <f>CD168*C168*D168*E168*G168*$CE$6</f>
        <v>0</v>
      </c>
      <c r="CF168" s="31">
        <v>2</v>
      </c>
      <c r="CG168" s="31">
        <f>CF168*C168*D168*E168*G168*$CG$6</f>
        <v>21739.838400000001</v>
      </c>
      <c r="CH168" s="31">
        <v>0</v>
      </c>
      <c r="CI168" s="31">
        <f>CH168*C168*D168*E168*G168*$CI$6</f>
        <v>0</v>
      </c>
      <c r="CJ168" s="31">
        <v>0</v>
      </c>
      <c r="CK168" s="31">
        <f>CJ168*C168*D168*E168*G168*$CK$6</f>
        <v>0</v>
      </c>
      <c r="CL168" s="31">
        <v>0</v>
      </c>
      <c r="CM168" s="31">
        <f t="shared" si="578"/>
        <v>0</v>
      </c>
      <c r="CN168" s="31"/>
      <c r="CO168" s="31"/>
      <c r="CP168" s="31"/>
      <c r="CQ168" s="31">
        <f>CP168*C168*D168*E168*G168*$CQ$6</f>
        <v>0</v>
      </c>
      <c r="CR168" s="31"/>
      <c r="CS168" s="31">
        <f>CR168*C168*D168*E168*G168*$CS$6</f>
        <v>0</v>
      </c>
      <c r="CT168" s="31">
        <v>0</v>
      </c>
      <c r="CU168" s="31">
        <f>CT168*C168*D168*E168*H168*$CU$6</f>
        <v>0</v>
      </c>
      <c r="CV168" s="31">
        <v>0</v>
      </c>
      <c r="CW168" s="31">
        <f>CV168*C168*D168*E168*I168*$CW$6</f>
        <v>0</v>
      </c>
      <c r="CX168" s="31"/>
      <c r="CY168" s="31">
        <f>CX168*C168*D168*E168*G168*$CY$6</f>
        <v>0</v>
      </c>
      <c r="CZ168" s="31"/>
      <c r="DA168" s="31">
        <f>CZ168*C168*D168*E168*G168*$DA$6</f>
        <v>0</v>
      </c>
      <c r="DB168" s="31"/>
      <c r="DC168" s="31">
        <f>DB168*C168*D168*E168*F168*$DC$6</f>
        <v>0</v>
      </c>
      <c r="DD168" s="31"/>
      <c r="DE168" s="31">
        <f>DD168*C168*D168*E168*F168*$DE$6</f>
        <v>0</v>
      </c>
      <c r="DF168" s="31"/>
      <c r="DG168" s="31">
        <f>DF168*C168*D168*E168*F168*$DG$6</f>
        <v>0</v>
      </c>
      <c r="DH168" s="31"/>
      <c r="DI168" s="31">
        <f>DH168*C168*D168*E168*F168*$DI$6</f>
        <v>0</v>
      </c>
      <c r="DJ168" s="31"/>
      <c r="DK168" s="31">
        <f>DJ168*C168*D168*E168*F168*$DK$6</f>
        <v>0</v>
      </c>
      <c r="DL168" s="31"/>
      <c r="DM168" s="31">
        <f>DL168*C168*D168*E168*F168*$DM$6</f>
        <v>0</v>
      </c>
      <c r="DN168" s="31"/>
      <c r="DO168" s="31">
        <f>DN168*C168*D168*E168*F168*$DO$6</f>
        <v>0</v>
      </c>
      <c r="DP168" s="31"/>
      <c r="DQ168" s="31">
        <f>DP168*C168*D168*E168*F168*$DQ$6</f>
        <v>0</v>
      </c>
      <c r="DR168" s="31"/>
      <c r="DS168" s="31">
        <f>DR168*C168*D168*E168*F168*$DS$6</f>
        <v>0</v>
      </c>
      <c r="DT168" s="31"/>
      <c r="DU168" s="31">
        <f>DT168*C168*D168*E168*F168*$DU$6</f>
        <v>0</v>
      </c>
      <c r="DV168" s="31"/>
      <c r="DW168" s="31">
        <f>DV168*C168*D168*E168*F168*$DW$6</f>
        <v>0</v>
      </c>
      <c r="DX168" s="31"/>
      <c r="DY168" s="31">
        <f>DX168*C168*D168*E168*F168*$DY$6</f>
        <v>0</v>
      </c>
      <c r="DZ168" s="31"/>
      <c r="EA168" s="31">
        <f>DZ168*C168*D168*E168*F168*$EA$6</f>
        <v>0</v>
      </c>
      <c r="EB168" s="31"/>
      <c r="EC168" s="31">
        <f>EB168*C168*D168*E168*F168*$EC$6</f>
        <v>0</v>
      </c>
      <c r="ED168" s="31"/>
      <c r="EE168" s="31">
        <f>ED168*C168*D168*E168*F168*$EE$6</f>
        <v>0</v>
      </c>
      <c r="EF168" s="31"/>
      <c r="EG168" s="31">
        <f>EF168*C168*D168*E168*F168*$EG$6</f>
        <v>0</v>
      </c>
      <c r="EH168" s="31"/>
      <c r="EI168" s="31">
        <f>EH168*C168*D168*E168*F168*$EI$6</f>
        <v>0</v>
      </c>
      <c r="EJ168" s="31"/>
      <c r="EK168" s="31">
        <f>EJ168*C168*D168*E168*F168*$EK$6</f>
        <v>0</v>
      </c>
      <c r="EL168" s="31"/>
      <c r="EM168" s="31">
        <f>EL168*C168*D168*E168*F168*$EM$6</f>
        <v>0</v>
      </c>
      <c r="EN168" s="31">
        <v>0</v>
      </c>
      <c r="EO168" s="31">
        <f>EN168*C168*D168*E168*G168*$EO$6</f>
        <v>0</v>
      </c>
      <c r="EP168" s="31"/>
      <c r="EQ168" s="31">
        <f>EP168*C168*D168*E168*G168*$EQ$6</f>
        <v>0</v>
      </c>
      <c r="ER168" s="31"/>
      <c r="ES168" s="31"/>
      <c r="ET168" s="32">
        <f t="shared" si="579"/>
        <v>2</v>
      </c>
      <c r="EU168" s="32">
        <f t="shared" si="580"/>
        <v>21739.838400000001</v>
      </c>
    </row>
    <row r="169" spans="1:151" ht="30" x14ac:dyDescent="0.25">
      <c r="A169" s="30">
        <v>203</v>
      </c>
      <c r="B169" s="6" t="s">
        <v>241</v>
      </c>
      <c r="C169" s="4">
        <f t="shared" si="550"/>
        <v>9657</v>
      </c>
      <c r="D169" s="7">
        <v>1.2</v>
      </c>
      <c r="E169" s="24">
        <v>1</v>
      </c>
      <c r="F169" s="4">
        <v>1.4</v>
      </c>
      <c r="G169" s="4">
        <v>1.68</v>
      </c>
      <c r="H169" s="4">
        <v>2.23</v>
      </c>
      <c r="I169" s="4">
        <v>2.39</v>
      </c>
      <c r="J169" s="5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>
        <f t="shared" si="549"/>
        <v>0</v>
      </c>
      <c r="AB169" s="31"/>
      <c r="AC169" s="31"/>
      <c r="AD169" s="31"/>
      <c r="AE169" s="31"/>
      <c r="AF169" s="31"/>
      <c r="AG169" s="31"/>
      <c r="AH169" s="31"/>
      <c r="AI169" s="31"/>
      <c r="AJ169" s="33"/>
      <c r="AK169" s="31"/>
      <c r="AL169" s="33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>
        <v>5</v>
      </c>
      <c r="BC169" s="31">
        <f t="shared" si="370"/>
        <v>81118.799999999988</v>
      </c>
      <c r="BD169" s="31"/>
      <c r="BE169" s="31"/>
      <c r="BF169" s="31"/>
      <c r="BG169" s="31"/>
      <c r="BH169" s="31"/>
      <c r="BI169" s="31"/>
      <c r="BJ169" s="31"/>
      <c r="BK169" s="31"/>
      <c r="BL169" s="31"/>
      <c r="BM169" s="31"/>
      <c r="BN169" s="31"/>
      <c r="BO169" s="31"/>
      <c r="BP169" s="31"/>
      <c r="BQ169" s="31"/>
      <c r="BR169" s="31"/>
      <c r="BS169" s="31"/>
      <c r="BT169" s="31"/>
      <c r="BU169" s="31"/>
      <c r="BV169" s="31"/>
      <c r="BW169" s="31"/>
      <c r="BX169" s="31"/>
      <c r="BY169" s="31"/>
      <c r="BZ169" s="31"/>
      <c r="CA169" s="31"/>
      <c r="CB169" s="31"/>
      <c r="CC169" s="31"/>
      <c r="CD169" s="31"/>
      <c r="CE169" s="31"/>
      <c r="CF169" s="31"/>
      <c r="CG169" s="31"/>
      <c r="CH169" s="31"/>
      <c r="CI169" s="31"/>
      <c r="CJ169" s="31"/>
      <c r="CK169" s="31"/>
      <c r="CL169" s="31">
        <v>50</v>
      </c>
      <c r="CM169" s="31">
        <f t="shared" si="578"/>
        <v>973425.6</v>
      </c>
      <c r="CN169" s="31"/>
      <c r="CO169" s="31"/>
      <c r="CP169" s="31"/>
      <c r="CQ169" s="31"/>
      <c r="CR169" s="31"/>
      <c r="CS169" s="31"/>
      <c r="CT169" s="31"/>
      <c r="CU169" s="31"/>
      <c r="CV169" s="31"/>
      <c r="CW169" s="31"/>
      <c r="CX169" s="31"/>
      <c r="CY169" s="31"/>
      <c r="CZ169" s="31"/>
      <c r="DA169" s="31"/>
      <c r="DB169" s="31"/>
      <c r="DC169" s="31"/>
      <c r="DD169" s="31"/>
      <c r="DE169" s="31"/>
      <c r="DF169" s="31"/>
      <c r="DG169" s="31"/>
      <c r="DH169" s="31"/>
      <c r="DI169" s="31"/>
      <c r="DJ169" s="31"/>
      <c r="DK169" s="31"/>
      <c r="DL169" s="31"/>
      <c r="DM169" s="31"/>
      <c r="DN169" s="31"/>
      <c r="DO169" s="31"/>
      <c r="DP169" s="31"/>
      <c r="DQ169" s="31"/>
      <c r="DR169" s="31"/>
      <c r="DS169" s="31"/>
      <c r="DT169" s="31"/>
      <c r="DU169" s="31"/>
      <c r="DV169" s="31"/>
      <c r="DW169" s="31"/>
      <c r="DX169" s="31"/>
      <c r="DY169" s="31"/>
      <c r="DZ169" s="31"/>
      <c r="EA169" s="31"/>
      <c r="EB169" s="31"/>
      <c r="EC169" s="31"/>
      <c r="ED169" s="31"/>
      <c r="EE169" s="31"/>
      <c r="EF169" s="31">
        <v>12</v>
      </c>
      <c r="EG169" s="31">
        <f t="shared" ref="EG169:EG170" si="581">EF169*C169*D169*E169*F169*$EG$6</f>
        <v>194685.11999999997</v>
      </c>
      <c r="EH169" s="31"/>
      <c r="EI169" s="31"/>
      <c r="EJ169" s="31"/>
      <c r="EK169" s="31"/>
      <c r="EL169" s="31"/>
      <c r="EM169" s="31"/>
      <c r="EN169" s="31"/>
      <c r="EO169" s="31"/>
      <c r="EP169" s="31"/>
      <c r="EQ169" s="31"/>
      <c r="ER169" s="31"/>
      <c r="ES169" s="31"/>
      <c r="ET169" s="32">
        <f t="shared" si="579"/>
        <v>67</v>
      </c>
      <c r="EU169" s="32">
        <f t="shared" si="580"/>
        <v>1249229.5199999998</v>
      </c>
    </row>
    <row r="170" spans="1:151" ht="30" x14ac:dyDescent="0.25">
      <c r="A170" s="30">
        <v>204</v>
      </c>
      <c r="B170" s="6" t="s">
        <v>242</v>
      </c>
      <c r="C170" s="4">
        <f t="shared" si="550"/>
        <v>9657</v>
      </c>
      <c r="D170" s="7">
        <v>1.39</v>
      </c>
      <c r="E170" s="24">
        <v>1</v>
      </c>
      <c r="F170" s="4">
        <v>1.4</v>
      </c>
      <c r="G170" s="4">
        <v>1.68</v>
      </c>
      <c r="H170" s="4">
        <v>2.23</v>
      </c>
      <c r="I170" s="4">
        <v>2.39</v>
      </c>
      <c r="J170" s="5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>
        <f t="shared" si="549"/>
        <v>0</v>
      </c>
      <c r="AB170" s="31"/>
      <c r="AC170" s="31"/>
      <c r="AD170" s="31"/>
      <c r="AE170" s="31"/>
      <c r="AF170" s="31"/>
      <c r="AG170" s="31"/>
      <c r="AH170" s="31"/>
      <c r="AI170" s="31"/>
      <c r="AJ170" s="33"/>
      <c r="AK170" s="31"/>
      <c r="AL170" s="33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  <c r="BH170" s="31"/>
      <c r="BI170" s="31"/>
      <c r="BJ170" s="31"/>
      <c r="BK170" s="31"/>
      <c r="BL170" s="31"/>
      <c r="BM170" s="31"/>
      <c r="BN170" s="31"/>
      <c r="BO170" s="31"/>
      <c r="BP170" s="31"/>
      <c r="BQ170" s="31"/>
      <c r="BR170" s="31"/>
      <c r="BS170" s="31"/>
      <c r="BT170" s="31"/>
      <c r="BU170" s="31"/>
      <c r="BV170" s="31"/>
      <c r="BW170" s="31"/>
      <c r="BX170" s="31"/>
      <c r="BY170" s="31"/>
      <c r="BZ170" s="31"/>
      <c r="CA170" s="31"/>
      <c r="CB170" s="31"/>
      <c r="CC170" s="31"/>
      <c r="CD170" s="31"/>
      <c r="CE170" s="31"/>
      <c r="CF170" s="31"/>
      <c r="CG170" s="31"/>
      <c r="CH170" s="31"/>
      <c r="CI170" s="31"/>
      <c r="CJ170" s="31"/>
      <c r="CK170" s="31"/>
      <c r="CL170" s="31"/>
      <c r="CM170" s="31"/>
      <c r="CN170" s="31"/>
      <c r="CO170" s="31"/>
      <c r="CP170" s="31"/>
      <c r="CQ170" s="31"/>
      <c r="CR170" s="31"/>
      <c r="CS170" s="31"/>
      <c r="CT170" s="31"/>
      <c r="CU170" s="31"/>
      <c r="CV170" s="31"/>
      <c r="CW170" s="31"/>
      <c r="CX170" s="31"/>
      <c r="CY170" s="31"/>
      <c r="CZ170" s="31"/>
      <c r="DA170" s="31"/>
      <c r="DB170" s="31"/>
      <c r="DC170" s="31"/>
      <c r="DD170" s="31"/>
      <c r="DE170" s="31"/>
      <c r="DF170" s="31"/>
      <c r="DG170" s="31"/>
      <c r="DH170" s="31"/>
      <c r="DI170" s="31"/>
      <c r="DJ170" s="31"/>
      <c r="DK170" s="31"/>
      <c r="DL170" s="31"/>
      <c r="DM170" s="31"/>
      <c r="DN170" s="31"/>
      <c r="DO170" s="31"/>
      <c r="DP170" s="31"/>
      <c r="DQ170" s="31"/>
      <c r="DR170" s="31"/>
      <c r="DS170" s="31"/>
      <c r="DT170" s="31"/>
      <c r="DU170" s="31"/>
      <c r="DV170" s="31"/>
      <c r="DW170" s="31"/>
      <c r="DX170" s="31"/>
      <c r="DY170" s="31"/>
      <c r="DZ170" s="31"/>
      <c r="EA170" s="31"/>
      <c r="EB170" s="31"/>
      <c r="EC170" s="31"/>
      <c r="ED170" s="31"/>
      <c r="EE170" s="31"/>
      <c r="EF170" s="31">
        <v>12</v>
      </c>
      <c r="EG170" s="31">
        <f t="shared" si="581"/>
        <v>225510.26399999997</v>
      </c>
      <c r="EH170" s="31"/>
      <c r="EI170" s="31"/>
      <c r="EJ170" s="31"/>
      <c r="EK170" s="31"/>
      <c r="EL170" s="31"/>
      <c r="EM170" s="31"/>
      <c r="EN170" s="31"/>
      <c r="EO170" s="31"/>
      <c r="EP170" s="31"/>
      <c r="EQ170" s="31"/>
      <c r="ER170" s="31"/>
      <c r="ES170" s="31"/>
      <c r="ET170" s="32">
        <f t="shared" si="579"/>
        <v>12</v>
      </c>
      <c r="EU170" s="32">
        <f t="shared" si="580"/>
        <v>225510.26399999997</v>
      </c>
    </row>
    <row r="171" spans="1:151" ht="30" x14ac:dyDescent="0.25">
      <c r="A171" s="30">
        <v>205</v>
      </c>
      <c r="B171" s="6" t="s">
        <v>243</v>
      </c>
      <c r="C171" s="4">
        <f t="shared" si="550"/>
        <v>9657</v>
      </c>
      <c r="D171" s="7">
        <v>2.0099999999999998</v>
      </c>
      <c r="E171" s="24">
        <v>1</v>
      </c>
      <c r="F171" s="4">
        <v>1.4</v>
      </c>
      <c r="G171" s="4">
        <v>1.68</v>
      </c>
      <c r="H171" s="4">
        <v>2.23</v>
      </c>
      <c r="I171" s="4">
        <v>2.39</v>
      </c>
      <c r="J171" s="5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>
        <f t="shared" si="549"/>
        <v>0</v>
      </c>
      <c r="AB171" s="31"/>
      <c r="AC171" s="31"/>
      <c r="AD171" s="31"/>
      <c r="AE171" s="31"/>
      <c r="AF171" s="31"/>
      <c r="AG171" s="31"/>
      <c r="AH171" s="31"/>
      <c r="AI171" s="31"/>
      <c r="AJ171" s="33"/>
      <c r="AK171" s="31"/>
      <c r="AL171" s="33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  <c r="BG171" s="31"/>
      <c r="BH171" s="31"/>
      <c r="BI171" s="31"/>
      <c r="BJ171" s="31"/>
      <c r="BK171" s="31"/>
      <c r="BL171" s="31"/>
      <c r="BM171" s="31"/>
      <c r="BN171" s="31"/>
      <c r="BO171" s="31"/>
      <c r="BP171" s="31"/>
      <c r="BQ171" s="31"/>
      <c r="BR171" s="31"/>
      <c r="BS171" s="31"/>
      <c r="BT171" s="31"/>
      <c r="BU171" s="31"/>
      <c r="BV171" s="31"/>
      <c r="BW171" s="31"/>
      <c r="BX171" s="31"/>
      <c r="BY171" s="31"/>
      <c r="BZ171" s="31"/>
      <c r="CA171" s="31"/>
      <c r="CB171" s="31"/>
      <c r="CC171" s="31"/>
      <c r="CD171" s="31"/>
      <c r="CE171" s="31"/>
      <c r="CF171" s="31"/>
      <c r="CG171" s="31"/>
      <c r="CH171" s="31"/>
      <c r="CI171" s="31"/>
      <c r="CJ171" s="31"/>
      <c r="CK171" s="31"/>
      <c r="CL171" s="31"/>
      <c r="CM171" s="31"/>
      <c r="CN171" s="31"/>
      <c r="CO171" s="31"/>
      <c r="CP171" s="31"/>
      <c r="CQ171" s="31"/>
      <c r="CR171" s="31"/>
      <c r="CS171" s="31"/>
      <c r="CT171" s="31"/>
      <c r="CU171" s="31"/>
      <c r="CV171" s="31"/>
      <c r="CW171" s="31"/>
      <c r="CX171" s="31"/>
      <c r="CY171" s="31"/>
      <c r="CZ171" s="31"/>
      <c r="DA171" s="31"/>
      <c r="DB171" s="31"/>
      <c r="DC171" s="31"/>
      <c r="DD171" s="31"/>
      <c r="DE171" s="31"/>
      <c r="DF171" s="31"/>
      <c r="DG171" s="31"/>
      <c r="DH171" s="31"/>
      <c r="DI171" s="31"/>
      <c r="DJ171" s="31"/>
      <c r="DK171" s="31"/>
      <c r="DL171" s="31"/>
      <c r="DM171" s="31"/>
      <c r="DN171" s="31"/>
      <c r="DO171" s="31"/>
      <c r="DP171" s="31"/>
      <c r="DQ171" s="31"/>
      <c r="DR171" s="31"/>
      <c r="DS171" s="31"/>
      <c r="DT171" s="31"/>
      <c r="DU171" s="31"/>
      <c r="DV171" s="31"/>
      <c r="DW171" s="31"/>
      <c r="DX171" s="31"/>
      <c r="DY171" s="31"/>
      <c r="DZ171" s="31"/>
      <c r="EA171" s="31"/>
      <c r="EB171" s="31"/>
      <c r="EC171" s="31"/>
      <c r="ED171" s="31"/>
      <c r="EE171" s="31"/>
      <c r="EF171" s="31"/>
      <c r="EG171" s="31"/>
      <c r="EH171" s="31"/>
      <c r="EI171" s="31"/>
      <c r="EJ171" s="31"/>
      <c r="EK171" s="31"/>
      <c r="EL171" s="31"/>
      <c r="EM171" s="31"/>
      <c r="EN171" s="31"/>
      <c r="EO171" s="31"/>
      <c r="EP171" s="31"/>
      <c r="EQ171" s="31"/>
      <c r="ER171" s="31"/>
      <c r="ES171" s="31"/>
      <c r="ET171" s="32">
        <f t="shared" si="579"/>
        <v>0</v>
      </c>
      <c r="EU171" s="32">
        <f t="shared" si="580"/>
        <v>0</v>
      </c>
    </row>
    <row r="172" spans="1:151" ht="30" x14ac:dyDescent="0.25">
      <c r="A172" s="30">
        <v>206</v>
      </c>
      <c r="B172" s="6" t="s">
        <v>244</v>
      </c>
      <c r="C172" s="4">
        <f t="shared" si="550"/>
        <v>9657</v>
      </c>
      <c r="D172" s="7">
        <v>1.08</v>
      </c>
      <c r="E172" s="24">
        <v>1</v>
      </c>
      <c r="F172" s="4">
        <v>1.4</v>
      </c>
      <c r="G172" s="4">
        <v>1.68</v>
      </c>
      <c r="H172" s="4">
        <v>2.23</v>
      </c>
      <c r="I172" s="4">
        <v>2.39</v>
      </c>
      <c r="J172" s="5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>
        <f t="shared" si="549"/>
        <v>0</v>
      </c>
      <c r="AB172" s="31"/>
      <c r="AC172" s="31"/>
      <c r="AD172" s="31"/>
      <c r="AE172" s="31"/>
      <c r="AF172" s="31"/>
      <c r="AG172" s="31"/>
      <c r="AH172" s="31"/>
      <c r="AI172" s="31"/>
      <c r="AJ172" s="33"/>
      <c r="AK172" s="31"/>
      <c r="AL172" s="33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  <c r="BH172" s="31"/>
      <c r="BI172" s="31"/>
      <c r="BJ172" s="31"/>
      <c r="BK172" s="31"/>
      <c r="BL172" s="31"/>
      <c r="BM172" s="31"/>
      <c r="BN172" s="31"/>
      <c r="BO172" s="31"/>
      <c r="BP172" s="31"/>
      <c r="BQ172" s="31"/>
      <c r="BR172" s="31"/>
      <c r="BS172" s="31"/>
      <c r="BT172" s="31"/>
      <c r="BU172" s="31"/>
      <c r="BV172" s="31"/>
      <c r="BW172" s="31"/>
      <c r="BX172" s="31"/>
      <c r="BY172" s="31"/>
      <c r="BZ172" s="31"/>
      <c r="CA172" s="31"/>
      <c r="CB172" s="31"/>
      <c r="CC172" s="31"/>
      <c r="CD172" s="31"/>
      <c r="CE172" s="31"/>
      <c r="CF172" s="31"/>
      <c r="CG172" s="31"/>
      <c r="CH172" s="31"/>
      <c r="CI172" s="31"/>
      <c r="CJ172" s="31"/>
      <c r="CK172" s="31"/>
      <c r="CL172" s="31"/>
      <c r="CM172" s="31"/>
      <c r="CN172" s="31"/>
      <c r="CO172" s="31"/>
      <c r="CP172" s="31"/>
      <c r="CQ172" s="31"/>
      <c r="CR172" s="31"/>
      <c r="CS172" s="31"/>
      <c r="CT172" s="31"/>
      <c r="CU172" s="31"/>
      <c r="CV172" s="31"/>
      <c r="CW172" s="31"/>
      <c r="CX172" s="31"/>
      <c r="CY172" s="31"/>
      <c r="CZ172" s="31"/>
      <c r="DA172" s="31"/>
      <c r="DB172" s="31"/>
      <c r="DC172" s="31"/>
      <c r="DD172" s="31"/>
      <c r="DE172" s="31"/>
      <c r="DF172" s="31"/>
      <c r="DG172" s="31"/>
      <c r="DH172" s="31"/>
      <c r="DI172" s="31"/>
      <c r="DJ172" s="31"/>
      <c r="DK172" s="31"/>
      <c r="DL172" s="31"/>
      <c r="DM172" s="31"/>
      <c r="DN172" s="31"/>
      <c r="DO172" s="31"/>
      <c r="DP172" s="31"/>
      <c r="DQ172" s="31"/>
      <c r="DR172" s="31"/>
      <c r="DS172" s="31"/>
      <c r="DT172" s="31"/>
      <c r="DU172" s="31"/>
      <c r="DV172" s="31"/>
      <c r="DW172" s="31"/>
      <c r="DX172" s="31"/>
      <c r="DY172" s="31"/>
      <c r="DZ172" s="31"/>
      <c r="EA172" s="31"/>
      <c r="EB172" s="31"/>
      <c r="EC172" s="31"/>
      <c r="ED172" s="31"/>
      <c r="EE172" s="31"/>
      <c r="EF172" s="31"/>
      <c r="EG172" s="31"/>
      <c r="EH172" s="31"/>
      <c r="EI172" s="31"/>
      <c r="EJ172" s="31"/>
      <c r="EK172" s="31"/>
      <c r="EL172" s="31"/>
      <c r="EM172" s="31"/>
      <c r="EN172" s="31"/>
      <c r="EO172" s="31"/>
      <c r="EP172" s="31"/>
      <c r="EQ172" s="31"/>
      <c r="ER172" s="31"/>
      <c r="ES172" s="31"/>
      <c r="ET172" s="32">
        <f t="shared" si="579"/>
        <v>0</v>
      </c>
      <c r="EU172" s="32">
        <f t="shared" si="580"/>
        <v>0</v>
      </c>
    </row>
    <row r="173" spans="1:151" ht="30" x14ac:dyDescent="0.25">
      <c r="A173" s="30">
        <v>207</v>
      </c>
      <c r="B173" s="6" t="s">
        <v>245</v>
      </c>
      <c r="C173" s="4">
        <f t="shared" si="550"/>
        <v>9657</v>
      </c>
      <c r="D173" s="7">
        <v>1.1200000000000001</v>
      </c>
      <c r="E173" s="24">
        <v>1</v>
      </c>
      <c r="F173" s="4">
        <v>1.4</v>
      </c>
      <c r="G173" s="4">
        <v>1.68</v>
      </c>
      <c r="H173" s="4">
        <v>2.23</v>
      </c>
      <c r="I173" s="4">
        <v>2.39</v>
      </c>
      <c r="J173" s="5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>
        <f t="shared" si="549"/>
        <v>0</v>
      </c>
      <c r="AB173" s="31"/>
      <c r="AC173" s="31"/>
      <c r="AD173" s="31"/>
      <c r="AE173" s="31"/>
      <c r="AF173" s="31"/>
      <c r="AG173" s="31"/>
      <c r="AH173" s="31"/>
      <c r="AI173" s="31"/>
      <c r="AJ173" s="33"/>
      <c r="AK173" s="31"/>
      <c r="AL173" s="33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  <c r="BG173" s="31"/>
      <c r="BH173" s="31"/>
      <c r="BI173" s="31"/>
      <c r="BJ173" s="31"/>
      <c r="BK173" s="31"/>
      <c r="BL173" s="31"/>
      <c r="BM173" s="31"/>
      <c r="BN173" s="31"/>
      <c r="BO173" s="31"/>
      <c r="BP173" s="31"/>
      <c r="BQ173" s="31"/>
      <c r="BR173" s="31"/>
      <c r="BS173" s="31"/>
      <c r="BT173" s="31"/>
      <c r="BU173" s="31"/>
      <c r="BV173" s="31"/>
      <c r="BW173" s="31"/>
      <c r="BX173" s="31"/>
      <c r="BY173" s="31"/>
      <c r="BZ173" s="31"/>
      <c r="CA173" s="31"/>
      <c r="CB173" s="31"/>
      <c r="CC173" s="31"/>
      <c r="CD173" s="31"/>
      <c r="CE173" s="31"/>
      <c r="CF173" s="31"/>
      <c r="CG173" s="31"/>
      <c r="CH173" s="31"/>
      <c r="CI173" s="31"/>
      <c r="CJ173" s="31"/>
      <c r="CK173" s="31"/>
      <c r="CL173" s="31"/>
      <c r="CM173" s="31"/>
      <c r="CN173" s="31"/>
      <c r="CO173" s="31"/>
      <c r="CP173" s="31"/>
      <c r="CQ173" s="31"/>
      <c r="CR173" s="31"/>
      <c r="CS173" s="31"/>
      <c r="CT173" s="31"/>
      <c r="CU173" s="31"/>
      <c r="CV173" s="31"/>
      <c r="CW173" s="31"/>
      <c r="CX173" s="31"/>
      <c r="CY173" s="31"/>
      <c r="CZ173" s="31"/>
      <c r="DA173" s="31"/>
      <c r="DB173" s="31"/>
      <c r="DC173" s="31"/>
      <c r="DD173" s="31"/>
      <c r="DE173" s="31"/>
      <c r="DF173" s="31"/>
      <c r="DG173" s="31"/>
      <c r="DH173" s="31"/>
      <c r="DI173" s="31"/>
      <c r="DJ173" s="31"/>
      <c r="DK173" s="31"/>
      <c r="DL173" s="31"/>
      <c r="DM173" s="31"/>
      <c r="DN173" s="31"/>
      <c r="DO173" s="31"/>
      <c r="DP173" s="31"/>
      <c r="DQ173" s="31"/>
      <c r="DR173" s="31"/>
      <c r="DS173" s="31"/>
      <c r="DT173" s="31"/>
      <c r="DU173" s="31"/>
      <c r="DV173" s="31"/>
      <c r="DW173" s="31"/>
      <c r="DX173" s="31"/>
      <c r="DY173" s="31"/>
      <c r="DZ173" s="31"/>
      <c r="EA173" s="31"/>
      <c r="EB173" s="31"/>
      <c r="EC173" s="31"/>
      <c r="ED173" s="31"/>
      <c r="EE173" s="31"/>
      <c r="EF173" s="31"/>
      <c r="EG173" s="31"/>
      <c r="EH173" s="31"/>
      <c r="EI173" s="31"/>
      <c r="EJ173" s="31"/>
      <c r="EK173" s="31"/>
      <c r="EL173" s="31"/>
      <c r="EM173" s="31"/>
      <c r="EN173" s="31"/>
      <c r="EO173" s="31"/>
      <c r="EP173" s="31"/>
      <c r="EQ173" s="31"/>
      <c r="ER173" s="31"/>
      <c r="ES173" s="31"/>
      <c r="ET173" s="32">
        <f t="shared" si="579"/>
        <v>0</v>
      </c>
      <c r="EU173" s="32">
        <f t="shared" si="580"/>
        <v>0</v>
      </c>
    </row>
    <row r="174" spans="1:151" ht="30" x14ac:dyDescent="0.25">
      <c r="A174" s="30">
        <v>208</v>
      </c>
      <c r="B174" s="6" t="s">
        <v>246</v>
      </c>
      <c r="C174" s="4">
        <f t="shared" si="550"/>
        <v>9657</v>
      </c>
      <c r="D174" s="7">
        <v>1.62</v>
      </c>
      <c r="E174" s="24">
        <v>1</v>
      </c>
      <c r="F174" s="4">
        <v>1.4</v>
      </c>
      <c r="G174" s="4">
        <v>1.68</v>
      </c>
      <c r="H174" s="4">
        <v>2.23</v>
      </c>
      <c r="I174" s="4">
        <v>2.39</v>
      </c>
      <c r="J174" s="5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>
        <f t="shared" si="549"/>
        <v>0</v>
      </c>
      <c r="AB174" s="31"/>
      <c r="AC174" s="31"/>
      <c r="AD174" s="31"/>
      <c r="AE174" s="31"/>
      <c r="AF174" s="31"/>
      <c r="AG174" s="31"/>
      <c r="AH174" s="31"/>
      <c r="AI174" s="31"/>
      <c r="AJ174" s="33"/>
      <c r="AK174" s="31"/>
      <c r="AL174" s="33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/>
      <c r="BK174" s="31"/>
      <c r="BL174" s="31"/>
      <c r="BM174" s="31"/>
      <c r="BN174" s="31"/>
      <c r="BO174" s="31"/>
      <c r="BP174" s="31"/>
      <c r="BQ174" s="31"/>
      <c r="BR174" s="31"/>
      <c r="BS174" s="31"/>
      <c r="BT174" s="31"/>
      <c r="BU174" s="31"/>
      <c r="BV174" s="31"/>
      <c r="BW174" s="31"/>
      <c r="BX174" s="31"/>
      <c r="BY174" s="31"/>
      <c r="BZ174" s="31"/>
      <c r="CA174" s="31"/>
      <c r="CB174" s="31"/>
      <c r="CC174" s="31"/>
      <c r="CD174" s="31"/>
      <c r="CE174" s="31"/>
      <c r="CF174" s="31"/>
      <c r="CG174" s="31"/>
      <c r="CH174" s="31"/>
      <c r="CI174" s="31"/>
      <c r="CJ174" s="31"/>
      <c r="CK174" s="31"/>
      <c r="CL174" s="31"/>
      <c r="CM174" s="31"/>
      <c r="CN174" s="31"/>
      <c r="CO174" s="31"/>
      <c r="CP174" s="31"/>
      <c r="CQ174" s="31"/>
      <c r="CR174" s="31"/>
      <c r="CS174" s="31"/>
      <c r="CT174" s="31"/>
      <c r="CU174" s="31"/>
      <c r="CV174" s="31"/>
      <c r="CW174" s="31"/>
      <c r="CX174" s="31"/>
      <c r="CY174" s="31"/>
      <c r="CZ174" s="31"/>
      <c r="DA174" s="31"/>
      <c r="DB174" s="31"/>
      <c r="DC174" s="31"/>
      <c r="DD174" s="31"/>
      <c r="DE174" s="31"/>
      <c r="DF174" s="31"/>
      <c r="DG174" s="31"/>
      <c r="DH174" s="31"/>
      <c r="DI174" s="31"/>
      <c r="DJ174" s="31"/>
      <c r="DK174" s="31"/>
      <c r="DL174" s="31"/>
      <c r="DM174" s="31"/>
      <c r="DN174" s="31"/>
      <c r="DO174" s="31"/>
      <c r="DP174" s="31"/>
      <c r="DQ174" s="31"/>
      <c r="DR174" s="31"/>
      <c r="DS174" s="31"/>
      <c r="DT174" s="31"/>
      <c r="DU174" s="31"/>
      <c r="DV174" s="31"/>
      <c r="DW174" s="31"/>
      <c r="DX174" s="31"/>
      <c r="DY174" s="31"/>
      <c r="DZ174" s="31"/>
      <c r="EA174" s="31"/>
      <c r="EB174" s="31"/>
      <c r="EC174" s="31"/>
      <c r="ED174" s="31"/>
      <c r="EE174" s="31"/>
      <c r="EF174" s="31">
        <v>2</v>
      </c>
      <c r="EG174" s="31">
        <f t="shared" ref="EG174" si="582">EF174*C174*D174*E174*F174*$EG$6</f>
        <v>43804.151999999995</v>
      </c>
      <c r="EH174" s="31"/>
      <c r="EI174" s="31"/>
      <c r="EJ174" s="31"/>
      <c r="EK174" s="31"/>
      <c r="EL174" s="31"/>
      <c r="EM174" s="31"/>
      <c r="EN174" s="31"/>
      <c r="EO174" s="31"/>
      <c r="EP174" s="31"/>
      <c r="EQ174" s="31"/>
      <c r="ER174" s="31"/>
      <c r="ES174" s="31"/>
      <c r="ET174" s="32">
        <f t="shared" si="579"/>
        <v>2</v>
      </c>
      <c r="EU174" s="32">
        <f t="shared" si="580"/>
        <v>43804.151999999995</v>
      </c>
    </row>
    <row r="175" spans="1:151" ht="30" x14ac:dyDescent="0.25">
      <c r="A175" s="30">
        <v>209</v>
      </c>
      <c r="B175" s="6" t="s">
        <v>247</v>
      </c>
      <c r="C175" s="4">
        <f t="shared" si="550"/>
        <v>9657</v>
      </c>
      <c r="D175" s="7">
        <v>1.95</v>
      </c>
      <c r="E175" s="24">
        <v>1</v>
      </c>
      <c r="F175" s="4">
        <v>1.4</v>
      </c>
      <c r="G175" s="4">
        <v>1.68</v>
      </c>
      <c r="H175" s="4">
        <v>2.23</v>
      </c>
      <c r="I175" s="4">
        <v>2.39</v>
      </c>
      <c r="J175" s="5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>
        <f t="shared" si="549"/>
        <v>0</v>
      </c>
      <c r="AB175" s="31"/>
      <c r="AC175" s="31"/>
      <c r="AD175" s="31"/>
      <c r="AE175" s="31"/>
      <c r="AF175" s="31"/>
      <c r="AG175" s="31"/>
      <c r="AH175" s="31"/>
      <c r="AI175" s="31"/>
      <c r="AJ175" s="33"/>
      <c r="AK175" s="31"/>
      <c r="AL175" s="33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  <c r="BM175" s="31"/>
      <c r="BN175" s="31"/>
      <c r="BO175" s="31"/>
      <c r="BP175" s="31"/>
      <c r="BQ175" s="31"/>
      <c r="BR175" s="31"/>
      <c r="BS175" s="31"/>
      <c r="BT175" s="31"/>
      <c r="BU175" s="31"/>
      <c r="BV175" s="31"/>
      <c r="BW175" s="31"/>
      <c r="BX175" s="31"/>
      <c r="BY175" s="31"/>
      <c r="BZ175" s="31"/>
      <c r="CA175" s="31"/>
      <c r="CB175" s="31"/>
      <c r="CC175" s="31"/>
      <c r="CD175" s="31"/>
      <c r="CE175" s="31"/>
      <c r="CF175" s="31"/>
      <c r="CG175" s="31"/>
      <c r="CH175" s="31"/>
      <c r="CI175" s="31"/>
      <c r="CJ175" s="31"/>
      <c r="CK175" s="31"/>
      <c r="CL175" s="31"/>
      <c r="CM175" s="31"/>
      <c r="CN175" s="31"/>
      <c r="CO175" s="31"/>
      <c r="CP175" s="31"/>
      <c r="CQ175" s="31"/>
      <c r="CR175" s="31"/>
      <c r="CS175" s="31"/>
      <c r="CT175" s="31"/>
      <c r="CU175" s="31"/>
      <c r="CV175" s="31"/>
      <c r="CW175" s="31"/>
      <c r="CX175" s="31"/>
      <c r="CY175" s="31"/>
      <c r="CZ175" s="31"/>
      <c r="DA175" s="31"/>
      <c r="DB175" s="31"/>
      <c r="DC175" s="31"/>
      <c r="DD175" s="31"/>
      <c r="DE175" s="31"/>
      <c r="DF175" s="31"/>
      <c r="DG175" s="31"/>
      <c r="DH175" s="31"/>
      <c r="DI175" s="31"/>
      <c r="DJ175" s="31"/>
      <c r="DK175" s="31"/>
      <c r="DL175" s="31"/>
      <c r="DM175" s="31"/>
      <c r="DN175" s="31"/>
      <c r="DO175" s="31"/>
      <c r="DP175" s="31"/>
      <c r="DQ175" s="31"/>
      <c r="DR175" s="31"/>
      <c r="DS175" s="31"/>
      <c r="DT175" s="31"/>
      <c r="DU175" s="31"/>
      <c r="DV175" s="31"/>
      <c r="DW175" s="31"/>
      <c r="DX175" s="31"/>
      <c r="DY175" s="31"/>
      <c r="DZ175" s="31"/>
      <c r="EA175" s="31"/>
      <c r="EB175" s="31"/>
      <c r="EC175" s="31"/>
      <c r="ED175" s="31"/>
      <c r="EE175" s="31"/>
      <c r="EF175" s="31"/>
      <c r="EG175" s="31"/>
      <c r="EH175" s="31"/>
      <c r="EI175" s="31"/>
      <c r="EJ175" s="31"/>
      <c r="EK175" s="31"/>
      <c r="EL175" s="31"/>
      <c r="EM175" s="31"/>
      <c r="EN175" s="31"/>
      <c r="EO175" s="31"/>
      <c r="EP175" s="31"/>
      <c r="EQ175" s="31"/>
      <c r="ER175" s="31"/>
      <c r="ES175" s="31"/>
      <c r="ET175" s="32">
        <f t="shared" si="579"/>
        <v>0</v>
      </c>
      <c r="EU175" s="32">
        <f t="shared" si="580"/>
        <v>0</v>
      </c>
    </row>
    <row r="176" spans="1:151" s="35" customFormat="1" x14ac:dyDescent="0.25">
      <c r="A176" s="28">
        <v>31</v>
      </c>
      <c r="B176" s="14" t="s">
        <v>248</v>
      </c>
      <c r="C176" s="17">
        <f>C168</f>
        <v>9657</v>
      </c>
      <c r="D176" s="34">
        <v>0.9</v>
      </c>
      <c r="E176" s="52">
        <v>1</v>
      </c>
      <c r="F176" s="17">
        <v>1.4</v>
      </c>
      <c r="G176" s="17">
        <v>1.68</v>
      </c>
      <c r="H176" s="17">
        <v>2.23</v>
      </c>
      <c r="I176" s="17">
        <v>2.39</v>
      </c>
      <c r="J176" s="33">
        <f>SUM(J177:J195)</f>
        <v>140</v>
      </c>
      <c r="K176" s="33">
        <f t="shared" ref="K176:BX176" si="583">SUM(K177:K195)</f>
        <v>1134311.22</v>
      </c>
      <c r="L176" s="33">
        <f t="shared" si="583"/>
        <v>0</v>
      </c>
      <c r="M176" s="33">
        <f t="shared" si="583"/>
        <v>0</v>
      </c>
      <c r="N176" s="33">
        <f t="shared" si="583"/>
        <v>378</v>
      </c>
      <c r="O176" s="33">
        <f t="shared" si="583"/>
        <v>3088868.7060000002</v>
      </c>
      <c r="P176" s="33">
        <f t="shared" si="583"/>
        <v>0</v>
      </c>
      <c r="Q176" s="33">
        <f t="shared" si="583"/>
        <v>0</v>
      </c>
      <c r="R176" s="33">
        <f t="shared" si="583"/>
        <v>0</v>
      </c>
      <c r="S176" s="33">
        <f t="shared" si="583"/>
        <v>0</v>
      </c>
      <c r="T176" s="33">
        <f t="shared" si="583"/>
        <v>60</v>
      </c>
      <c r="U176" s="33">
        <f t="shared" si="583"/>
        <v>721957.32</v>
      </c>
      <c r="V176" s="33">
        <f t="shared" si="583"/>
        <v>80</v>
      </c>
      <c r="W176" s="33">
        <f t="shared" si="583"/>
        <v>884194.91999999993</v>
      </c>
      <c r="X176" s="33">
        <f t="shared" si="583"/>
        <v>20</v>
      </c>
      <c r="Y176" s="33">
        <f t="shared" si="583"/>
        <v>240652.44</v>
      </c>
      <c r="Z176" s="33">
        <f t="shared" si="583"/>
        <v>14</v>
      </c>
      <c r="AA176" s="33">
        <f t="shared" si="583"/>
        <v>163859.976</v>
      </c>
      <c r="AB176" s="33">
        <f t="shared" si="583"/>
        <v>156</v>
      </c>
      <c r="AC176" s="33">
        <f t="shared" si="583"/>
        <v>1803270.9239999999</v>
      </c>
      <c r="AD176" s="33">
        <f t="shared" si="583"/>
        <v>76</v>
      </c>
      <c r="AE176" s="33">
        <f t="shared" si="583"/>
        <v>902581.848</v>
      </c>
      <c r="AF176" s="33">
        <f t="shared" si="583"/>
        <v>16</v>
      </c>
      <c r="AG176" s="33">
        <f t="shared" si="583"/>
        <v>160615.22399999999</v>
      </c>
      <c r="AH176" s="33">
        <f t="shared" si="583"/>
        <v>15</v>
      </c>
      <c r="AI176" s="33">
        <f t="shared" si="583"/>
        <v>151692.15599999999</v>
      </c>
      <c r="AJ176" s="33">
        <f t="shared" si="583"/>
        <v>51</v>
      </c>
      <c r="AK176" s="33">
        <f t="shared" si="583"/>
        <v>503206.95599999995</v>
      </c>
      <c r="AL176" s="33">
        <f t="shared" si="583"/>
        <v>570</v>
      </c>
      <c r="AM176" s="33">
        <f t="shared" si="583"/>
        <v>5559341.7599999998</v>
      </c>
      <c r="AN176" s="33">
        <f t="shared" si="583"/>
        <v>1240</v>
      </c>
      <c r="AO176" s="33">
        <f t="shared" si="583"/>
        <v>10648194.48</v>
      </c>
      <c r="AP176" s="33">
        <f t="shared" si="583"/>
        <v>15</v>
      </c>
      <c r="AQ176" s="33">
        <f t="shared" si="583"/>
        <v>178461.36</v>
      </c>
      <c r="AR176" s="33">
        <f t="shared" si="583"/>
        <v>0</v>
      </c>
      <c r="AS176" s="33">
        <f t="shared" si="583"/>
        <v>0</v>
      </c>
      <c r="AT176" s="33">
        <f t="shared" si="583"/>
        <v>0</v>
      </c>
      <c r="AU176" s="33">
        <f t="shared" si="583"/>
        <v>0</v>
      </c>
      <c r="AV176" s="33">
        <f t="shared" si="583"/>
        <v>0</v>
      </c>
      <c r="AW176" s="33">
        <f t="shared" si="583"/>
        <v>0</v>
      </c>
      <c r="AX176" s="33">
        <f t="shared" si="583"/>
        <v>0</v>
      </c>
      <c r="AY176" s="33">
        <f t="shared" si="583"/>
        <v>0</v>
      </c>
      <c r="AZ176" s="33">
        <f t="shared" si="583"/>
        <v>0</v>
      </c>
      <c r="BA176" s="33">
        <f t="shared" si="583"/>
        <v>0</v>
      </c>
      <c r="BB176" s="33">
        <f t="shared" si="583"/>
        <v>45</v>
      </c>
      <c r="BC176" s="33">
        <f t="shared" si="583"/>
        <v>440069.49000000005</v>
      </c>
      <c r="BD176" s="33">
        <f t="shared" si="583"/>
        <v>22</v>
      </c>
      <c r="BE176" s="33">
        <f t="shared" si="583"/>
        <v>295596.90719999996</v>
      </c>
      <c r="BF176" s="33">
        <f t="shared" si="583"/>
        <v>32</v>
      </c>
      <c r="BG176" s="33">
        <f t="shared" si="583"/>
        <v>461728.2096</v>
      </c>
      <c r="BH176" s="33">
        <f t="shared" si="583"/>
        <v>90</v>
      </c>
      <c r="BI176" s="33">
        <f t="shared" si="583"/>
        <v>1299523.176</v>
      </c>
      <c r="BJ176" s="33">
        <f t="shared" si="583"/>
        <v>16</v>
      </c>
      <c r="BK176" s="33">
        <f t="shared" si="583"/>
        <v>215451.53279999999</v>
      </c>
      <c r="BL176" s="33">
        <f t="shared" si="583"/>
        <v>175</v>
      </c>
      <c r="BM176" s="33">
        <f t="shared" si="583"/>
        <v>2364937.4951999998</v>
      </c>
      <c r="BN176" s="33">
        <f t="shared" si="583"/>
        <v>26</v>
      </c>
      <c r="BO176" s="33">
        <f t="shared" si="583"/>
        <v>375417.8064</v>
      </c>
      <c r="BP176" s="33">
        <f t="shared" si="583"/>
        <v>0</v>
      </c>
      <c r="BQ176" s="33">
        <f t="shared" si="583"/>
        <v>0</v>
      </c>
      <c r="BR176" s="33">
        <f t="shared" si="583"/>
        <v>115</v>
      </c>
      <c r="BS176" s="33">
        <f t="shared" si="583"/>
        <v>1658068.2719999999</v>
      </c>
      <c r="BT176" s="33">
        <f t="shared" si="583"/>
        <v>0</v>
      </c>
      <c r="BU176" s="33">
        <f t="shared" si="583"/>
        <v>0</v>
      </c>
      <c r="BV176" s="33">
        <f t="shared" si="583"/>
        <v>30</v>
      </c>
      <c r="BW176" s="33">
        <f t="shared" si="583"/>
        <v>360491.9472</v>
      </c>
      <c r="BX176" s="33">
        <f t="shared" si="583"/>
        <v>0</v>
      </c>
      <c r="BY176" s="33">
        <f t="shared" ref="BY176:EJ176" si="584">SUM(BY177:BY195)</f>
        <v>0</v>
      </c>
      <c r="BZ176" s="33">
        <f t="shared" si="584"/>
        <v>32</v>
      </c>
      <c r="CA176" s="33">
        <f t="shared" si="584"/>
        <v>452318.42879999999</v>
      </c>
      <c r="CB176" s="33">
        <f t="shared" si="584"/>
        <v>18</v>
      </c>
      <c r="CC176" s="33">
        <f t="shared" si="584"/>
        <v>242382.97440000001</v>
      </c>
      <c r="CD176" s="33">
        <f t="shared" si="584"/>
        <v>330</v>
      </c>
      <c r="CE176" s="33">
        <f t="shared" si="584"/>
        <v>4714624.6560000004</v>
      </c>
      <c r="CF176" s="33">
        <f t="shared" si="584"/>
        <v>28</v>
      </c>
      <c r="CG176" s="33">
        <f t="shared" si="584"/>
        <v>403809.38639999996</v>
      </c>
      <c r="CH176" s="33">
        <f t="shared" si="584"/>
        <v>10</v>
      </c>
      <c r="CI176" s="33">
        <f t="shared" si="584"/>
        <v>144391.46400000001</v>
      </c>
      <c r="CJ176" s="33">
        <f t="shared" si="584"/>
        <v>0</v>
      </c>
      <c r="CK176" s="33">
        <f t="shared" si="584"/>
        <v>0</v>
      </c>
      <c r="CL176" s="33">
        <f t="shared" si="584"/>
        <v>0</v>
      </c>
      <c r="CM176" s="33">
        <f t="shared" si="584"/>
        <v>0</v>
      </c>
      <c r="CN176" s="33">
        <f t="shared" si="584"/>
        <v>630</v>
      </c>
      <c r="CO176" s="33">
        <f t="shared" si="584"/>
        <v>6921867.2039999999</v>
      </c>
      <c r="CP176" s="33">
        <f t="shared" si="584"/>
        <v>0</v>
      </c>
      <c r="CQ176" s="33">
        <f t="shared" si="584"/>
        <v>0</v>
      </c>
      <c r="CR176" s="33">
        <f t="shared" si="584"/>
        <v>15</v>
      </c>
      <c r="CS176" s="33">
        <f t="shared" si="584"/>
        <v>216587.196</v>
      </c>
      <c r="CT176" s="33">
        <f t="shared" si="584"/>
        <v>0</v>
      </c>
      <c r="CU176" s="33">
        <f t="shared" si="584"/>
        <v>0</v>
      </c>
      <c r="CV176" s="33">
        <f t="shared" si="584"/>
        <v>20</v>
      </c>
      <c r="CW176" s="33">
        <f t="shared" si="584"/>
        <v>383131.81800000009</v>
      </c>
      <c r="CX176" s="33">
        <f t="shared" si="584"/>
        <v>0</v>
      </c>
      <c r="CY176" s="33">
        <f t="shared" si="584"/>
        <v>0</v>
      </c>
      <c r="CZ176" s="33">
        <f t="shared" si="584"/>
        <v>2</v>
      </c>
      <c r="DA176" s="33">
        <f t="shared" si="584"/>
        <v>28716.055199999999</v>
      </c>
      <c r="DB176" s="33">
        <f t="shared" si="584"/>
        <v>966</v>
      </c>
      <c r="DC176" s="33">
        <f t="shared" si="584"/>
        <v>8202192.2639999995</v>
      </c>
      <c r="DD176" s="33">
        <f t="shared" si="584"/>
        <v>135</v>
      </c>
      <c r="DE176" s="33">
        <f t="shared" si="584"/>
        <v>1149858.99</v>
      </c>
      <c r="DF176" s="33">
        <f t="shared" si="584"/>
        <v>0</v>
      </c>
      <c r="DG176" s="33">
        <f t="shared" si="584"/>
        <v>0</v>
      </c>
      <c r="DH176" s="33">
        <f t="shared" si="584"/>
        <v>150</v>
      </c>
      <c r="DI176" s="33">
        <f t="shared" si="584"/>
        <v>1804893.2999999998</v>
      </c>
      <c r="DJ176" s="33">
        <f t="shared" si="584"/>
        <v>48</v>
      </c>
      <c r="DK176" s="33">
        <f t="shared" si="584"/>
        <v>566209.22399999993</v>
      </c>
      <c r="DL176" s="33">
        <f t="shared" si="584"/>
        <v>12</v>
      </c>
      <c r="DM176" s="33">
        <f t="shared" si="584"/>
        <v>392614.99199999991</v>
      </c>
      <c r="DN176" s="33">
        <f t="shared" si="584"/>
        <v>47</v>
      </c>
      <c r="DO176" s="33">
        <f t="shared" si="584"/>
        <v>565533.23399999994</v>
      </c>
      <c r="DP176" s="33">
        <f t="shared" si="584"/>
        <v>0</v>
      </c>
      <c r="DQ176" s="33">
        <f t="shared" si="584"/>
        <v>0</v>
      </c>
      <c r="DR176" s="33">
        <f t="shared" si="584"/>
        <v>6</v>
      </c>
      <c r="DS176" s="33">
        <f t="shared" si="584"/>
        <v>72195.731999999989</v>
      </c>
      <c r="DT176" s="33">
        <f t="shared" si="584"/>
        <v>0</v>
      </c>
      <c r="DU176" s="33">
        <f t="shared" si="584"/>
        <v>0</v>
      </c>
      <c r="DV176" s="33">
        <f t="shared" si="584"/>
        <v>42</v>
      </c>
      <c r="DW176" s="33">
        <f t="shared" si="584"/>
        <v>343132.52399999998</v>
      </c>
      <c r="DX176" s="33">
        <f t="shared" si="584"/>
        <v>0</v>
      </c>
      <c r="DY176" s="33">
        <f t="shared" si="584"/>
        <v>0</v>
      </c>
      <c r="DZ176" s="33">
        <f t="shared" si="584"/>
        <v>91</v>
      </c>
      <c r="EA176" s="33">
        <f t="shared" si="584"/>
        <v>1094968.602</v>
      </c>
      <c r="EB176" s="33">
        <f t="shared" si="584"/>
        <v>4</v>
      </c>
      <c r="EC176" s="33">
        <f t="shared" si="584"/>
        <v>48130.487999999998</v>
      </c>
      <c r="ED176" s="33">
        <f t="shared" si="584"/>
        <v>0</v>
      </c>
      <c r="EE176" s="33">
        <f t="shared" si="584"/>
        <v>0</v>
      </c>
      <c r="EF176" s="33">
        <f t="shared" si="584"/>
        <v>683</v>
      </c>
      <c r="EG176" s="33">
        <f t="shared" si="584"/>
        <v>7074640.9439999992</v>
      </c>
      <c r="EH176" s="33">
        <f t="shared" si="584"/>
        <v>0</v>
      </c>
      <c r="EI176" s="33">
        <f t="shared" si="584"/>
        <v>0</v>
      </c>
      <c r="EJ176" s="33">
        <f t="shared" si="584"/>
        <v>19</v>
      </c>
      <c r="EK176" s="33">
        <f t="shared" ref="EK176:EU176" si="585">SUM(EK177:EK195)</f>
        <v>211855.266</v>
      </c>
      <c r="EL176" s="33">
        <f t="shared" si="585"/>
        <v>0</v>
      </c>
      <c r="EM176" s="33">
        <f t="shared" si="585"/>
        <v>0</v>
      </c>
      <c r="EN176" s="33">
        <f t="shared" si="585"/>
        <v>10</v>
      </c>
      <c r="EO176" s="33">
        <f t="shared" si="585"/>
        <v>144391.46400000001</v>
      </c>
      <c r="EP176" s="33">
        <f t="shared" si="585"/>
        <v>40</v>
      </c>
      <c r="EQ176" s="33">
        <f t="shared" si="585"/>
        <v>538628.83200000005</v>
      </c>
      <c r="ER176" s="33">
        <f t="shared" si="585"/>
        <v>0</v>
      </c>
      <c r="ES176" s="33">
        <f t="shared" si="585"/>
        <v>0</v>
      </c>
      <c r="ET176" s="33">
        <f t="shared" si="585"/>
        <v>6720</v>
      </c>
      <c r="EU176" s="33">
        <f t="shared" si="585"/>
        <v>69329569.16520001</v>
      </c>
    </row>
    <row r="177" spans="1:151" ht="30" x14ac:dyDescent="0.25">
      <c r="A177" s="30">
        <v>210</v>
      </c>
      <c r="B177" s="3" t="s">
        <v>249</v>
      </c>
      <c r="C177" s="4">
        <f t="shared" si="550"/>
        <v>9657</v>
      </c>
      <c r="D177" s="7">
        <v>0.82</v>
      </c>
      <c r="E177" s="24">
        <v>1</v>
      </c>
      <c r="F177" s="4">
        <v>1.4</v>
      </c>
      <c r="G177" s="4">
        <v>1.68</v>
      </c>
      <c r="H177" s="4">
        <v>2.23</v>
      </c>
      <c r="I177" s="4">
        <v>2.39</v>
      </c>
      <c r="J177" s="5"/>
      <c r="K177" s="31">
        <f t="shared" ref="K177:K194" si="586">J177*C177*D177*E177*F177*$K$6</f>
        <v>0</v>
      </c>
      <c r="L177" s="31">
        <v>0</v>
      </c>
      <c r="M177" s="31">
        <f t="shared" ref="M177:M194" si="587">L177*C177*D177*E177*F177*$M$6</f>
        <v>0</v>
      </c>
      <c r="N177" s="31">
        <v>0</v>
      </c>
      <c r="O177" s="31">
        <f t="shared" ref="O177:O194" si="588">N177*C177*D177*E177*F177*$O$6</f>
        <v>0</v>
      </c>
      <c r="P177" s="31">
        <v>0</v>
      </c>
      <c r="Q177" s="31">
        <f t="shared" ref="Q177:Q194" si="589">P177*C177*D177*E177*F177*$Q$6</f>
        <v>0</v>
      </c>
      <c r="R177" s="31"/>
      <c r="S177" s="31"/>
      <c r="T177" s="31">
        <v>0</v>
      </c>
      <c r="U177" s="31">
        <f t="shared" ref="U177:U194" si="590">T177*C177*D177*E177*F177*$U$6</f>
        <v>0</v>
      </c>
      <c r="V177" s="31">
        <v>0</v>
      </c>
      <c r="W177" s="31">
        <f t="shared" si="375"/>
        <v>0</v>
      </c>
      <c r="X177" s="31">
        <v>0</v>
      </c>
      <c r="Y177" s="31">
        <f t="shared" ref="Y177:Y194" si="591">X177*C177*D177*E177*F177*$Y$6</f>
        <v>0</v>
      </c>
      <c r="Z177" s="31"/>
      <c r="AA177" s="31">
        <f t="shared" si="549"/>
        <v>0</v>
      </c>
      <c r="AB177" s="31">
        <v>0</v>
      </c>
      <c r="AC177" s="31">
        <f t="shared" ref="AC177:AC194" si="592">AB177*C177*D177*E177*F177*$AC$6</f>
        <v>0</v>
      </c>
      <c r="AD177" s="31">
        <v>0</v>
      </c>
      <c r="AE177" s="31">
        <f t="shared" ref="AE177:AE194" si="593">AD177*C177*D177*E177*F177*$AE$6</f>
        <v>0</v>
      </c>
      <c r="AF177" s="31"/>
      <c r="AG177" s="31">
        <f t="shared" ref="AG177:AG194" si="594">AF177*C177*D177*E177*F177*$AG$6</f>
        <v>0</v>
      </c>
      <c r="AH177" s="31"/>
      <c r="AI177" s="31">
        <f t="shared" ref="AI177:AI194" si="595">AH177*C177*D177*E177*F177*$AI$6</f>
        <v>0</v>
      </c>
      <c r="AJ177" s="31"/>
      <c r="AK177" s="31">
        <f t="shared" ref="AK177:AK219" si="596">SUM(AJ177*$AK$6*C177*D177*E177*F177)</f>
        <v>0</v>
      </c>
      <c r="AL177" s="31"/>
      <c r="AM177" s="31">
        <f t="shared" ref="AM177:AM219" si="597">SUM(AL177*$AM$6*C177*D177*E177*F177)</f>
        <v>0</v>
      </c>
      <c r="AN177" s="31">
        <v>0</v>
      </c>
      <c r="AO177" s="31">
        <f t="shared" ref="AO177:AO194" si="598">AN177*C177*D177*E177*F177*$AO$6</f>
        <v>0</v>
      </c>
      <c r="AP177" s="31">
        <v>0</v>
      </c>
      <c r="AQ177" s="31">
        <f t="shared" ref="AQ177:AQ194" si="599">AP177*C177*D177*E177*F177*$AQ$6</f>
        <v>0</v>
      </c>
      <c r="AR177" s="31">
        <v>0</v>
      </c>
      <c r="AS177" s="31">
        <f t="shared" ref="AS177:AS194" si="600">AR177*C177*D177*E177*F177*$AS$6</f>
        <v>0</v>
      </c>
      <c r="AT177" s="31"/>
      <c r="AU177" s="31">
        <f t="shared" ref="AU177:AU194" si="601">AT177*C177*D177*E177*F177*$AU$6</f>
        <v>0</v>
      </c>
      <c r="AV177" s="31"/>
      <c r="AW177" s="31">
        <f t="shared" ref="AW177:AW194" si="602">AV177*C177*D177*E177*F177*$AW$6</f>
        <v>0</v>
      </c>
      <c r="AX177" s="31"/>
      <c r="AY177" s="31">
        <f t="shared" ref="AY177:AY194" si="603">AX177*C177*D177*E177*F177*$AY$6</f>
        <v>0</v>
      </c>
      <c r="AZ177" s="31">
        <v>0</v>
      </c>
      <c r="BA177" s="31">
        <f t="shared" ref="BA177:BA194" si="604">AZ177*C177*D177*E177*F177*$BA$6</f>
        <v>0</v>
      </c>
      <c r="BB177" s="31">
        <v>0</v>
      </c>
      <c r="BC177" s="31">
        <f t="shared" si="370"/>
        <v>0</v>
      </c>
      <c r="BD177" s="31">
        <v>0</v>
      </c>
      <c r="BE177" s="31">
        <f t="shared" si="371"/>
        <v>0</v>
      </c>
      <c r="BF177" s="31">
        <v>0</v>
      </c>
      <c r="BG177" s="31">
        <f t="shared" ref="BG177:BG194" si="605">BF177*C177*D177*E177*G177*$BG$6</f>
        <v>0</v>
      </c>
      <c r="BH177" s="31">
        <v>0</v>
      </c>
      <c r="BI177" s="31">
        <f t="shared" ref="BI177:BI194" si="606">BH177*C177*D177*E177*G177*$BI$6</f>
        <v>0</v>
      </c>
      <c r="BJ177" s="31"/>
      <c r="BK177" s="31">
        <f t="shared" ref="BK177:BK219" si="607">SUM(BJ177*$BK$6*C177*D177*E177*G177)</f>
        <v>0</v>
      </c>
      <c r="BL177" s="31"/>
      <c r="BM177" s="31">
        <f t="shared" ref="BM177:BM219" si="608">SUM(BL177*$BM$6*C177*D177*E177*G177)</f>
        <v>0</v>
      </c>
      <c r="BN177" s="31">
        <v>0</v>
      </c>
      <c r="BO177" s="31">
        <f t="shared" ref="BO177:BO194" si="609">BN177*C177*D177*E177*G177*$BO$6</f>
        <v>0</v>
      </c>
      <c r="BP177" s="31">
        <v>0</v>
      </c>
      <c r="BQ177" s="31">
        <f t="shared" ref="BQ177:BQ194" si="610">BP177*C177*D177*E177*G177*$BQ$6</f>
        <v>0</v>
      </c>
      <c r="BR177" s="31">
        <v>0</v>
      </c>
      <c r="BS177" s="31">
        <f t="shared" ref="BS177:BS194" si="611">BR177*C177*D177*E177*G177*$BS$6</f>
        <v>0</v>
      </c>
      <c r="BT177" s="31"/>
      <c r="BU177" s="31">
        <f t="shared" ref="BU177:BU194" si="612">C177*D177*E177*G177*BT177*$BU$6</f>
        <v>0</v>
      </c>
      <c r="BV177" s="31">
        <v>0</v>
      </c>
      <c r="BW177" s="31">
        <f t="shared" ref="BW177:BW194" si="613">BV177*C177*D177*E177*G177*$BW$6</f>
        <v>0</v>
      </c>
      <c r="BX177" s="31"/>
      <c r="BY177" s="31">
        <f t="shared" ref="BY177:BY219" si="614">SUM(BX177*$BY$6*C177*D177*E177*G177)</f>
        <v>0</v>
      </c>
      <c r="BZ177" s="31"/>
      <c r="CA177" s="31">
        <f t="shared" ref="CA177:CA219" si="615">SUM(BZ177*$CA$6*C177*D177*E177*G177)</f>
        <v>0</v>
      </c>
      <c r="CB177" s="31"/>
      <c r="CC177" s="31">
        <f t="shared" ref="CC177:CC194" si="616">CB177*C177*D177*E177*G177*$CC$6</f>
        <v>0</v>
      </c>
      <c r="CD177" s="31">
        <v>0</v>
      </c>
      <c r="CE177" s="31">
        <f t="shared" ref="CE177:CE194" si="617">CD177*C177*D177*E177*G177*$CE$6</f>
        <v>0</v>
      </c>
      <c r="CF177" s="31">
        <v>0</v>
      </c>
      <c r="CG177" s="31">
        <f t="shared" ref="CG177:CG194" si="618">CF177*C177*D177*E177*G177*$CG$6</f>
        <v>0</v>
      </c>
      <c r="CH177" s="31">
        <v>0</v>
      </c>
      <c r="CI177" s="31">
        <f t="shared" ref="CI177:CI194" si="619">CH177*C177*D177*E177*G177*$CI$6</f>
        <v>0</v>
      </c>
      <c r="CJ177" s="31">
        <v>0</v>
      </c>
      <c r="CK177" s="31">
        <f t="shared" ref="CK177:CK194" si="620">CJ177*C177*D177*E177*G177*$CK$6</f>
        <v>0</v>
      </c>
      <c r="CL177" s="31">
        <v>0</v>
      </c>
      <c r="CM177" s="31">
        <f t="shared" ref="CM177:CM194" si="621">CL177*C177*D177*E177*G177*$CM$6</f>
        <v>0</v>
      </c>
      <c r="CN177" s="31"/>
      <c r="CO177" s="31"/>
      <c r="CP177" s="31">
        <v>0</v>
      </c>
      <c r="CQ177" s="31">
        <f t="shared" ref="CQ177:CQ194" si="622">CP177*C177*D177*E177*G177*$CQ$6</f>
        <v>0</v>
      </c>
      <c r="CR177" s="31"/>
      <c r="CS177" s="31">
        <f t="shared" ref="CS177:CS194" si="623">CR177*C177*D177*E177*G177*$CS$6</f>
        <v>0</v>
      </c>
      <c r="CT177" s="31">
        <v>0</v>
      </c>
      <c r="CU177" s="31">
        <f t="shared" ref="CU177:CU194" si="624">CT177*C177*D177*E177*H177*$CU$6</f>
        <v>0</v>
      </c>
      <c r="CV177" s="31">
        <v>0</v>
      </c>
      <c r="CW177" s="31">
        <f t="shared" ref="CW177:CW194" si="625">CV177*C177*D177*E177*I177*$CW$6</f>
        <v>0</v>
      </c>
      <c r="CX177" s="31"/>
      <c r="CY177" s="31">
        <f t="shared" ref="CY177:CY194" si="626">CX177*C177*D177*E177*G177*$CY$6</f>
        <v>0</v>
      </c>
      <c r="CZ177" s="31"/>
      <c r="DA177" s="31">
        <f t="shared" ref="DA177:DA194" si="627">CZ177*C177*D177*E177*G177*$DA$6</f>
        <v>0</v>
      </c>
      <c r="DB177" s="31"/>
      <c r="DC177" s="31">
        <f t="shared" ref="DC177:DC194" si="628">DB177*C177*D177*E177*F177*$DC$6</f>
        <v>0</v>
      </c>
      <c r="DD177" s="31"/>
      <c r="DE177" s="31">
        <f t="shared" ref="DE177:DE194" si="629">DD177*C177*D177*E177*F177*$DE$6</f>
        <v>0</v>
      </c>
      <c r="DF177" s="31"/>
      <c r="DG177" s="31">
        <f t="shared" ref="DG177:DG194" si="630">DF177*C177*D177*E177*F177*$DG$6</f>
        <v>0</v>
      </c>
      <c r="DH177" s="31"/>
      <c r="DI177" s="31">
        <f t="shared" ref="DI177:DI194" si="631">DH177*C177*D177*E177*F177*$DI$6</f>
        <v>0</v>
      </c>
      <c r="DJ177" s="31"/>
      <c r="DK177" s="31">
        <f t="shared" ref="DK177:DK194" si="632">DJ177*C177*D177*E177*F177*$DK$6</f>
        <v>0</v>
      </c>
      <c r="DL177" s="31"/>
      <c r="DM177" s="31">
        <f t="shared" ref="DM177:DM194" si="633">DL177*C177*D177*E177*F177*$DM$6</f>
        <v>0</v>
      </c>
      <c r="DN177" s="31"/>
      <c r="DO177" s="31">
        <f t="shared" ref="DO177:DO194" si="634">DN177*C177*D177*E177*F177*$DO$6</f>
        <v>0</v>
      </c>
      <c r="DP177" s="31"/>
      <c r="DQ177" s="31">
        <f t="shared" ref="DQ177:DQ194" si="635">DP177*C177*D177*E177*F177*$DQ$6</f>
        <v>0</v>
      </c>
      <c r="DR177" s="31"/>
      <c r="DS177" s="31">
        <f t="shared" ref="DS177:DS194" si="636">DR177*C177*D177*E177*F177*$DS$6</f>
        <v>0</v>
      </c>
      <c r="DT177" s="31"/>
      <c r="DU177" s="31">
        <f t="shared" ref="DU177:DU194" si="637">DT177*C177*D177*E177*F177*$DU$6</f>
        <v>0</v>
      </c>
      <c r="DV177" s="31"/>
      <c r="DW177" s="31">
        <f t="shared" ref="DW177:DW194" si="638">DV177*C177*D177*E177*F177*$DW$6</f>
        <v>0</v>
      </c>
      <c r="DX177" s="31"/>
      <c r="DY177" s="31">
        <f t="shared" ref="DY177:DY194" si="639">DX177*C177*D177*E177*F177*$DY$6</f>
        <v>0</v>
      </c>
      <c r="DZ177" s="31"/>
      <c r="EA177" s="31">
        <f t="shared" ref="EA177:EA194" si="640">DZ177*C177*D177*E177*F177*$EA$6</f>
        <v>0</v>
      </c>
      <c r="EB177" s="31"/>
      <c r="EC177" s="31">
        <f t="shared" ref="EC177:EC194" si="641">EB177*C177*D177*E177*F177*$EC$6</f>
        <v>0</v>
      </c>
      <c r="ED177" s="31"/>
      <c r="EE177" s="31">
        <f t="shared" ref="EE177:EE194" si="642">ED177*C177*D177*E177*F177*$EE$6</f>
        <v>0</v>
      </c>
      <c r="EF177" s="31"/>
      <c r="EG177" s="31">
        <f t="shared" ref="EG177:EG195" si="643">EF177*C177*D177*E177*F177*$EG$6</f>
        <v>0</v>
      </c>
      <c r="EH177" s="31"/>
      <c r="EI177" s="31">
        <f t="shared" ref="EI177:EI194" si="644">EH177*C177*D177*E177*F177*$EI$6</f>
        <v>0</v>
      </c>
      <c r="EJ177" s="31"/>
      <c r="EK177" s="31">
        <f t="shared" ref="EK177:EK194" si="645">EJ177*C177*D177*E177*F177*$EK$6</f>
        <v>0</v>
      </c>
      <c r="EL177" s="31"/>
      <c r="EM177" s="31">
        <f t="shared" ref="EM177:EM194" si="646">EL177*C177*D177*E177*F177*$EM$6</f>
        <v>0</v>
      </c>
      <c r="EN177" s="31"/>
      <c r="EO177" s="31">
        <f t="shared" ref="EO177:EO194" si="647">EN177*C177*D177*E177*G177*$EO$6</f>
        <v>0</v>
      </c>
      <c r="EP177" s="31"/>
      <c r="EQ177" s="31">
        <f t="shared" ref="EQ177:EQ194" si="648">EP177*C177*D177*E177*G177*$EQ$6</f>
        <v>0</v>
      </c>
      <c r="ER177" s="31"/>
      <c r="ES177" s="31"/>
      <c r="ET177" s="32">
        <f t="shared" ref="ET177:ET195" si="649">SUM(J177,L177,N177,P177,R177,T177,V177,X177,AB177,AD177,AF177,AH177,AJ177,AL177,AN177,AP177,AR177,AT177,AV177,AX177,AZ177,BB177,BD177,BF177,BH177,BJ177,BL177,BN177,BP177,BR177,BT177,BV177,BX177,BZ177,CB177,CD177,CF177,CH177,CJ177,CL177,CN177,CP177,CR177,CT177,CV177,CX177,CZ177,DB177,DD177,DF177,DH177,DJ177,DL177,DN177,DP177,DR177,DT177,DV177,DX177,DZ177,EB177,ED177,EF177,EH177,EJ177,EL177,EN177,EP177,ER177,Z177)</f>
        <v>0</v>
      </c>
      <c r="EU177" s="32">
        <f t="shared" ref="EU177:EU195" si="650">SUM(K177,M177,O177,Q177,S177,U177,W177,Y177,AC177,AE177,AG177,AI177,AK177,AM177,AO177,AQ177,AS177,AU177,AW177,AY177,BA177,BC177,BE177,BG177,BI177,BK177,BM177,BO177,BQ177,BS177,BU177,BW177,BY177,CA177,CC177,CE177,CG177,CI177,CK177,CM177,CO177,CQ177,CS177,CU177,CW177,CY177,DA177,DC177,DE177,DG177,DI177,DK177,DM177,DO177,DQ177,DS177,DU177,DW177,DY177,EA177,EC177,EE177,EG177,EI177,EK177,EM177,EO177,EQ177,ES177,AA177)</f>
        <v>0</v>
      </c>
    </row>
    <row r="178" spans="1:151" ht="30" x14ac:dyDescent="0.25">
      <c r="A178" s="30">
        <v>211</v>
      </c>
      <c r="B178" s="6" t="s">
        <v>250</v>
      </c>
      <c r="C178" s="4">
        <f t="shared" si="550"/>
        <v>9657</v>
      </c>
      <c r="D178" s="7">
        <v>0.55000000000000004</v>
      </c>
      <c r="E178" s="24">
        <v>1</v>
      </c>
      <c r="F178" s="4">
        <v>1.4</v>
      </c>
      <c r="G178" s="4">
        <v>1.68</v>
      </c>
      <c r="H178" s="4">
        <v>2.23</v>
      </c>
      <c r="I178" s="4">
        <v>2.39</v>
      </c>
      <c r="J178" s="15">
        <v>110</v>
      </c>
      <c r="K178" s="31">
        <f t="shared" si="586"/>
        <v>817947.89999999991</v>
      </c>
      <c r="L178" s="31"/>
      <c r="M178" s="31"/>
      <c r="N178" s="31">
        <v>305</v>
      </c>
      <c r="O178" s="31">
        <f t="shared" si="588"/>
        <v>2267946.4500000002</v>
      </c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>
        <f t="shared" si="549"/>
        <v>0</v>
      </c>
      <c r="AB178" s="31"/>
      <c r="AC178" s="31"/>
      <c r="AD178" s="31"/>
      <c r="AE178" s="31"/>
      <c r="AF178" s="31">
        <v>4</v>
      </c>
      <c r="AG178" s="31">
        <f t="shared" si="594"/>
        <v>29743.56</v>
      </c>
      <c r="AH178" s="31">
        <v>3</v>
      </c>
      <c r="AI178" s="31">
        <f t="shared" si="595"/>
        <v>22307.670000000002</v>
      </c>
      <c r="AJ178" s="31">
        <v>20</v>
      </c>
      <c r="AK178" s="31">
        <f t="shared" si="596"/>
        <v>148717.80000000002</v>
      </c>
      <c r="AL178" s="31">
        <v>229</v>
      </c>
      <c r="AM178" s="31">
        <f t="shared" si="597"/>
        <v>1702818.81</v>
      </c>
      <c r="AN178" s="31">
        <v>800</v>
      </c>
      <c r="AO178" s="31">
        <f t="shared" si="598"/>
        <v>5948712</v>
      </c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>
        <v>20</v>
      </c>
      <c r="BC178" s="31">
        <f t="shared" ref="BC178:BC179" si="651">BB178*C178*D178*E178*F178*$BC$6</f>
        <v>148717.80000000002</v>
      </c>
      <c r="BD178" s="31"/>
      <c r="BE178" s="31"/>
      <c r="BF178" s="31"/>
      <c r="BG178" s="31"/>
      <c r="BH178" s="31"/>
      <c r="BI178" s="31"/>
      <c r="BJ178" s="31"/>
      <c r="BK178" s="31"/>
      <c r="BL178" s="31"/>
      <c r="BM178" s="31"/>
      <c r="BN178" s="31"/>
      <c r="BO178" s="31"/>
      <c r="BP178" s="31"/>
      <c r="BQ178" s="31"/>
      <c r="BR178" s="31"/>
      <c r="BS178" s="31"/>
      <c r="BT178" s="31"/>
      <c r="BU178" s="31"/>
      <c r="BV178" s="31"/>
      <c r="BW178" s="31"/>
      <c r="BX178" s="31"/>
      <c r="BY178" s="31"/>
      <c r="BZ178" s="31"/>
      <c r="CA178" s="31"/>
      <c r="CB178" s="31"/>
      <c r="CC178" s="31"/>
      <c r="CD178" s="31"/>
      <c r="CE178" s="31"/>
      <c r="CF178" s="31"/>
      <c r="CG178" s="31"/>
      <c r="CH178" s="31"/>
      <c r="CI178" s="31"/>
      <c r="CJ178" s="31"/>
      <c r="CK178" s="31"/>
      <c r="CL178" s="31"/>
      <c r="CM178" s="31"/>
      <c r="CN178" s="31">
        <v>367</v>
      </c>
      <c r="CO178" s="31">
        <f t="shared" ref="CO178:CO184" si="652">CN178*C178*D178*E178*G178</f>
        <v>3274765.9560000002</v>
      </c>
      <c r="CP178" s="31"/>
      <c r="CQ178" s="31"/>
      <c r="CR178" s="31"/>
      <c r="CS178" s="31"/>
      <c r="CT178" s="31"/>
      <c r="CU178" s="31"/>
      <c r="CV178" s="31"/>
      <c r="CW178" s="31"/>
      <c r="CX178" s="31"/>
      <c r="CY178" s="31"/>
      <c r="CZ178" s="31"/>
      <c r="DA178" s="31"/>
      <c r="DB178" s="31">
        <v>700</v>
      </c>
      <c r="DC178" s="31">
        <f t="shared" si="628"/>
        <v>5205123</v>
      </c>
      <c r="DD178" s="31">
        <v>45</v>
      </c>
      <c r="DE178" s="31">
        <f t="shared" si="629"/>
        <v>334615.05000000005</v>
      </c>
      <c r="DF178" s="31"/>
      <c r="DG178" s="31"/>
      <c r="DH178" s="31"/>
      <c r="DI178" s="31"/>
      <c r="DJ178" s="31"/>
      <c r="DK178" s="31"/>
      <c r="DL178" s="31"/>
      <c r="DM178" s="31"/>
      <c r="DN178" s="31"/>
      <c r="DO178" s="31"/>
      <c r="DP178" s="31"/>
      <c r="DQ178" s="31"/>
      <c r="DR178" s="31"/>
      <c r="DS178" s="31"/>
      <c r="DT178" s="31"/>
      <c r="DU178" s="31"/>
      <c r="DV178" s="31">
        <v>23</v>
      </c>
      <c r="DW178" s="31">
        <f t="shared" si="638"/>
        <v>171025.47</v>
      </c>
      <c r="DX178" s="31"/>
      <c r="DY178" s="31"/>
      <c r="DZ178" s="31"/>
      <c r="EA178" s="31"/>
      <c r="EB178" s="31"/>
      <c r="EC178" s="31"/>
      <c r="ED178" s="31"/>
      <c r="EE178" s="31"/>
      <c r="EF178" s="31">
        <v>157</v>
      </c>
      <c r="EG178" s="31">
        <f t="shared" si="643"/>
        <v>1167434.73</v>
      </c>
      <c r="EH178" s="31"/>
      <c r="EI178" s="31"/>
      <c r="EJ178" s="31"/>
      <c r="EK178" s="31"/>
      <c r="EL178" s="31"/>
      <c r="EM178" s="31"/>
      <c r="EN178" s="31"/>
      <c r="EO178" s="31"/>
      <c r="EP178" s="31"/>
      <c r="EQ178" s="31"/>
      <c r="ER178" s="31"/>
      <c r="ES178" s="31"/>
      <c r="ET178" s="32">
        <f t="shared" si="649"/>
        <v>2783</v>
      </c>
      <c r="EU178" s="32">
        <f t="shared" si="650"/>
        <v>21239876.196000002</v>
      </c>
    </row>
    <row r="179" spans="1:151" ht="30" x14ac:dyDescent="0.25">
      <c r="A179" s="30">
        <v>212</v>
      </c>
      <c r="B179" s="6" t="s">
        <v>251</v>
      </c>
      <c r="C179" s="4">
        <f t="shared" si="550"/>
        <v>9657</v>
      </c>
      <c r="D179" s="7">
        <v>0.78</v>
      </c>
      <c r="E179" s="24">
        <v>1</v>
      </c>
      <c r="F179" s="4">
        <v>1.4</v>
      </c>
      <c r="G179" s="4">
        <v>1.68</v>
      </c>
      <c r="H179" s="4">
        <v>2.23</v>
      </c>
      <c r="I179" s="4">
        <v>2.39</v>
      </c>
      <c r="J179" s="15">
        <v>30</v>
      </c>
      <c r="K179" s="31">
        <f t="shared" si="586"/>
        <v>316363.32</v>
      </c>
      <c r="L179" s="31"/>
      <c r="M179" s="31"/>
      <c r="N179" s="31">
        <v>66</v>
      </c>
      <c r="O179" s="31">
        <f t="shared" si="588"/>
        <v>695999.304</v>
      </c>
      <c r="P179" s="31"/>
      <c r="Q179" s="31"/>
      <c r="R179" s="31"/>
      <c r="S179" s="31"/>
      <c r="T179" s="31"/>
      <c r="U179" s="31"/>
      <c r="V179" s="31">
        <v>50</v>
      </c>
      <c r="W179" s="31">
        <f t="shared" si="375"/>
        <v>527272.19999999995</v>
      </c>
      <c r="X179" s="31"/>
      <c r="Y179" s="31"/>
      <c r="Z179" s="31"/>
      <c r="AA179" s="31">
        <f t="shared" si="549"/>
        <v>0</v>
      </c>
      <c r="AB179" s="31"/>
      <c r="AC179" s="31"/>
      <c r="AD179" s="31"/>
      <c r="AE179" s="31"/>
      <c r="AF179" s="31">
        <v>9</v>
      </c>
      <c r="AG179" s="31">
        <f t="shared" si="594"/>
        <v>94908.995999999999</v>
      </c>
      <c r="AH179" s="31">
        <v>10</v>
      </c>
      <c r="AI179" s="31">
        <f t="shared" si="595"/>
        <v>105454.44</v>
      </c>
      <c r="AJ179" s="31">
        <v>21</v>
      </c>
      <c r="AK179" s="31">
        <f t="shared" si="596"/>
        <v>221454.32399999999</v>
      </c>
      <c r="AL179" s="31">
        <v>236</v>
      </c>
      <c r="AM179" s="31">
        <f t="shared" si="597"/>
        <v>2488724.784</v>
      </c>
      <c r="AN179" s="31">
        <v>400</v>
      </c>
      <c r="AO179" s="31">
        <f t="shared" si="598"/>
        <v>4218177.5999999996</v>
      </c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>
        <v>20</v>
      </c>
      <c r="BC179" s="31">
        <f t="shared" si="651"/>
        <v>210908.88</v>
      </c>
      <c r="BD179" s="31"/>
      <c r="BE179" s="31"/>
      <c r="BF179" s="31"/>
      <c r="BG179" s="31"/>
      <c r="BH179" s="31"/>
      <c r="BI179" s="31"/>
      <c r="BJ179" s="31"/>
      <c r="BK179" s="31"/>
      <c r="BL179" s="31"/>
      <c r="BM179" s="31"/>
      <c r="BN179" s="31"/>
      <c r="BO179" s="31"/>
      <c r="BP179" s="31"/>
      <c r="BQ179" s="31"/>
      <c r="BR179" s="31"/>
      <c r="BS179" s="31"/>
      <c r="BT179" s="31"/>
      <c r="BU179" s="31"/>
      <c r="BV179" s="31">
        <v>6</v>
      </c>
      <c r="BW179" s="31">
        <f t="shared" si="613"/>
        <v>75927.196800000005</v>
      </c>
      <c r="BX179" s="31"/>
      <c r="BY179" s="31"/>
      <c r="BZ179" s="31"/>
      <c r="CA179" s="31"/>
      <c r="CB179" s="31"/>
      <c r="CC179" s="31"/>
      <c r="CD179" s="31"/>
      <c r="CE179" s="31"/>
      <c r="CF179" s="31"/>
      <c r="CG179" s="31"/>
      <c r="CH179" s="31"/>
      <c r="CI179" s="31"/>
      <c r="CJ179" s="31"/>
      <c r="CK179" s="31"/>
      <c r="CL179" s="31"/>
      <c r="CM179" s="31"/>
      <c r="CN179" s="31">
        <v>227</v>
      </c>
      <c r="CO179" s="31">
        <f t="shared" si="652"/>
        <v>2872578.9456000002</v>
      </c>
      <c r="CP179" s="31"/>
      <c r="CQ179" s="31"/>
      <c r="CR179" s="31"/>
      <c r="CS179" s="31"/>
      <c r="CT179" s="31"/>
      <c r="CU179" s="31"/>
      <c r="CV179" s="31"/>
      <c r="CW179" s="31"/>
      <c r="CX179" s="31"/>
      <c r="CY179" s="31"/>
      <c r="CZ179" s="31"/>
      <c r="DA179" s="31"/>
      <c r="DB179" s="31">
        <v>126</v>
      </c>
      <c r="DC179" s="31">
        <f t="shared" si="628"/>
        <v>1328725.9440000001</v>
      </c>
      <c r="DD179" s="31"/>
      <c r="DE179" s="31"/>
      <c r="DF179" s="31"/>
      <c r="DG179" s="31"/>
      <c r="DH179" s="31"/>
      <c r="DI179" s="31"/>
      <c r="DJ179" s="31"/>
      <c r="DK179" s="31"/>
      <c r="DL179" s="31"/>
      <c r="DM179" s="31"/>
      <c r="DN179" s="31"/>
      <c r="DO179" s="31"/>
      <c r="DP179" s="31"/>
      <c r="DQ179" s="31"/>
      <c r="DR179" s="31"/>
      <c r="DS179" s="31"/>
      <c r="DT179" s="31"/>
      <c r="DU179" s="31"/>
      <c r="DV179" s="31"/>
      <c r="DW179" s="31"/>
      <c r="DX179" s="31"/>
      <c r="DY179" s="31"/>
      <c r="DZ179" s="31"/>
      <c r="EA179" s="31"/>
      <c r="EB179" s="31"/>
      <c r="EC179" s="31"/>
      <c r="ED179" s="31"/>
      <c r="EE179" s="31"/>
      <c r="EF179" s="31">
        <v>461</v>
      </c>
      <c r="EG179" s="31">
        <f t="shared" si="643"/>
        <v>4861449.6839999994</v>
      </c>
      <c r="EH179" s="31"/>
      <c r="EI179" s="31"/>
      <c r="EJ179" s="31"/>
      <c r="EK179" s="31"/>
      <c r="EL179" s="31"/>
      <c r="EM179" s="31"/>
      <c r="EN179" s="31"/>
      <c r="EO179" s="31"/>
      <c r="EP179" s="31"/>
      <c r="EQ179" s="31"/>
      <c r="ER179" s="31"/>
      <c r="ES179" s="31"/>
      <c r="ET179" s="32">
        <f t="shared" si="649"/>
        <v>1662</v>
      </c>
      <c r="EU179" s="32">
        <f t="shared" si="650"/>
        <v>18017945.618399996</v>
      </c>
    </row>
    <row r="180" spans="1:151" ht="30" x14ac:dyDescent="0.25">
      <c r="A180" s="30">
        <v>213</v>
      </c>
      <c r="B180" s="6" t="s">
        <v>252</v>
      </c>
      <c r="C180" s="4">
        <f t="shared" si="550"/>
        <v>9657</v>
      </c>
      <c r="D180" s="7">
        <v>1.32</v>
      </c>
      <c r="E180" s="24">
        <v>1</v>
      </c>
      <c r="F180" s="4">
        <v>1.4</v>
      </c>
      <c r="G180" s="4">
        <v>1.68</v>
      </c>
      <c r="H180" s="4">
        <v>2.23</v>
      </c>
      <c r="I180" s="4">
        <v>2.39</v>
      </c>
      <c r="J180" s="5"/>
      <c r="K180" s="31"/>
      <c r="L180" s="31"/>
      <c r="M180" s="31"/>
      <c r="N180" s="31">
        <v>7</v>
      </c>
      <c r="O180" s="31">
        <f t="shared" si="588"/>
        <v>124922.952</v>
      </c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>
        <f t="shared" si="549"/>
        <v>0</v>
      </c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31"/>
      <c r="BJ180" s="31"/>
      <c r="BK180" s="31"/>
      <c r="BL180" s="31"/>
      <c r="BM180" s="31"/>
      <c r="BN180" s="31"/>
      <c r="BO180" s="31"/>
      <c r="BP180" s="31"/>
      <c r="BQ180" s="31"/>
      <c r="BR180" s="31"/>
      <c r="BS180" s="31"/>
      <c r="BT180" s="31"/>
      <c r="BU180" s="31"/>
      <c r="BV180" s="31"/>
      <c r="BW180" s="31"/>
      <c r="BX180" s="31"/>
      <c r="BY180" s="31"/>
      <c r="BZ180" s="31"/>
      <c r="CA180" s="31"/>
      <c r="CB180" s="31"/>
      <c r="CC180" s="31"/>
      <c r="CD180" s="31"/>
      <c r="CE180" s="31"/>
      <c r="CF180" s="31"/>
      <c r="CG180" s="31"/>
      <c r="CH180" s="31"/>
      <c r="CI180" s="31"/>
      <c r="CJ180" s="31"/>
      <c r="CK180" s="31"/>
      <c r="CL180" s="31"/>
      <c r="CM180" s="31"/>
      <c r="CN180" s="31">
        <v>34</v>
      </c>
      <c r="CO180" s="31">
        <f t="shared" si="652"/>
        <v>728122.34880000004</v>
      </c>
      <c r="CP180" s="31"/>
      <c r="CQ180" s="31"/>
      <c r="CR180" s="31"/>
      <c r="CS180" s="31"/>
      <c r="CT180" s="31"/>
      <c r="CU180" s="31"/>
      <c r="CV180" s="31"/>
      <c r="CW180" s="31"/>
      <c r="CX180" s="31"/>
      <c r="CY180" s="31"/>
      <c r="CZ180" s="31"/>
      <c r="DA180" s="31"/>
      <c r="DB180" s="31"/>
      <c r="DC180" s="31"/>
      <c r="DD180" s="31"/>
      <c r="DE180" s="31"/>
      <c r="DF180" s="31"/>
      <c r="DG180" s="31"/>
      <c r="DH180" s="31"/>
      <c r="DI180" s="31"/>
      <c r="DJ180" s="31"/>
      <c r="DK180" s="31"/>
      <c r="DL180" s="31"/>
      <c r="DM180" s="31"/>
      <c r="DN180" s="31"/>
      <c r="DO180" s="31"/>
      <c r="DP180" s="31"/>
      <c r="DQ180" s="31"/>
      <c r="DR180" s="31"/>
      <c r="DS180" s="31"/>
      <c r="DT180" s="31"/>
      <c r="DU180" s="31"/>
      <c r="DV180" s="31"/>
      <c r="DW180" s="31"/>
      <c r="DX180" s="31"/>
      <c r="DY180" s="31"/>
      <c r="DZ180" s="31"/>
      <c r="EA180" s="31"/>
      <c r="EB180" s="31"/>
      <c r="EC180" s="31"/>
      <c r="ED180" s="31"/>
      <c r="EE180" s="31"/>
      <c r="EF180" s="31"/>
      <c r="EG180" s="31"/>
      <c r="EH180" s="31"/>
      <c r="EI180" s="31"/>
      <c r="EJ180" s="31"/>
      <c r="EK180" s="31"/>
      <c r="EL180" s="31"/>
      <c r="EM180" s="31"/>
      <c r="EN180" s="31"/>
      <c r="EO180" s="31"/>
      <c r="EP180" s="31"/>
      <c r="EQ180" s="31"/>
      <c r="ER180" s="31"/>
      <c r="ES180" s="31"/>
      <c r="ET180" s="32">
        <f t="shared" si="649"/>
        <v>41</v>
      </c>
      <c r="EU180" s="32">
        <f t="shared" si="650"/>
        <v>853045.30080000008</v>
      </c>
    </row>
    <row r="181" spans="1:151" ht="30" x14ac:dyDescent="0.25">
      <c r="A181" s="30">
        <v>214</v>
      </c>
      <c r="B181" s="6" t="s">
        <v>253</v>
      </c>
      <c r="C181" s="4">
        <f t="shared" si="550"/>
        <v>9657</v>
      </c>
      <c r="D181" s="7">
        <v>2.31</v>
      </c>
      <c r="E181" s="24">
        <v>1</v>
      </c>
      <c r="F181" s="4">
        <v>1.4</v>
      </c>
      <c r="G181" s="4">
        <v>1.68</v>
      </c>
      <c r="H181" s="4">
        <v>2.23</v>
      </c>
      <c r="I181" s="4">
        <v>2.39</v>
      </c>
      <c r="J181" s="5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>
        <f t="shared" si="549"/>
        <v>0</v>
      </c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  <c r="BG181" s="31"/>
      <c r="BH181" s="31"/>
      <c r="BI181" s="31"/>
      <c r="BJ181" s="31"/>
      <c r="BK181" s="31"/>
      <c r="BL181" s="31"/>
      <c r="BM181" s="31"/>
      <c r="BN181" s="31"/>
      <c r="BO181" s="31"/>
      <c r="BP181" s="31"/>
      <c r="BQ181" s="31"/>
      <c r="BR181" s="31"/>
      <c r="BS181" s="31"/>
      <c r="BT181" s="31"/>
      <c r="BU181" s="31"/>
      <c r="BV181" s="31"/>
      <c r="BW181" s="31"/>
      <c r="BX181" s="31"/>
      <c r="BY181" s="31"/>
      <c r="BZ181" s="31"/>
      <c r="CA181" s="31"/>
      <c r="CB181" s="31"/>
      <c r="CC181" s="31"/>
      <c r="CD181" s="31"/>
      <c r="CE181" s="31"/>
      <c r="CF181" s="31"/>
      <c r="CG181" s="31"/>
      <c r="CH181" s="31"/>
      <c r="CI181" s="31"/>
      <c r="CJ181" s="31"/>
      <c r="CK181" s="31"/>
      <c r="CL181" s="31"/>
      <c r="CM181" s="31"/>
      <c r="CN181" s="31"/>
      <c r="CO181" s="31">
        <f t="shared" si="652"/>
        <v>0</v>
      </c>
      <c r="CP181" s="31"/>
      <c r="CQ181" s="31"/>
      <c r="CR181" s="31"/>
      <c r="CS181" s="31"/>
      <c r="CT181" s="31"/>
      <c r="CU181" s="31"/>
      <c r="CV181" s="31"/>
      <c r="CW181" s="31"/>
      <c r="CX181" s="31"/>
      <c r="CY181" s="31"/>
      <c r="CZ181" s="31"/>
      <c r="DA181" s="31"/>
      <c r="DB181" s="31"/>
      <c r="DC181" s="31"/>
      <c r="DD181" s="31"/>
      <c r="DE181" s="31"/>
      <c r="DF181" s="31"/>
      <c r="DG181" s="31"/>
      <c r="DH181" s="31"/>
      <c r="DI181" s="31"/>
      <c r="DJ181" s="31"/>
      <c r="DK181" s="31"/>
      <c r="DL181" s="31"/>
      <c r="DM181" s="31"/>
      <c r="DN181" s="31"/>
      <c r="DO181" s="31"/>
      <c r="DP181" s="31"/>
      <c r="DQ181" s="31"/>
      <c r="DR181" s="31"/>
      <c r="DS181" s="31"/>
      <c r="DT181" s="31"/>
      <c r="DU181" s="31"/>
      <c r="DV181" s="31"/>
      <c r="DW181" s="31"/>
      <c r="DX181" s="31"/>
      <c r="DY181" s="31"/>
      <c r="DZ181" s="31"/>
      <c r="EA181" s="31"/>
      <c r="EB181" s="31"/>
      <c r="EC181" s="31"/>
      <c r="ED181" s="31"/>
      <c r="EE181" s="31"/>
      <c r="EF181" s="31"/>
      <c r="EG181" s="31"/>
      <c r="EH181" s="31"/>
      <c r="EI181" s="31"/>
      <c r="EJ181" s="31"/>
      <c r="EK181" s="31"/>
      <c r="EL181" s="31"/>
      <c r="EM181" s="31"/>
      <c r="EN181" s="31"/>
      <c r="EO181" s="31"/>
      <c r="EP181" s="31"/>
      <c r="EQ181" s="31"/>
      <c r="ER181" s="31"/>
      <c r="ES181" s="31"/>
      <c r="ET181" s="32">
        <f t="shared" si="649"/>
        <v>0</v>
      </c>
      <c r="EU181" s="32">
        <f t="shared" si="650"/>
        <v>0</v>
      </c>
    </row>
    <row r="182" spans="1:151" ht="30" x14ac:dyDescent="0.25">
      <c r="A182" s="30">
        <v>215</v>
      </c>
      <c r="B182" s="6" t="s">
        <v>254</v>
      </c>
      <c r="C182" s="4">
        <f t="shared" si="550"/>
        <v>9657</v>
      </c>
      <c r="D182" s="7">
        <v>1.43</v>
      </c>
      <c r="E182" s="24">
        <v>1</v>
      </c>
      <c r="F182" s="4">
        <v>1.4</v>
      </c>
      <c r="G182" s="4">
        <v>1.68</v>
      </c>
      <c r="H182" s="4">
        <v>2.23</v>
      </c>
      <c r="I182" s="4">
        <v>2.39</v>
      </c>
      <c r="J182" s="5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>
        <f t="shared" si="549"/>
        <v>0</v>
      </c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  <c r="BG182" s="31"/>
      <c r="BH182" s="31"/>
      <c r="BI182" s="31"/>
      <c r="BJ182" s="31"/>
      <c r="BK182" s="31"/>
      <c r="BL182" s="31"/>
      <c r="BM182" s="31"/>
      <c r="BN182" s="31"/>
      <c r="BO182" s="31"/>
      <c r="BP182" s="31"/>
      <c r="BQ182" s="31"/>
      <c r="BR182" s="31"/>
      <c r="BS182" s="31"/>
      <c r="BT182" s="31"/>
      <c r="BU182" s="31"/>
      <c r="BV182" s="31"/>
      <c r="BW182" s="31"/>
      <c r="BX182" s="31"/>
      <c r="BY182" s="31"/>
      <c r="BZ182" s="31"/>
      <c r="CA182" s="31"/>
      <c r="CB182" s="31"/>
      <c r="CC182" s="31"/>
      <c r="CD182" s="31"/>
      <c r="CE182" s="31"/>
      <c r="CF182" s="31"/>
      <c r="CG182" s="31"/>
      <c r="CH182" s="31"/>
      <c r="CI182" s="31"/>
      <c r="CJ182" s="31"/>
      <c r="CK182" s="31"/>
      <c r="CL182" s="31"/>
      <c r="CM182" s="31"/>
      <c r="CN182" s="31">
        <v>2</v>
      </c>
      <c r="CO182" s="31">
        <f t="shared" si="652"/>
        <v>46399.953600000001</v>
      </c>
      <c r="CP182" s="31"/>
      <c r="CQ182" s="31"/>
      <c r="CR182" s="31"/>
      <c r="CS182" s="31"/>
      <c r="CT182" s="31"/>
      <c r="CU182" s="31"/>
      <c r="CV182" s="31"/>
      <c r="CW182" s="31"/>
      <c r="CX182" s="31"/>
      <c r="CY182" s="31"/>
      <c r="CZ182" s="31"/>
      <c r="DA182" s="31"/>
      <c r="DB182" s="31"/>
      <c r="DC182" s="31"/>
      <c r="DD182" s="31"/>
      <c r="DE182" s="31"/>
      <c r="DF182" s="31"/>
      <c r="DG182" s="31"/>
      <c r="DH182" s="31"/>
      <c r="DI182" s="31"/>
      <c r="DJ182" s="31"/>
      <c r="DK182" s="31"/>
      <c r="DL182" s="31"/>
      <c r="DM182" s="31"/>
      <c r="DN182" s="31"/>
      <c r="DO182" s="31"/>
      <c r="DP182" s="31"/>
      <c r="DQ182" s="31"/>
      <c r="DR182" s="31"/>
      <c r="DS182" s="31"/>
      <c r="DT182" s="31"/>
      <c r="DU182" s="31"/>
      <c r="DV182" s="31"/>
      <c r="DW182" s="31"/>
      <c r="DX182" s="31"/>
      <c r="DY182" s="31"/>
      <c r="DZ182" s="31"/>
      <c r="EA182" s="31"/>
      <c r="EB182" s="31"/>
      <c r="EC182" s="31"/>
      <c r="ED182" s="31"/>
      <c r="EE182" s="31"/>
      <c r="EF182" s="31"/>
      <c r="EG182" s="31"/>
      <c r="EH182" s="31"/>
      <c r="EI182" s="31"/>
      <c r="EJ182" s="31"/>
      <c r="EK182" s="31"/>
      <c r="EL182" s="31"/>
      <c r="EM182" s="31"/>
      <c r="EN182" s="31"/>
      <c r="EO182" s="31"/>
      <c r="EP182" s="31"/>
      <c r="EQ182" s="31"/>
      <c r="ER182" s="31"/>
      <c r="ES182" s="31"/>
      <c r="ET182" s="32">
        <f t="shared" si="649"/>
        <v>2</v>
      </c>
      <c r="EU182" s="32">
        <f t="shared" si="650"/>
        <v>46399.953600000001</v>
      </c>
    </row>
    <row r="183" spans="1:151" ht="30" x14ac:dyDescent="0.25">
      <c r="A183" s="30">
        <v>216</v>
      </c>
      <c r="B183" s="6" t="s">
        <v>255</v>
      </c>
      <c r="C183" s="4">
        <f t="shared" si="550"/>
        <v>9657</v>
      </c>
      <c r="D183" s="7">
        <v>1.83</v>
      </c>
      <c r="E183" s="24">
        <v>1</v>
      </c>
      <c r="F183" s="4">
        <v>1.4</v>
      </c>
      <c r="G183" s="4">
        <v>1.68</v>
      </c>
      <c r="H183" s="4">
        <v>2.23</v>
      </c>
      <c r="I183" s="4">
        <v>2.39</v>
      </c>
      <c r="J183" s="5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>
        <f t="shared" si="549"/>
        <v>0</v>
      </c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  <c r="BM183" s="31"/>
      <c r="BN183" s="31"/>
      <c r="BO183" s="31"/>
      <c r="BP183" s="31"/>
      <c r="BQ183" s="31"/>
      <c r="BR183" s="31"/>
      <c r="BS183" s="31"/>
      <c r="BT183" s="31"/>
      <c r="BU183" s="31"/>
      <c r="BV183" s="31"/>
      <c r="BW183" s="31"/>
      <c r="BX183" s="31"/>
      <c r="BY183" s="31"/>
      <c r="BZ183" s="31"/>
      <c r="CA183" s="31"/>
      <c r="CB183" s="31"/>
      <c r="CC183" s="31"/>
      <c r="CD183" s="31"/>
      <c r="CE183" s="31"/>
      <c r="CF183" s="31"/>
      <c r="CG183" s="31"/>
      <c r="CH183" s="31"/>
      <c r="CI183" s="31"/>
      <c r="CJ183" s="31"/>
      <c r="CK183" s="31"/>
      <c r="CL183" s="31"/>
      <c r="CM183" s="31"/>
      <c r="CN183" s="31"/>
      <c r="CO183" s="31">
        <f t="shared" si="652"/>
        <v>0</v>
      </c>
      <c r="CP183" s="31"/>
      <c r="CQ183" s="31"/>
      <c r="CR183" s="31"/>
      <c r="CS183" s="31"/>
      <c r="CT183" s="31"/>
      <c r="CU183" s="31"/>
      <c r="CV183" s="31"/>
      <c r="CW183" s="31"/>
      <c r="CX183" s="31"/>
      <c r="CY183" s="31"/>
      <c r="CZ183" s="31"/>
      <c r="DA183" s="31"/>
      <c r="DB183" s="31"/>
      <c r="DC183" s="31"/>
      <c r="DD183" s="31"/>
      <c r="DE183" s="31"/>
      <c r="DF183" s="31"/>
      <c r="DG183" s="31"/>
      <c r="DH183" s="31"/>
      <c r="DI183" s="31"/>
      <c r="DJ183" s="31"/>
      <c r="DK183" s="31"/>
      <c r="DL183" s="31"/>
      <c r="DM183" s="31"/>
      <c r="DN183" s="31"/>
      <c r="DO183" s="31"/>
      <c r="DP183" s="31"/>
      <c r="DQ183" s="31"/>
      <c r="DR183" s="31"/>
      <c r="DS183" s="31"/>
      <c r="DT183" s="31"/>
      <c r="DU183" s="31"/>
      <c r="DV183" s="31"/>
      <c r="DW183" s="31"/>
      <c r="DX183" s="31"/>
      <c r="DY183" s="31"/>
      <c r="DZ183" s="31"/>
      <c r="EA183" s="31"/>
      <c r="EB183" s="31"/>
      <c r="EC183" s="31"/>
      <c r="ED183" s="31"/>
      <c r="EE183" s="31"/>
      <c r="EF183" s="31"/>
      <c r="EG183" s="31"/>
      <c r="EH183" s="31"/>
      <c r="EI183" s="31"/>
      <c r="EJ183" s="31"/>
      <c r="EK183" s="31"/>
      <c r="EL183" s="31"/>
      <c r="EM183" s="31"/>
      <c r="EN183" s="31"/>
      <c r="EO183" s="31"/>
      <c r="EP183" s="31"/>
      <c r="EQ183" s="31"/>
      <c r="ER183" s="31"/>
      <c r="ES183" s="31"/>
      <c r="ET183" s="32">
        <f t="shared" si="649"/>
        <v>0</v>
      </c>
      <c r="EU183" s="32">
        <f t="shared" si="650"/>
        <v>0</v>
      </c>
    </row>
    <row r="184" spans="1:151" ht="30" x14ac:dyDescent="0.25">
      <c r="A184" s="30">
        <v>217</v>
      </c>
      <c r="B184" s="6" t="s">
        <v>256</v>
      </c>
      <c r="C184" s="4">
        <f t="shared" si="550"/>
        <v>9657</v>
      </c>
      <c r="D184" s="7">
        <v>1.95</v>
      </c>
      <c r="E184" s="24">
        <v>1</v>
      </c>
      <c r="F184" s="4">
        <v>1.4</v>
      </c>
      <c r="G184" s="4">
        <v>1.68</v>
      </c>
      <c r="H184" s="4">
        <v>2.23</v>
      </c>
      <c r="I184" s="4">
        <v>2.39</v>
      </c>
      <c r="J184" s="5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>
        <f t="shared" si="549"/>
        <v>0</v>
      </c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/>
      <c r="BK184" s="31"/>
      <c r="BL184" s="31"/>
      <c r="BM184" s="31"/>
      <c r="BN184" s="31"/>
      <c r="BO184" s="31"/>
      <c r="BP184" s="31"/>
      <c r="BQ184" s="31"/>
      <c r="BR184" s="31"/>
      <c r="BS184" s="31"/>
      <c r="BT184" s="31"/>
      <c r="BU184" s="31"/>
      <c r="BV184" s="31"/>
      <c r="BW184" s="31"/>
      <c r="BX184" s="31"/>
      <c r="BY184" s="31"/>
      <c r="BZ184" s="31"/>
      <c r="CA184" s="31"/>
      <c r="CB184" s="31"/>
      <c r="CC184" s="31"/>
      <c r="CD184" s="31"/>
      <c r="CE184" s="31"/>
      <c r="CF184" s="31"/>
      <c r="CG184" s="31"/>
      <c r="CH184" s="31"/>
      <c r="CI184" s="31"/>
      <c r="CJ184" s="31"/>
      <c r="CK184" s="31"/>
      <c r="CL184" s="31"/>
      <c r="CM184" s="31"/>
      <c r="CN184" s="31"/>
      <c r="CO184" s="31">
        <f t="shared" si="652"/>
        <v>0</v>
      </c>
      <c r="CP184" s="31"/>
      <c r="CQ184" s="31"/>
      <c r="CR184" s="31"/>
      <c r="CS184" s="31"/>
      <c r="CT184" s="31"/>
      <c r="CU184" s="31"/>
      <c r="CV184" s="31"/>
      <c r="CW184" s="31"/>
      <c r="CX184" s="31"/>
      <c r="CY184" s="31"/>
      <c r="CZ184" s="31"/>
      <c r="DA184" s="31"/>
      <c r="DB184" s="31"/>
      <c r="DC184" s="31"/>
      <c r="DD184" s="31"/>
      <c r="DE184" s="31"/>
      <c r="DF184" s="31"/>
      <c r="DG184" s="31"/>
      <c r="DH184" s="31"/>
      <c r="DI184" s="31"/>
      <c r="DJ184" s="31"/>
      <c r="DK184" s="31"/>
      <c r="DL184" s="31"/>
      <c r="DM184" s="31"/>
      <c r="DN184" s="31"/>
      <c r="DO184" s="31"/>
      <c r="DP184" s="31"/>
      <c r="DQ184" s="31"/>
      <c r="DR184" s="31"/>
      <c r="DS184" s="31"/>
      <c r="DT184" s="31"/>
      <c r="DU184" s="31"/>
      <c r="DV184" s="31"/>
      <c r="DW184" s="31"/>
      <c r="DX184" s="31"/>
      <c r="DY184" s="31"/>
      <c r="DZ184" s="31"/>
      <c r="EA184" s="31"/>
      <c r="EB184" s="31"/>
      <c r="EC184" s="31"/>
      <c r="ED184" s="31"/>
      <c r="EE184" s="31"/>
      <c r="EF184" s="31"/>
      <c r="EG184" s="31"/>
      <c r="EH184" s="31"/>
      <c r="EI184" s="31"/>
      <c r="EJ184" s="31"/>
      <c r="EK184" s="31"/>
      <c r="EL184" s="31"/>
      <c r="EM184" s="31"/>
      <c r="EN184" s="31"/>
      <c r="EO184" s="31"/>
      <c r="EP184" s="31"/>
      <c r="EQ184" s="31"/>
      <c r="ER184" s="31"/>
      <c r="ES184" s="31"/>
      <c r="ET184" s="32">
        <f t="shared" si="649"/>
        <v>0</v>
      </c>
      <c r="EU184" s="32">
        <f t="shared" si="650"/>
        <v>0</v>
      </c>
    </row>
    <row r="185" spans="1:151" ht="30" x14ac:dyDescent="0.25">
      <c r="A185" s="30">
        <v>218</v>
      </c>
      <c r="B185" s="6" t="s">
        <v>257</v>
      </c>
      <c r="C185" s="4">
        <f t="shared" si="550"/>
        <v>9657</v>
      </c>
      <c r="D185" s="7">
        <v>1.53</v>
      </c>
      <c r="E185" s="24">
        <v>1</v>
      </c>
      <c r="F185" s="4">
        <v>1.4</v>
      </c>
      <c r="G185" s="4">
        <v>1.68</v>
      </c>
      <c r="H185" s="4">
        <v>2.23</v>
      </c>
      <c r="I185" s="4">
        <v>2.39</v>
      </c>
      <c r="J185" s="5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>
        <f t="shared" si="549"/>
        <v>0</v>
      </c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  <c r="BM185" s="31"/>
      <c r="BN185" s="31"/>
      <c r="BO185" s="31"/>
      <c r="BP185" s="31"/>
      <c r="BQ185" s="31"/>
      <c r="BR185" s="31"/>
      <c r="BS185" s="31"/>
      <c r="BT185" s="31"/>
      <c r="BU185" s="31"/>
      <c r="BV185" s="31"/>
      <c r="BW185" s="31"/>
      <c r="BX185" s="31"/>
      <c r="BY185" s="31"/>
      <c r="BZ185" s="31"/>
      <c r="CA185" s="31"/>
      <c r="CB185" s="31"/>
      <c r="CC185" s="31"/>
      <c r="CD185" s="31"/>
      <c r="CE185" s="31"/>
      <c r="CF185" s="31"/>
      <c r="CG185" s="31"/>
      <c r="CH185" s="31"/>
      <c r="CI185" s="31"/>
      <c r="CJ185" s="31"/>
      <c r="CK185" s="31"/>
      <c r="CL185" s="31"/>
      <c r="CM185" s="31"/>
      <c r="CN185" s="31"/>
      <c r="CO185" s="31"/>
      <c r="CP185" s="31"/>
      <c r="CQ185" s="31"/>
      <c r="CR185" s="31"/>
      <c r="CS185" s="31"/>
      <c r="CT185" s="31"/>
      <c r="CU185" s="31"/>
      <c r="CV185" s="31"/>
      <c r="CW185" s="31"/>
      <c r="CX185" s="31"/>
      <c r="CY185" s="31"/>
      <c r="CZ185" s="31"/>
      <c r="DA185" s="31"/>
      <c r="DB185" s="31"/>
      <c r="DC185" s="31"/>
      <c r="DD185" s="31"/>
      <c r="DE185" s="31"/>
      <c r="DF185" s="31"/>
      <c r="DG185" s="31"/>
      <c r="DH185" s="31"/>
      <c r="DI185" s="31"/>
      <c r="DJ185" s="31"/>
      <c r="DK185" s="31"/>
      <c r="DL185" s="31"/>
      <c r="DM185" s="31"/>
      <c r="DN185" s="31"/>
      <c r="DO185" s="31"/>
      <c r="DP185" s="31"/>
      <c r="DQ185" s="31"/>
      <c r="DR185" s="31"/>
      <c r="DS185" s="31"/>
      <c r="DT185" s="31"/>
      <c r="DU185" s="31"/>
      <c r="DV185" s="31"/>
      <c r="DW185" s="31"/>
      <c r="DX185" s="31"/>
      <c r="DY185" s="31"/>
      <c r="DZ185" s="31"/>
      <c r="EA185" s="31"/>
      <c r="EB185" s="31"/>
      <c r="EC185" s="31"/>
      <c r="ED185" s="31"/>
      <c r="EE185" s="31"/>
      <c r="EF185" s="31"/>
      <c r="EG185" s="31"/>
      <c r="EH185" s="31"/>
      <c r="EI185" s="31"/>
      <c r="EJ185" s="31"/>
      <c r="EK185" s="31"/>
      <c r="EL185" s="31"/>
      <c r="EM185" s="31"/>
      <c r="EN185" s="31"/>
      <c r="EO185" s="31"/>
      <c r="EP185" s="31"/>
      <c r="EQ185" s="31"/>
      <c r="ER185" s="31"/>
      <c r="ES185" s="31"/>
      <c r="ET185" s="32">
        <f t="shared" si="649"/>
        <v>0</v>
      </c>
      <c r="EU185" s="32">
        <f t="shared" si="650"/>
        <v>0</v>
      </c>
    </row>
    <row r="186" spans="1:151" ht="30" x14ac:dyDescent="0.25">
      <c r="A186" s="30">
        <v>219</v>
      </c>
      <c r="B186" s="6" t="s">
        <v>258</v>
      </c>
      <c r="C186" s="4">
        <f t="shared" si="550"/>
        <v>9657</v>
      </c>
      <c r="D186" s="7">
        <v>1.86</v>
      </c>
      <c r="E186" s="24">
        <v>1</v>
      </c>
      <c r="F186" s="4">
        <v>1.4</v>
      </c>
      <c r="G186" s="4">
        <v>1.68</v>
      </c>
      <c r="H186" s="4">
        <v>2.23</v>
      </c>
      <c r="I186" s="4">
        <v>2.39</v>
      </c>
      <c r="J186" s="5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>
        <f t="shared" si="549"/>
        <v>0</v>
      </c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  <c r="BM186" s="31"/>
      <c r="BN186" s="31"/>
      <c r="BO186" s="31"/>
      <c r="BP186" s="31"/>
      <c r="BQ186" s="31"/>
      <c r="BR186" s="31"/>
      <c r="BS186" s="31"/>
      <c r="BT186" s="31"/>
      <c r="BU186" s="31"/>
      <c r="BV186" s="31"/>
      <c r="BW186" s="31"/>
      <c r="BX186" s="31"/>
      <c r="BY186" s="31"/>
      <c r="BZ186" s="31"/>
      <c r="CA186" s="31"/>
      <c r="CB186" s="31"/>
      <c r="CC186" s="31"/>
      <c r="CD186" s="31"/>
      <c r="CE186" s="31"/>
      <c r="CF186" s="31"/>
      <c r="CG186" s="31"/>
      <c r="CH186" s="31"/>
      <c r="CI186" s="31"/>
      <c r="CJ186" s="31"/>
      <c r="CK186" s="31"/>
      <c r="CL186" s="31"/>
      <c r="CM186" s="31"/>
      <c r="CN186" s="31"/>
      <c r="CO186" s="31"/>
      <c r="CP186" s="31"/>
      <c r="CQ186" s="31"/>
      <c r="CR186" s="31"/>
      <c r="CS186" s="31"/>
      <c r="CT186" s="31"/>
      <c r="CU186" s="31"/>
      <c r="CV186" s="31"/>
      <c r="CW186" s="31"/>
      <c r="CX186" s="31"/>
      <c r="CY186" s="31"/>
      <c r="CZ186" s="31"/>
      <c r="DA186" s="31"/>
      <c r="DB186" s="31"/>
      <c r="DC186" s="31"/>
      <c r="DD186" s="31"/>
      <c r="DE186" s="31"/>
      <c r="DF186" s="31"/>
      <c r="DG186" s="31"/>
      <c r="DH186" s="31"/>
      <c r="DI186" s="31"/>
      <c r="DJ186" s="31"/>
      <c r="DK186" s="31"/>
      <c r="DL186" s="31"/>
      <c r="DM186" s="31"/>
      <c r="DN186" s="31"/>
      <c r="DO186" s="31"/>
      <c r="DP186" s="31"/>
      <c r="DQ186" s="31"/>
      <c r="DR186" s="31"/>
      <c r="DS186" s="31"/>
      <c r="DT186" s="31"/>
      <c r="DU186" s="31"/>
      <c r="DV186" s="31"/>
      <c r="DW186" s="31"/>
      <c r="DX186" s="31"/>
      <c r="DY186" s="31"/>
      <c r="DZ186" s="31"/>
      <c r="EA186" s="31"/>
      <c r="EB186" s="31"/>
      <c r="EC186" s="31"/>
      <c r="ED186" s="31"/>
      <c r="EE186" s="31"/>
      <c r="EF186" s="31"/>
      <c r="EG186" s="31"/>
      <c r="EH186" s="31"/>
      <c r="EI186" s="31"/>
      <c r="EJ186" s="31"/>
      <c r="EK186" s="31"/>
      <c r="EL186" s="31"/>
      <c r="EM186" s="31"/>
      <c r="EN186" s="31"/>
      <c r="EO186" s="31"/>
      <c r="EP186" s="31"/>
      <c r="EQ186" s="31"/>
      <c r="ER186" s="31"/>
      <c r="ES186" s="31"/>
      <c r="ET186" s="32">
        <f t="shared" si="649"/>
        <v>0</v>
      </c>
      <c r="EU186" s="32">
        <f t="shared" si="650"/>
        <v>0</v>
      </c>
    </row>
    <row r="187" spans="1:151" ht="45" x14ac:dyDescent="0.25">
      <c r="A187" s="30">
        <v>220</v>
      </c>
      <c r="B187" s="3" t="s">
        <v>259</v>
      </c>
      <c r="C187" s="4">
        <f>C177</f>
        <v>9657</v>
      </c>
      <c r="D187" s="7">
        <v>0.76</v>
      </c>
      <c r="E187" s="24">
        <v>1</v>
      </c>
      <c r="F187" s="4">
        <v>1.4</v>
      </c>
      <c r="G187" s="4">
        <v>1.68</v>
      </c>
      <c r="H187" s="4">
        <v>2.23</v>
      </c>
      <c r="I187" s="4">
        <v>2.39</v>
      </c>
      <c r="J187" s="5"/>
      <c r="K187" s="31">
        <f t="shared" si="586"/>
        <v>0</v>
      </c>
      <c r="L187" s="31">
        <v>0</v>
      </c>
      <c r="M187" s="31">
        <f t="shared" si="587"/>
        <v>0</v>
      </c>
      <c r="N187" s="31">
        <v>0</v>
      </c>
      <c r="O187" s="31">
        <f t="shared" si="588"/>
        <v>0</v>
      </c>
      <c r="P187" s="31">
        <v>0</v>
      </c>
      <c r="Q187" s="31">
        <f t="shared" si="589"/>
        <v>0</v>
      </c>
      <c r="R187" s="31"/>
      <c r="S187" s="31"/>
      <c r="T187" s="31">
        <v>0</v>
      </c>
      <c r="U187" s="31">
        <f t="shared" si="590"/>
        <v>0</v>
      </c>
      <c r="V187" s="31">
        <v>0</v>
      </c>
      <c r="W187" s="31">
        <f t="shared" si="375"/>
        <v>0</v>
      </c>
      <c r="X187" s="31">
        <v>0</v>
      </c>
      <c r="Y187" s="31">
        <f t="shared" si="591"/>
        <v>0</v>
      </c>
      <c r="Z187" s="31"/>
      <c r="AA187" s="31">
        <f t="shared" si="549"/>
        <v>0</v>
      </c>
      <c r="AB187" s="31">
        <v>0</v>
      </c>
      <c r="AC187" s="31">
        <f t="shared" si="592"/>
        <v>0</v>
      </c>
      <c r="AD187" s="31">
        <v>0</v>
      </c>
      <c r="AE187" s="31">
        <f t="shared" si="593"/>
        <v>0</v>
      </c>
      <c r="AF187" s="31"/>
      <c r="AG187" s="31">
        <f t="shared" si="594"/>
        <v>0</v>
      </c>
      <c r="AH187" s="31"/>
      <c r="AI187" s="31">
        <f t="shared" si="595"/>
        <v>0</v>
      </c>
      <c r="AJ187" s="31"/>
      <c r="AK187" s="31">
        <f t="shared" si="596"/>
        <v>0</v>
      </c>
      <c r="AL187" s="31"/>
      <c r="AM187" s="31">
        <f t="shared" si="597"/>
        <v>0</v>
      </c>
      <c r="AN187" s="31">
        <v>0</v>
      </c>
      <c r="AO187" s="31">
        <f t="shared" si="598"/>
        <v>0</v>
      </c>
      <c r="AP187" s="31">
        <v>0</v>
      </c>
      <c r="AQ187" s="31">
        <f t="shared" si="599"/>
        <v>0</v>
      </c>
      <c r="AR187" s="31">
        <v>0</v>
      </c>
      <c r="AS187" s="31">
        <f t="shared" si="600"/>
        <v>0</v>
      </c>
      <c r="AT187" s="31"/>
      <c r="AU187" s="31">
        <f t="shared" si="601"/>
        <v>0</v>
      </c>
      <c r="AV187" s="31"/>
      <c r="AW187" s="31">
        <f t="shared" si="602"/>
        <v>0</v>
      </c>
      <c r="AX187" s="31"/>
      <c r="AY187" s="31">
        <f t="shared" si="603"/>
        <v>0</v>
      </c>
      <c r="AZ187" s="31">
        <v>0</v>
      </c>
      <c r="BA187" s="31">
        <f t="shared" si="604"/>
        <v>0</v>
      </c>
      <c r="BB187" s="31">
        <v>0</v>
      </c>
      <c r="BC187" s="31">
        <f t="shared" ref="BC187:BC195" si="653">BB187*C187*D187*E187*F187*$BC$6</f>
        <v>0</v>
      </c>
      <c r="BD187" s="31">
        <v>0</v>
      </c>
      <c r="BE187" s="31">
        <f t="shared" ref="BE187:BE194" si="654">BD187*C187*D187*E187*G187*$BE$6</f>
        <v>0</v>
      </c>
      <c r="BF187" s="31">
        <v>0</v>
      </c>
      <c r="BG187" s="31">
        <f t="shared" si="605"/>
        <v>0</v>
      </c>
      <c r="BH187" s="31">
        <v>0</v>
      </c>
      <c r="BI187" s="31">
        <f t="shared" si="606"/>
        <v>0</v>
      </c>
      <c r="BJ187" s="31"/>
      <c r="BK187" s="31">
        <f t="shared" si="607"/>
        <v>0</v>
      </c>
      <c r="BL187" s="31"/>
      <c r="BM187" s="31">
        <f t="shared" si="608"/>
        <v>0</v>
      </c>
      <c r="BN187" s="31">
        <v>0</v>
      </c>
      <c r="BO187" s="31">
        <f t="shared" si="609"/>
        <v>0</v>
      </c>
      <c r="BP187" s="31">
        <v>0</v>
      </c>
      <c r="BQ187" s="31">
        <f t="shared" si="610"/>
        <v>0</v>
      </c>
      <c r="BR187" s="31">
        <v>0</v>
      </c>
      <c r="BS187" s="31">
        <f t="shared" si="611"/>
        <v>0</v>
      </c>
      <c r="BT187" s="31"/>
      <c r="BU187" s="31">
        <f t="shared" si="612"/>
        <v>0</v>
      </c>
      <c r="BV187" s="31">
        <v>4</v>
      </c>
      <c r="BW187" s="31">
        <f t="shared" si="613"/>
        <v>49320.230399999993</v>
      </c>
      <c r="BX187" s="31"/>
      <c r="BY187" s="31">
        <f t="shared" si="614"/>
        <v>0</v>
      </c>
      <c r="BZ187" s="31"/>
      <c r="CA187" s="31">
        <f t="shared" si="615"/>
        <v>0</v>
      </c>
      <c r="CB187" s="31"/>
      <c r="CC187" s="31">
        <f t="shared" si="616"/>
        <v>0</v>
      </c>
      <c r="CD187" s="31">
        <v>0</v>
      </c>
      <c r="CE187" s="31">
        <f t="shared" si="617"/>
        <v>0</v>
      </c>
      <c r="CF187" s="31">
        <v>0</v>
      </c>
      <c r="CG187" s="31">
        <f t="shared" si="618"/>
        <v>0</v>
      </c>
      <c r="CH187" s="31">
        <v>0</v>
      </c>
      <c r="CI187" s="31">
        <f t="shared" si="619"/>
        <v>0</v>
      </c>
      <c r="CJ187" s="31">
        <v>0</v>
      </c>
      <c r="CK187" s="31">
        <f t="shared" si="620"/>
        <v>0</v>
      </c>
      <c r="CL187" s="31">
        <v>0</v>
      </c>
      <c r="CM187" s="31">
        <f t="shared" si="621"/>
        <v>0</v>
      </c>
      <c r="CN187" s="31"/>
      <c r="CO187" s="31"/>
      <c r="CP187" s="31">
        <v>0</v>
      </c>
      <c r="CQ187" s="31">
        <f t="shared" si="622"/>
        <v>0</v>
      </c>
      <c r="CR187" s="31"/>
      <c r="CS187" s="31">
        <f t="shared" si="623"/>
        <v>0</v>
      </c>
      <c r="CT187" s="31">
        <v>0</v>
      </c>
      <c r="CU187" s="31">
        <f t="shared" si="624"/>
        <v>0</v>
      </c>
      <c r="CV187" s="31"/>
      <c r="CW187" s="31">
        <f t="shared" si="625"/>
        <v>0</v>
      </c>
      <c r="CX187" s="31"/>
      <c r="CY187" s="31">
        <f t="shared" si="626"/>
        <v>0</v>
      </c>
      <c r="CZ187" s="31"/>
      <c r="DA187" s="31">
        <f t="shared" si="627"/>
        <v>0</v>
      </c>
      <c r="DB187" s="31"/>
      <c r="DC187" s="31">
        <f t="shared" si="628"/>
        <v>0</v>
      </c>
      <c r="DD187" s="31"/>
      <c r="DE187" s="31">
        <f t="shared" si="629"/>
        <v>0</v>
      </c>
      <c r="DF187" s="31"/>
      <c r="DG187" s="31">
        <f t="shared" si="630"/>
        <v>0</v>
      </c>
      <c r="DH187" s="31"/>
      <c r="DI187" s="31">
        <f t="shared" si="631"/>
        <v>0</v>
      </c>
      <c r="DJ187" s="31"/>
      <c r="DK187" s="31">
        <f t="shared" si="632"/>
        <v>0</v>
      </c>
      <c r="DL187" s="31"/>
      <c r="DM187" s="31">
        <f t="shared" si="633"/>
        <v>0</v>
      </c>
      <c r="DN187" s="31"/>
      <c r="DO187" s="31">
        <f t="shared" si="634"/>
        <v>0</v>
      </c>
      <c r="DP187" s="31"/>
      <c r="DQ187" s="31">
        <f t="shared" si="635"/>
        <v>0</v>
      </c>
      <c r="DR187" s="31"/>
      <c r="DS187" s="31">
        <f t="shared" si="636"/>
        <v>0</v>
      </c>
      <c r="DT187" s="31"/>
      <c r="DU187" s="31">
        <f t="shared" si="637"/>
        <v>0</v>
      </c>
      <c r="DV187" s="31"/>
      <c r="DW187" s="31">
        <f t="shared" si="638"/>
        <v>0</v>
      </c>
      <c r="DX187" s="31"/>
      <c r="DY187" s="31">
        <f t="shared" si="639"/>
        <v>0</v>
      </c>
      <c r="DZ187" s="31"/>
      <c r="EA187" s="31">
        <f t="shared" si="640"/>
        <v>0</v>
      </c>
      <c r="EB187" s="31"/>
      <c r="EC187" s="31">
        <f t="shared" si="641"/>
        <v>0</v>
      </c>
      <c r="ED187" s="31"/>
      <c r="EE187" s="31">
        <f t="shared" si="642"/>
        <v>0</v>
      </c>
      <c r="EF187" s="31"/>
      <c r="EG187" s="31">
        <f t="shared" si="643"/>
        <v>0</v>
      </c>
      <c r="EH187" s="31"/>
      <c r="EI187" s="31">
        <f t="shared" si="644"/>
        <v>0</v>
      </c>
      <c r="EJ187" s="31"/>
      <c r="EK187" s="31">
        <f t="shared" si="645"/>
        <v>0</v>
      </c>
      <c r="EL187" s="31"/>
      <c r="EM187" s="31">
        <f t="shared" si="646"/>
        <v>0</v>
      </c>
      <c r="EN187" s="31"/>
      <c r="EO187" s="31">
        <f t="shared" si="647"/>
        <v>0</v>
      </c>
      <c r="EP187" s="31"/>
      <c r="EQ187" s="31">
        <f t="shared" si="648"/>
        <v>0</v>
      </c>
      <c r="ER187" s="31"/>
      <c r="ES187" s="31"/>
      <c r="ET187" s="32">
        <f t="shared" si="649"/>
        <v>4</v>
      </c>
      <c r="EU187" s="32">
        <f t="shared" si="650"/>
        <v>49320.230399999993</v>
      </c>
    </row>
    <row r="188" spans="1:151" ht="30" x14ac:dyDescent="0.25">
      <c r="A188" s="30">
        <v>221</v>
      </c>
      <c r="B188" s="3" t="s">
        <v>260</v>
      </c>
      <c r="C188" s="4">
        <f t="shared" si="550"/>
        <v>9657</v>
      </c>
      <c r="D188" s="7">
        <v>0.88</v>
      </c>
      <c r="E188" s="24">
        <v>1</v>
      </c>
      <c r="F188" s="4">
        <v>1.4</v>
      </c>
      <c r="G188" s="4">
        <v>1.68</v>
      </c>
      <c r="H188" s="4">
        <v>2.23</v>
      </c>
      <c r="I188" s="4">
        <v>2.39</v>
      </c>
      <c r="J188" s="5"/>
      <c r="K188" s="31">
        <f t="shared" si="586"/>
        <v>0</v>
      </c>
      <c r="L188" s="31">
        <v>0</v>
      </c>
      <c r="M188" s="31">
        <f t="shared" si="587"/>
        <v>0</v>
      </c>
      <c r="N188" s="31">
        <v>0</v>
      </c>
      <c r="O188" s="31">
        <f t="shared" si="588"/>
        <v>0</v>
      </c>
      <c r="P188" s="31">
        <v>0</v>
      </c>
      <c r="Q188" s="31">
        <f t="shared" si="589"/>
        <v>0</v>
      </c>
      <c r="R188" s="31"/>
      <c r="S188" s="31"/>
      <c r="T188" s="31">
        <v>0</v>
      </c>
      <c r="U188" s="31">
        <f t="shared" si="590"/>
        <v>0</v>
      </c>
      <c r="V188" s="31">
        <v>30</v>
      </c>
      <c r="W188" s="31">
        <f t="shared" si="375"/>
        <v>356922.72</v>
      </c>
      <c r="X188" s="31">
        <v>0</v>
      </c>
      <c r="Y188" s="31">
        <f t="shared" si="591"/>
        <v>0</v>
      </c>
      <c r="Z188" s="31">
        <v>10</v>
      </c>
      <c r="AA188" s="31">
        <f t="shared" si="549"/>
        <v>118974.24</v>
      </c>
      <c r="AB188" s="31">
        <v>90</v>
      </c>
      <c r="AC188" s="31">
        <f t="shared" si="592"/>
        <v>1070768.1599999999</v>
      </c>
      <c r="AD188" s="31">
        <v>0</v>
      </c>
      <c r="AE188" s="31">
        <f t="shared" si="593"/>
        <v>0</v>
      </c>
      <c r="AF188" s="31">
        <v>1</v>
      </c>
      <c r="AG188" s="31">
        <f t="shared" si="594"/>
        <v>11897.423999999999</v>
      </c>
      <c r="AH188" s="31">
        <v>1</v>
      </c>
      <c r="AI188" s="31">
        <f t="shared" si="595"/>
        <v>11897.423999999999</v>
      </c>
      <c r="AJ188" s="31">
        <v>3</v>
      </c>
      <c r="AK188" s="31">
        <f t="shared" si="596"/>
        <v>35692.271999999997</v>
      </c>
      <c r="AL188" s="31">
        <v>29</v>
      </c>
      <c r="AM188" s="31">
        <f t="shared" si="597"/>
        <v>345025.29599999997</v>
      </c>
      <c r="AN188" s="31">
        <v>0</v>
      </c>
      <c r="AO188" s="31">
        <f t="shared" si="598"/>
        <v>0</v>
      </c>
      <c r="AP188" s="31">
        <v>15</v>
      </c>
      <c r="AQ188" s="31">
        <f t="shared" si="599"/>
        <v>178461.36</v>
      </c>
      <c r="AR188" s="31">
        <v>0</v>
      </c>
      <c r="AS188" s="31">
        <f t="shared" si="600"/>
        <v>0</v>
      </c>
      <c r="AT188" s="31"/>
      <c r="AU188" s="31">
        <f t="shared" si="601"/>
        <v>0</v>
      </c>
      <c r="AV188" s="31"/>
      <c r="AW188" s="31">
        <f t="shared" si="602"/>
        <v>0</v>
      </c>
      <c r="AX188" s="31"/>
      <c r="AY188" s="31">
        <f t="shared" si="603"/>
        <v>0</v>
      </c>
      <c r="AZ188" s="31">
        <v>0</v>
      </c>
      <c r="BA188" s="31">
        <f t="shared" si="604"/>
        <v>0</v>
      </c>
      <c r="BB188" s="31">
        <v>0</v>
      </c>
      <c r="BC188" s="31">
        <f t="shared" si="653"/>
        <v>0</v>
      </c>
      <c r="BD188" s="31">
        <v>4</v>
      </c>
      <c r="BE188" s="31">
        <f t="shared" si="654"/>
        <v>57107.635199999997</v>
      </c>
      <c r="BF188" s="31">
        <v>2</v>
      </c>
      <c r="BG188" s="31">
        <f t="shared" si="605"/>
        <v>28553.817599999998</v>
      </c>
      <c r="BH188" s="31">
        <v>0</v>
      </c>
      <c r="BI188" s="31">
        <f t="shared" si="606"/>
        <v>0</v>
      </c>
      <c r="BJ188" s="31"/>
      <c r="BK188" s="31">
        <f t="shared" si="607"/>
        <v>0</v>
      </c>
      <c r="BL188" s="31">
        <v>2</v>
      </c>
      <c r="BM188" s="31">
        <f t="shared" si="608"/>
        <v>28553.817599999998</v>
      </c>
      <c r="BN188" s="31"/>
      <c r="BO188" s="31">
        <f t="shared" si="609"/>
        <v>0</v>
      </c>
      <c r="BP188" s="31">
        <v>0</v>
      </c>
      <c r="BQ188" s="31">
        <f t="shared" si="610"/>
        <v>0</v>
      </c>
      <c r="BR188" s="31">
        <v>15</v>
      </c>
      <c r="BS188" s="31">
        <f t="shared" si="611"/>
        <v>214153.63199999998</v>
      </c>
      <c r="BT188" s="31"/>
      <c r="BU188" s="31">
        <f t="shared" si="612"/>
        <v>0</v>
      </c>
      <c r="BV188" s="31"/>
      <c r="BW188" s="31">
        <f t="shared" si="613"/>
        <v>0</v>
      </c>
      <c r="BX188" s="31"/>
      <c r="BY188" s="31">
        <f t="shared" si="614"/>
        <v>0</v>
      </c>
      <c r="BZ188" s="31"/>
      <c r="CA188" s="31">
        <f t="shared" si="615"/>
        <v>0</v>
      </c>
      <c r="CB188" s="31"/>
      <c r="CC188" s="31">
        <f t="shared" si="616"/>
        <v>0</v>
      </c>
      <c r="CD188" s="31">
        <v>310</v>
      </c>
      <c r="CE188" s="31">
        <f t="shared" si="617"/>
        <v>4425841.7280000001</v>
      </c>
      <c r="CF188" s="31">
        <v>3</v>
      </c>
      <c r="CG188" s="31">
        <f t="shared" si="618"/>
        <v>42830.7264</v>
      </c>
      <c r="CH188" s="31">
        <v>0</v>
      </c>
      <c r="CI188" s="31">
        <f t="shared" si="619"/>
        <v>0</v>
      </c>
      <c r="CJ188" s="31">
        <v>0</v>
      </c>
      <c r="CK188" s="31">
        <f t="shared" si="620"/>
        <v>0</v>
      </c>
      <c r="CL188" s="31">
        <v>0</v>
      </c>
      <c r="CM188" s="31">
        <f t="shared" si="621"/>
        <v>0</v>
      </c>
      <c r="CN188" s="31"/>
      <c r="CO188" s="31"/>
      <c r="CP188" s="31">
        <v>0</v>
      </c>
      <c r="CQ188" s="31">
        <f t="shared" si="622"/>
        <v>0</v>
      </c>
      <c r="CR188" s="31"/>
      <c r="CS188" s="31">
        <f t="shared" si="623"/>
        <v>0</v>
      </c>
      <c r="CT188" s="31"/>
      <c r="CU188" s="31">
        <f t="shared" si="624"/>
        <v>0</v>
      </c>
      <c r="CV188" s="31"/>
      <c r="CW188" s="31">
        <f t="shared" si="625"/>
        <v>0</v>
      </c>
      <c r="CX188" s="31"/>
      <c r="CY188" s="31">
        <f t="shared" si="626"/>
        <v>0</v>
      </c>
      <c r="CZ188" s="31">
        <v>1</v>
      </c>
      <c r="DA188" s="31">
        <f t="shared" si="627"/>
        <v>14276.908799999999</v>
      </c>
      <c r="DB188" s="31"/>
      <c r="DC188" s="31">
        <f t="shared" si="628"/>
        <v>0</v>
      </c>
      <c r="DD188" s="31"/>
      <c r="DE188" s="31">
        <f t="shared" si="629"/>
        <v>0</v>
      </c>
      <c r="DF188" s="31"/>
      <c r="DG188" s="31">
        <f t="shared" si="630"/>
        <v>0</v>
      </c>
      <c r="DH188" s="31"/>
      <c r="DI188" s="31">
        <f t="shared" si="631"/>
        <v>0</v>
      </c>
      <c r="DJ188" s="31"/>
      <c r="DK188" s="31">
        <f t="shared" si="632"/>
        <v>0</v>
      </c>
      <c r="DL188" s="31"/>
      <c r="DM188" s="31">
        <f t="shared" si="633"/>
        <v>0</v>
      </c>
      <c r="DN188" s="31"/>
      <c r="DO188" s="31">
        <f t="shared" si="634"/>
        <v>0</v>
      </c>
      <c r="DP188" s="31"/>
      <c r="DQ188" s="31">
        <f t="shared" si="635"/>
        <v>0</v>
      </c>
      <c r="DR188" s="31"/>
      <c r="DS188" s="31">
        <f t="shared" si="636"/>
        <v>0</v>
      </c>
      <c r="DT188" s="31"/>
      <c r="DU188" s="31">
        <f t="shared" si="637"/>
        <v>0</v>
      </c>
      <c r="DV188" s="31"/>
      <c r="DW188" s="31">
        <f t="shared" si="638"/>
        <v>0</v>
      </c>
      <c r="DX188" s="31"/>
      <c r="DY188" s="31">
        <f t="shared" si="639"/>
        <v>0</v>
      </c>
      <c r="DZ188" s="31"/>
      <c r="EA188" s="31">
        <f t="shared" si="640"/>
        <v>0</v>
      </c>
      <c r="EB188" s="31"/>
      <c r="EC188" s="31">
        <f t="shared" si="641"/>
        <v>0</v>
      </c>
      <c r="ED188" s="31"/>
      <c r="EE188" s="31">
        <f t="shared" si="642"/>
        <v>0</v>
      </c>
      <c r="EF188" s="31"/>
      <c r="EG188" s="31">
        <f t="shared" si="643"/>
        <v>0</v>
      </c>
      <c r="EH188" s="31"/>
      <c r="EI188" s="31">
        <f t="shared" si="644"/>
        <v>0</v>
      </c>
      <c r="EJ188" s="31">
        <v>4</v>
      </c>
      <c r="EK188" s="31">
        <f t="shared" si="645"/>
        <v>47589.695999999996</v>
      </c>
      <c r="EL188" s="31"/>
      <c r="EM188" s="31">
        <f t="shared" si="646"/>
        <v>0</v>
      </c>
      <c r="EN188" s="31"/>
      <c r="EO188" s="31">
        <f t="shared" si="647"/>
        <v>0</v>
      </c>
      <c r="EP188" s="31"/>
      <c r="EQ188" s="31">
        <f t="shared" si="648"/>
        <v>0</v>
      </c>
      <c r="ER188" s="31"/>
      <c r="ES188" s="31"/>
      <c r="ET188" s="32">
        <f t="shared" si="649"/>
        <v>520</v>
      </c>
      <c r="EU188" s="32">
        <f t="shared" si="650"/>
        <v>6988546.8575999998</v>
      </c>
    </row>
    <row r="189" spans="1:151" x14ac:dyDescent="0.25">
      <c r="A189" s="30">
        <v>222</v>
      </c>
      <c r="B189" s="3" t="s">
        <v>261</v>
      </c>
      <c r="C189" s="4">
        <f t="shared" si="550"/>
        <v>9657</v>
      </c>
      <c r="D189" s="7">
        <v>0.89</v>
      </c>
      <c r="E189" s="24">
        <v>1</v>
      </c>
      <c r="F189" s="4">
        <v>1.4</v>
      </c>
      <c r="G189" s="4">
        <v>1.68</v>
      </c>
      <c r="H189" s="4">
        <v>2.23</v>
      </c>
      <c r="I189" s="4">
        <v>2.39</v>
      </c>
      <c r="J189" s="5"/>
      <c r="K189" s="31">
        <f t="shared" si="586"/>
        <v>0</v>
      </c>
      <c r="L189" s="31">
        <v>0</v>
      </c>
      <c r="M189" s="31">
        <f t="shared" si="587"/>
        <v>0</v>
      </c>
      <c r="N189" s="31">
        <v>0</v>
      </c>
      <c r="O189" s="31">
        <f t="shared" si="588"/>
        <v>0</v>
      </c>
      <c r="P189" s="31">
        <v>0</v>
      </c>
      <c r="Q189" s="31">
        <f t="shared" si="589"/>
        <v>0</v>
      </c>
      <c r="R189" s="31"/>
      <c r="S189" s="31"/>
      <c r="T189" s="31">
        <v>60</v>
      </c>
      <c r="U189" s="31">
        <f t="shared" si="590"/>
        <v>721957.32</v>
      </c>
      <c r="V189" s="31">
        <v>0</v>
      </c>
      <c r="W189" s="31">
        <f t="shared" si="375"/>
        <v>0</v>
      </c>
      <c r="X189" s="31">
        <v>20</v>
      </c>
      <c r="Y189" s="31">
        <f t="shared" si="591"/>
        <v>240652.44</v>
      </c>
      <c r="Z189" s="31">
        <v>2</v>
      </c>
      <c r="AA189" s="31">
        <f t="shared" si="549"/>
        <v>24065.243999999999</v>
      </c>
      <c r="AB189" s="31">
        <v>28</v>
      </c>
      <c r="AC189" s="31">
        <f t="shared" si="592"/>
        <v>336913.41599999997</v>
      </c>
      <c r="AD189" s="31">
        <v>72</v>
      </c>
      <c r="AE189" s="31">
        <f t="shared" si="593"/>
        <v>866348.78399999999</v>
      </c>
      <c r="AF189" s="31">
        <v>2</v>
      </c>
      <c r="AG189" s="31">
        <f t="shared" si="594"/>
        <v>24065.243999999999</v>
      </c>
      <c r="AH189" s="31">
        <v>1</v>
      </c>
      <c r="AI189" s="31">
        <f t="shared" si="595"/>
        <v>12032.621999999999</v>
      </c>
      <c r="AJ189" s="31">
        <v>3</v>
      </c>
      <c r="AK189" s="31">
        <f t="shared" si="596"/>
        <v>36097.865999999995</v>
      </c>
      <c r="AL189" s="31">
        <v>34</v>
      </c>
      <c r="AM189" s="31">
        <f t="shared" si="597"/>
        <v>409109.14799999999</v>
      </c>
      <c r="AN189" s="31">
        <v>40</v>
      </c>
      <c r="AO189" s="31">
        <f t="shared" si="598"/>
        <v>481304.88</v>
      </c>
      <c r="AP189" s="31"/>
      <c r="AQ189" s="31">
        <f t="shared" si="599"/>
        <v>0</v>
      </c>
      <c r="AR189" s="31">
        <v>0</v>
      </c>
      <c r="AS189" s="31">
        <f t="shared" si="600"/>
        <v>0</v>
      </c>
      <c r="AT189" s="31"/>
      <c r="AU189" s="31">
        <f t="shared" si="601"/>
        <v>0</v>
      </c>
      <c r="AV189" s="31"/>
      <c r="AW189" s="31">
        <f t="shared" si="602"/>
        <v>0</v>
      </c>
      <c r="AX189" s="31"/>
      <c r="AY189" s="31">
        <f t="shared" si="603"/>
        <v>0</v>
      </c>
      <c r="AZ189" s="31">
        <v>0</v>
      </c>
      <c r="BA189" s="31">
        <f t="shared" si="604"/>
        <v>0</v>
      </c>
      <c r="BB189" s="31">
        <v>0</v>
      </c>
      <c r="BC189" s="31">
        <f t="shared" si="653"/>
        <v>0</v>
      </c>
      <c r="BD189" s="31">
        <v>12</v>
      </c>
      <c r="BE189" s="31">
        <f t="shared" si="654"/>
        <v>173269.75679999997</v>
      </c>
      <c r="BF189" s="31">
        <v>30</v>
      </c>
      <c r="BG189" s="31">
        <f t="shared" si="605"/>
        <v>433174.39199999999</v>
      </c>
      <c r="BH189" s="31">
        <v>90</v>
      </c>
      <c r="BI189" s="31">
        <f t="shared" si="606"/>
        <v>1299523.176</v>
      </c>
      <c r="BJ189" s="31">
        <v>8</v>
      </c>
      <c r="BK189" s="31">
        <f t="shared" si="607"/>
        <v>115513.1712</v>
      </c>
      <c r="BL189" s="31">
        <v>90</v>
      </c>
      <c r="BM189" s="31">
        <f t="shared" si="608"/>
        <v>1299523.176</v>
      </c>
      <c r="BN189" s="31">
        <v>26</v>
      </c>
      <c r="BO189" s="31">
        <f t="shared" si="609"/>
        <v>375417.8064</v>
      </c>
      <c r="BP189" s="31">
        <v>0</v>
      </c>
      <c r="BQ189" s="31">
        <f t="shared" si="610"/>
        <v>0</v>
      </c>
      <c r="BR189" s="31">
        <v>100</v>
      </c>
      <c r="BS189" s="31">
        <f t="shared" si="611"/>
        <v>1443914.64</v>
      </c>
      <c r="BT189" s="31"/>
      <c r="BU189" s="31">
        <f t="shared" si="612"/>
        <v>0</v>
      </c>
      <c r="BV189" s="31">
        <v>5</v>
      </c>
      <c r="BW189" s="31">
        <f t="shared" si="613"/>
        <v>72195.732000000004</v>
      </c>
      <c r="BX189" s="31"/>
      <c r="BY189" s="31">
        <f t="shared" si="614"/>
        <v>0</v>
      </c>
      <c r="BZ189" s="31">
        <v>27</v>
      </c>
      <c r="CA189" s="31">
        <f t="shared" si="615"/>
        <v>389856.95279999997</v>
      </c>
      <c r="CB189" s="31">
        <v>9</v>
      </c>
      <c r="CC189" s="31">
        <f t="shared" si="616"/>
        <v>129952.31760000001</v>
      </c>
      <c r="CD189" s="31">
        <v>20</v>
      </c>
      <c r="CE189" s="31">
        <f t="shared" si="617"/>
        <v>288782.92800000001</v>
      </c>
      <c r="CF189" s="31">
        <v>25</v>
      </c>
      <c r="CG189" s="31">
        <f t="shared" si="618"/>
        <v>360978.66</v>
      </c>
      <c r="CH189" s="31">
        <v>10</v>
      </c>
      <c r="CI189" s="31">
        <f t="shared" si="619"/>
        <v>144391.46400000001</v>
      </c>
      <c r="CJ189" s="31">
        <v>0</v>
      </c>
      <c r="CK189" s="31">
        <f t="shared" si="620"/>
        <v>0</v>
      </c>
      <c r="CL189" s="31">
        <v>0</v>
      </c>
      <c r="CM189" s="31">
        <f t="shared" si="621"/>
        <v>0</v>
      </c>
      <c r="CN189" s="31"/>
      <c r="CO189" s="31"/>
      <c r="CP189" s="31">
        <v>0</v>
      </c>
      <c r="CQ189" s="31">
        <f t="shared" si="622"/>
        <v>0</v>
      </c>
      <c r="CR189" s="31">
        <v>15</v>
      </c>
      <c r="CS189" s="31">
        <f t="shared" si="623"/>
        <v>216587.196</v>
      </c>
      <c r="CT189" s="31"/>
      <c r="CU189" s="31">
        <f t="shared" si="624"/>
        <v>0</v>
      </c>
      <c r="CV189" s="31">
        <v>10</v>
      </c>
      <c r="CW189" s="31">
        <f t="shared" si="625"/>
        <v>205414.04700000002</v>
      </c>
      <c r="CX189" s="31"/>
      <c r="CY189" s="31">
        <f t="shared" si="626"/>
        <v>0</v>
      </c>
      <c r="CZ189" s="31">
        <v>1</v>
      </c>
      <c r="DA189" s="31">
        <f t="shared" si="627"/>
        <v>14439.1464</v>
      </c>
      <c r="DB189" s="31">
        <v>130</v>
      </c>
      <c r="DC189" s="31">
        <f t="shared" si="628"/>
        <v>1564240.8599999999</v>
      </c>
      <c r="DD189" s="31"/>
      <c r="DE189" s="31">
        <f t="shared" si="629"/>
        <v>0</v>
      </c>
      <c r="DF189" s="31"/>
      <c r="DG189" s="31">
        <f t="shared" si="630"/>
        <v>0</v>
      </c>
      <c r="DH189" s="31">
        <v>150</v>
      </c>
      <c r="DI189" s="31">
        <f t="shared" si="631"/>
        <v>1804893.2999999998</v>
      </c>
      <c r="DJ189" s="31">
        <v>41</v>
      </c>
      <c r="DK189" s="31">
        <f t="shared" si="632"/>
        <v>493337.50199999998</v>
      </c>
      <c r="DL189" s="31"/>
      <c r="DM189" s="31">
        <f t="shared" si="633"/>
        <v>0</v>
      </c>
      <c r="DN189" s="31">
        <v>47</v>
      </c>
      <c r="DO189" s="31">
        <f t="shared" si="634"/>
        <v>565533.23399999994</v>
      </c>
      <c r="DP189" s="31"/>
      <c r="DQ189" s="31">
        <f t="shared" si="635"/>
        <v>0</v>
      </c>
      <c r="DR189" s="31">
        <v>6</v>
      </c>
      <c r="DS189" s="31">
        <f t="shared" si="636"/>
        <v>72195.731999999989</v>
      </c>
      <c r="DT189" s="31"/>
      <c r="DU189" s="31">
        <f t="shared" si="637"/>
        <v>0</v>
      </c>
      <c r="DV189" s="31"/>
      <c r="DW189" s="31">
        <f t="shared" si="638"/>
        <v>0</v>
      </c>
      <c r="DX189" s="31"/>
      <c r="DY189" s="31">
        <f t="shared" si="639"/>
        <v>0</v>
      </c>
      <c r="DZ189" s="31">
        <v>91</v>
      </c>
      <c r="EA189" s="31">
        <f t="shared" si="640"/>
        <v>1094968.602</v>
      </c>
      <c r="EB189" s="31">
        <v>4</v>
      </c>
      <c r="EC189" s="31">
        <f t="shared" si="641"/>
        <v>48130.487999999998</v>
      </c>
      <c r="ED189" s="31"/>
      <c r="EE189" s="31">
        <f t="shared" si="642"/>
        <v>0</v>
      </c>
      <c r="EF189" s="31"/>
      <c r="EG189" s="31">
        <f t="shared" si="643"/>
        <v>0</v>
      </c>
      <c r="EH189" s="31"/>
      <c r="EI189" s="31">
        <f t="shared" si="644"/>
        <v>0</v>
      </c>
      <c r="EJ189" s="31">
        <v>5</v>
      </c>
      <c r="EK189" s="31">
        <f t="shared" si="645"/>
        <v>60163.11</v>
      </c>
      <c r="EL189" s="31"/>
      <c r="EM189" s="31">
        <f t="shared" si="646"/>
        <v>0</v>
      </c>
      <c r="EN189" s="31">
        <v>10</v>
      </c>
      <c r="EO189" s="31">
        <f t="shared" si="647"/>
        <v>144391.46400000001</v>
      </c>
      <c r="EP189" s="31">
        <v>20</v>
      </c>
      <c r="EQ189" s="31">
        <f t="shared" si="648"/>
        <v>288782.92800000001</v>
      </c>
      <c r="ER189" s="31"/>
      <c r="ES189" s="31"/>
      <c r="ET189" s="32">
        <f t="shared" si="649"/>
        <v>1244</v>
      </c>
      <c r="EU189" s="32">
        <f t="shared" si="650"/>
        <v>16252118.746200001</v>
      </c>
    </row>
    <row r="190" spans="1:151" x14ac:dyDescent="0.25">
      <c r="A190" s="30">
        <v>223</v>
      </c>
      <c r="B190" s="3" t="s">
        <v>262</v>
      </c>
      <c r="C190" s="4">
        <f t="shared" si="550"/>
        <v>9657</v>
      </c>
      <c r="D190" s="7">
        <v>2.42</v>
      </c>
      <c r="E190" s="24">
        <v>1</v>
      </c>
      <c r="F190" s="4">
        <v>1.4</v>
      </c>
      <c r="G190" s="4">
        <v>1.68</v>
      </c>
      <c r="H190" s="4">
        <v>2.23</v>
      </c>
      <c r="I190" s="4">
        <v>2.39</v>
      </c>
      <c r="J190" s="5"/>
      <c r="K190" s="31">
        <f t="shared" si="586"/>
        <v>0</v>
      </c>
      <c r="L190" s="31">
        <v>0</v>
      </c>
      <c r="M190" s="31">
        <f t="shared" si="587"/>
        <v>0</v>
      </c>
      <c r="N190" s="31">
        <v>0</v>
      </c>
      <c r="O190" s="31">
        <f t="shared" si="588"/>
        <v>0</v>
      </c>
      <c r="P190" s="31">
        <v>0</v>
      </c>
      <c r="Q190" s="31">
        <f t="shared" si="589"/>
        <v>0</v>
      </c>
      <c r="R190" s="31"/>
      <c r="S190" s="31"/>
      <c r="T190" s="31">
        <v>0</v>
      </c>
      <c r="U190" s="31">
        <f t="shared" si="590"/>
        <v>0</v>
      </c>
      <c r="V190" s="31">
        <v>0</v>
      </c>
      <c r="W190" s="31">
        <f t="shared" ref="W190:W194" si="655">V190*C190*D190*E190*F190*$W$6</f>
        <v>0</v>
      </c>
      <c r="X190" s="31">
        <v>0</v>
      </c>
      <c r="Y190" s="31">
        <f t="shared" si="591"/>
        <v>0</v>
      </c>
      <c r="Z190" s="31"/>
      <c r="AA190" s="31">
        <f t="shared" si="549"/>
        <v>0</v>
      </c>
      <c r="AB190" s="31"/>
      <c r="AC190" s="31">
        <f t="shared" si="592"/>
        <v>0</v>
      </c>
      <c r="AD190" s="31">
        <v>0</v>
      </c>
      <c r="AE190" s="31">
        <f t="shared" si="593"/>
        <v>0</v>
      </c>
      <c r="AF190" s="31"/>
      <c r="AG190" s="31">
        <f t="shared" si="594"/>
        <v>0</v>
      </c>
      <c r="AH190" s="31"/>
      <c r="AI190" s="31">
        <f t="shared" si="595"/>
        <v>0</v>
      </c>
      <c r="AJ190" s="31">
        <v>1</v>
      </c>
      <c r="AK190" s="31">
        <f t="shared" si="596"/>
        <v>32717.915999999997</v>
      </c>
      <c r="AL190" s="31">
        <v>9</v>
      </c>
      <c r="AM190" s="31">
        <f t="shared" si="597"/>
        <v>294461.24399999995</v>
      </c>
      <c r="AN190" s="31">
        <v>0</v>
      </c>
      <c r="AO190" s="31">
        <f t="shared" si="598"/>
        <v>0</v>
      </c>
      <c r="AP190" s="31"/>
      <c r="AQ190" s="31">
        <f t="shared" si="599"/>
        <v>0</v>
      </c>
      <c r="AR190" s="31">
        <v>0</v>
      </c>
      <c r="AS190" s="31">
        <f t="shared" si="600"/>
        <v>0</v>
      </c>
      <c r="AT190" s="31"/>
      <c r="AU190" s="31">
        <f t="shared" si="601"/>
        <v>0</v>
      </c>
      <c r="AV190" s="31"/>
      <c r="AW190" s="31">
        <f t="shared" si="602"/>
        <v>0</v>
      </c>
      <c r="AX190" s="31"/>
      <c r="AY190" s="31">
        <f t="shared" si="603"/>
        <v>0</v>
      </c>
      <c r="AZ190" s="31">
        <v>0</v>
      </c>
      <c r="BA190" s="31">
        <f t="shared" si="604"/>
        <v>0</v>
      </c>
      <c r="BB190" s="31">
        <v>0</v>
      </c>
      <c r="BC190" s="31">
        <f t="shared" si="653"/>
        <v>0</v>
      </c>
      <c r="BD190" s="31">
        <v>0</v>
      </c>
      <c r="BE190" s="31">
        <f t="shared" si="654"/>
        <v>0</v>
      </c>
      <c r="BF190" s="31"/>
      <c r="BG190" s="31">
        <f t="shared" si="605"/>
        <v>0</v>
      </c>
      <c r="BH190" s="31">
        <v>0</v>
      </c>
      <c r="BI190" s="31">
        <f t="shared" si="606"/>
        <v>0</v>
      </c>
      <c r="BJ190" s="31"/>
      <c r="BK190" s="31">
        <f t="shared" si="607"/>
        <v>0</v>
      </c>
      <c r="BL190" s="31"/>
      <c r="BM190" s="31">
        <f t="shared" si="608"/>
        <v>0</v>
      </c>
      <c r="BN190" s="31">
        <v>0</v>
      </c>
      <c r="BO190" s="31">
        <f t="shared" si="609"/>
        <v>0</v>
      </c>
      <c r="BP190" s="31">
        <v>0</v>
      </c>
      <c r="BQ190" s="31">
        <f t="shared" si="610"/>
        <v>0</v>
      </c>
      <c r="BR190" s="31">
        <v>0</v>
      </c>
      <c r="BS190" s="31">
        <f t="shared" si="611"/>
        <v>0</v>
      </c>
      <c r="BT190" s="31"/>
      <c r="BU190" s="31">
        <f t="shared" si="612"/>
        <v>0</v>
      </c>
      <c r="BV190" s="31">
        <v>0</v>
      </c>
      <c r="BW190" s="31">
        <f t="shared" si="613"/>
        <v>0</v>
      </c>
      <c r="BX190" s="31"/>
      <c r="BY190" s="31">
        <f t="shared" si="614"/>
        <v>0</v>
      </c>
      <c r="BZ190" s="31"/>
      <c r="CA190" s="31">
        <f t="shared" si="615"/>
        <v>0</v>
      </c>
      <c r="CB190" s="31"/>
      <c r="CC190" s="31">
        <f t="shared" si="616"/>
        <v>0</v>
      </c>
      <c r="CD190" s="31">
        <v>0</v>
      </c>
      <c r="CE190" s="31">
        <f t="shared" si="617"/>
        <v>0</v>
      </c>
      <c r="CF190" s="31">
        <v>0</v>
      </c>
      <c r="CG190" s="31">
        <f t="shared" si="618"/>
        <v>0</v>
      </c>
      <c r="CH190" s="31">
        <v>0</v>
      </c>
      <c r="CI190" s="31">
        <f t="shared" si="619"/>
        <v>0</v>
      </c>
      <c r="CJ190" s="31">
        <v>0</v>
      </c>
      <c r="CK190" s="31">
        <f t="shared" si="620"/>
        <v>0</v>
      </c>
      <c r="CL190" s="31">
        <v>0</v>
      </c>
      <c r="CM190" s="31">
        <f t="shared" si="621"/>
        <v>0</v>
      </c>
      <c r="CN190" s="31"/>
      <c r="CO190" s="31"/>
      <c r="CP190" s="31">
        <v>0</v>
      </c>
      <c r="CQ190" s="31">
        <f t="shared" si="622"/>
        <v>0</v>
      </c>
      <c r="CR190" s="31"/>
      <c r="CS190" s="31">
        <f t="shared" si="623"/>
        <v>0</v>
      </c>
      <c r="CT190" s="31"/>
      <c r="CU190" s="31">
        <f t="shared" si="624"/>
        <v>0</v>
      </c>
      <c r="CV190" s="31"/>
      <c r="CW190" s="31">
        <f t="shared" si="625"/>
        <v>0</v>
      </c>
      <c r="CX190" s="31"/>
      <c r="CY190" s="31">
        <f t="shared" si="626"/>
        <v>0</v>
      </c>
      <c r="CZ190" s="31"/>
      <c r="DA190" s="31">
        <f t="shared" si="627"/>
        <v>0</v>
      </c>
      <c r="DB190" s="31"/>
      <c r="DC190" s="31">
        <f t="shared" si="628"/>
        <v>0</v>
      </c>
      <c r="DD190" s="31"/>
      <c r="DE190" s="31">
        <f t="shared" si="629"/>
        <v>0</v>
      </c>
      <c r="DF190" s="31"/>
      <c r="DG190" s="31">
        <f t="shared" si="630"/>
        <v>0</v>
      </c>
      <c r="DH190" s="31"/>
      <c r="DI190" s="31">
        <f t="shared" si="631"/>
        <v>0</v>
      </c>
      <c r="DJ190" s="31"/>
      <c r="DK190" s="31">
        <f t="shared" si="632"/>
        <v>0</v>
      </c>
      <c r="DL190" s="31">
        <v>12</v>
      </c>
      <c r="DM190" s="31">
        <f t="shared" si="633"/>
        <v>392614.99199999991</v>
      </c>
      <c r="DN190" s="31"/>
      <c r="DO190" s="31">
        <f t="shared" si="634"/>
        <v>0</v>
      </c>
      <c r="DP190" s="31"/>
      <c r="DQ190" s="31">
        <f t="shared" si="635"/>
        <v>0</v>
      </c>
      <c r="DR190" s="31"/>
      <c r="DS190" s="31">
        <f t="shared" si="636"/>
        <v>0</v>
      </c>
      <c r="DT190" s="31"/>
      <c r="DU190" s="31">
        <f t="shared" si="637"/>
        <v>0</v>
      </c>
      <c r="DV190" s="31"/>
      <c r="DW190" s="31">
        <f t="shared" si="638"/>
        <v>0</v>
      </c>
      <c r="DX190" s="31"/>
      <c r="DY190" s="31">
        <f t="shared" si="639"/>
        <v>0</v>
      </c>
      <c r="DZ190" s="31"/>
      <c r="EA190" s="31">
        <f t="shared" si="640"/>
        <v>0</v>
      </c>
      <c r="EB190" s="31"/>
      <c r="EC190" s="31">
        <f t="shared" si="641"/>
        <v>0</v>
      </c>
      <c r="ED190" s="31"/>
      <c r="EE190" s="31">
        <f t="shared" si="642"/>
        <v>0</v>
      </c>
      <c r="EF190" s="31"/>
      <c r="EG190" s="31">
        <f t="shared" si="643"/>
        <v>0</v>
      </c>
      <c r="EH190" s="31"/>
      <c r="EI190" s="31">
        <f t="shared" si="644"/>
        <v>0</v>
      </c>
      <c r="EJ190" s="31"/>
      <c r="EK190" s="31">
        <f t="shared" si="645"/>
        <v>0</v>
      </c>
      <c r="EL190" s="31"/>
      <c r="EM190" s="31">
        <f t="shared" si="646"/>
        <v>0</v>
      </c>
      <c r="EN190" s="31">
        <v>0</v>
      </c>
      <c r="EO190" s="31">
        <f t="shared" si="647"/>
        <v>0</v>
      </c>
      <c r="EP190" s="31"/>
      <c r="EQ190" s="31">
        <f t="shared" si="648"/>
        <v>0</v>
      </c>
      <c r="ER190" s="31"/>
      <c r="ES190" s="31"/>
      <c r="ET190" s="32">
        <f t="shared" si="649"/>
        <v>22</v>
      </c>
      <c r="EU190" s="32">
        <f t="shared" si="650"/>
        <v>719794.15199999977</v>
      </c>
    </row>
    <row r="191" spans="1:151" x14ac:dyDescent="0.25">
      <c r="A191" s="30">
        <v>224</v>
      </c>
      <c r="B191" s="3" t="s">
        <v>263</v>
      </c>
      <c r="C191" s="4">
        <f t="shared" si="550"/>
        <v>9657</v>
      </c>
      <c r="D191" s="7">
        <v>0.77</v>
      </c>
      <c r="E191" s="24">
        <v>1</v>
      </c>
      <c r="F191" s="4">
        <v>1.4</v>
      </c>
      <c r="G191" s="4">
        <v>1.68</v>
      </c>
      <c r="H191" s="4">
        <v>2.23</v>
      </c>
      <c r="I191" s="4">
        <v>2.39</v>
      </c>
      <c r="J191" s="5"/>
      <c r="K191" s="31">
        <f t="shared" si="586"/>
        <v>0</v>
      </c>
      <c r="L191" s="31">
        <v>0</v>
      </c>
      <c r="M191" s="31">
        <f t="shared" si="587"/>
        <v>0</v>
      </c>
      <c r="N191" s="31">
        <v>0</v>
      </c>
      <c r="O191" s="31">
        <f t="shared" si="588"/>
        <v>0</v>
      </c>
      <c r="P191" s="31">
        <v>0</v>
      </c>
      <c r="Q191" s="31">
        <f t="shared" si="589"/>
        <v>0</v>
      </c>
      <c r="R191" s="31"/>
      <c r="S191" s="31"/>
      <c r="T191" s="31">
        <v>0</v>
      </c>
      <c r="U191" s="31">
        <f t="shared" si="590"/>
        <v>0</v>
      </c>
      <c r="V191" s="31">
        <v>0</v>
      </c>
      <c r="W191" s="31">
        <f t="shared" si="655"/>
        <v>0</v>
      </c>
      <c r="X191" s="31"/>
      <c r="Y191" s="31">
        <f t="shared" si="591"/>
        <v>0</v>
      </c>
      <c r="Z191" s="31">
        <v>2</v>
      </c>
      <c r="AA191" s="31">
        <f t="shared" si="549"/>
        <v>20820.491999999998</v>
      </c>
      <c r="AB191" s="31">
        <v>38</v>
      </c>
      <c r="AC191" s="31">
        <f t="shared" si="592"/>
        <v>395589.348</v>
      </c>
      <c r="AD191" s="31">
        <v>0</v>
      </c>
      <c r="AE191" s="31">
        <f t="shared" si="593"/>
        <v>0</v>
      </c>
      <c r="AF191" s="31"/>
      <c r="AG191" s="31">
        <f t="shared" si="594"/>
        <v>0</v>
      </c>
      <c r="AH191" s="31"/>
      <c r="AI191" s="31">
        <f t="shared" si="595"/>
        <v>0</v>
      </c>
      <c r="AJ191" s="31">
        <v>1</v>
      </c>
      <c r="AK191" s="31">
        <f t="shared" si="596"/>
        <v>10410.245999999999</v>
      </c>
      <c r="AL191" s="31">
        <v>15</v>
      </c>
      <c r="AM191" s="31">
        <f t="shared" si="597"/>
        <v>156153.69</v>
      </c>
      <c r="AN191" s="31">
        <v>0</v>
      </c>
      <c r="AO191" s="31">
        <f t="shared" si="598"/>
        <v>0</v>
      </c>
      <c r="AP191" s="31"/>
      <c r="AQ191" s="31">
        <f t="shared" si="599"/>
        <v>0</v>
      </c>
      <c r="AR191" s="31">
        <v>0</v>
      </c>
      <c r="AS191" s="31">
        <f t="shared" si="600"/>
        <v>0</v>
      </c>
      <c r="AT191" s="31"/>
      <c r="AU191" s="31">
        <f t="shared" si="601"/>
        <v>0</v>
      </c>
      <c r="AV191" s="31"/>
      <c r="AW191" s="31">
        <f t="shared" si="602"/>
        <v>0</v>
      </c>
      <c r="AX191" s="31"/>
      <c r="AY191" s="31">
        <f t="shared" si="603"/>
        <v>0</v>
      </c>
      <c r="AZ191" s="31">
        <v>0</v>
      </c>
      <c r="BA191" s="31">
        <f t="shared" si="604"/>
        <v>0</v>
      </c>
      <c r="BB191" s="31">
        <v>0</v>
      </c>
      <c r="BC191" s="31">
        <f t="shared" si="653"/>
        <v>0</v>
      </c>
      <c r="BD191" s="31">
        <v>0</v>
      </c>
      <c r="BE191" s="31">
        <f t="shared" si="654"/>
        <v>0</v>
      </c>
      <c r="BF191" s="31"/>
      <c r="BG191" s="31">
        <f t="shared" si="605"/>
        <v>0</v>
      </c>
      <c r="BH191" s="31"/>
      <c r="BI191" s="31">
        <f t="shared" si="606"/>
        <v>0</v>
      </c>
      <c r="BJ191" s="31">
        <v>8</v>
      </c>
      <c r="BK191" s="31">
        <f t="shared" si="607"/>
        <v>99938.361600000004</v>
      </c>
      <c r="BL191" s="31">
        <v>83</v>
      </c>
      <c r="BM191" s="31">
        <f t="shared" si="608"/>
        <v>1036860.5016</v>
      </c>
      <c r="BN191" s="31">
        <v>0</v>
      </c>
      <c r="BO191" s="31">
        <f t="shared" si="609"/>
        <v>0</v>
      </c>
      <c r="BP191" s="31">
        <v>0</v>
      </c>
      <c r="BQ191" s="31">
        <f t="shared" si="610"/>
        <v>0</v>
      </c>
      <c r="BR191" s="31"/>
      <c r="BS191" s="31">
        <f t="shared" si="611"/>
        <v>0</v>
      </c>
      <c r="BT191" s="31"/>
      <c r="BU191" s="31">
        <f t="shared" si="612"/>
        <v>0</v>
      </c>
      <c r="BV191" s="31"/>
      <c r="BW191" s="31">
        <f t="shared" si="613"/>
        <v>0</v>
      </c>
      <c r="BX191" s="31"/>
      <c r="BY191" s="31">
        <f t="shared" si="614"/>
        <v>0</v>
      </c>
      <c r="BZ191" s="31">
        <v>5</v>
      </c>
      <c r="CA191" s="31">
        <f t="shared" si="615"/>
        <v>62461.476000000002</v>
      </c>
      <c r="CB191" s="31">
        <v>9</v>
      </c>
      <c r="CC191" s="31">
        <f t="shared" si="616"/>
        <v>112430.65679999998</v>
      </c>
      <c r="CD191" s="31">
        <v>0</v>
      </c>
      <c r="CE191" s="31">
        <f t="shared" si="617"/>
        <v>0</v>
      </c>
      <c r="CF191" s="31">
        <v>0</v>
      </c>
      <c r="CG191" s="31">
        <f t="shared" si="618"/>
        <v>0</v>
      </c>
      <c r="CH191" s="31">
        <v>0</v>
      </c>
      <c r="CI191" s="31">
        <f t="shared" si="619"/>
        <v>0</v>
      </c>
      <c r="CJ191" s="31">
        <v>0</v>
      </c>
      <c r="CK191" s="31">
        <f t="shared" si="620"/>
        <v>0</v>
      </c>
      <c r="CL191" s="31">
        <v>0</v>
      </c>
      <c r="CM191" s="31">
        <f t="shared" si="621"/>
        <v>0</v>
      </c>
      <c r="CN191" s="31"/>
      <c r="CO191" s="31"/>
      <c r="CP191" s="31">
        <v>0</v>
      </c>
      <c r="CQ191" s="31">
        <f t="shared" si="622"/>
        <v>0</v>
      </c>
      <c r="CR191" s="31"/>
      <c r="CS191" s="31">
        <f t="shared" si="623"/>
        <v>0</v>
      </c>
      <c r="CT191" s="31"/>
      <c r="CU191" s="31">
        <f t="shared" si="624"/>
        <v>0</v>
      </c>
      <c r="CV191" s="31">
        <v>10</v>
      </c>
      <c r="CW191" s="31">
        <f t="shared" si="625"/>
        <v>177717.77100000004</v>
      </c>
      <c r="CX191" s="31"/>
      <c r="CY191" s="31">
        <f t="shared" si="626"/>
        <v>0</v>
      </c>
      <c r="CZ191" s="31"/>
      <c r="DA191" s="31">
        <f t="shared" si="627"/>
        <v>0</v>
      </c>
      <c r="DB191" s="31">
        <v>10</v>
      </c>
      <c r="DC191" s="31">
        <f t="shared" si="628"/>
        <v>104102.46</v>
      </c>
      <c r="DD191" s="31"/>
      <c r="DE191" s="31">
        <f t="shared" si="629"/>
        <v>0</v>
      </c>
      <c r="DF191" s="31"/>
      <c r="DG191" s="31">
        <f t="shared" si="630"/>
        <v>0</v>
      </c>
      <c r="DH191" s="31"/>
      <c r="DI191" s="31">
        <f t="shared" si="631"/>
        <v>0</v>
      </c>
      <c r="DJ191" s="31">
        <v>7</v>
      </c>
      <c r="DK191" s="31">
        <f t="shared" si="632"/>
        <v>72871.721999999994</v>
      </c>
      <c r="DL191" s="31"/>
      <c r="DM191" s="31">
        <f t="shared" si="633"/>
        <v>0</v>
      </c>
      <c r="DN191" s="31"/>
      <c r="DO191" s="31">
        <f t="shared" si="634"/>
        <v>0</v>
      </c>
      <c r="DP191" s="31"/>
      <c r="DQ191" s="31">
        <f t="shared" si="635"/>
        <v>0</v>
      </c>
      <c r="DR191" s="31"/>
      <c r="DS191" s="31">
        <f t="shared" si="636"/>
        <v>0</v>
      </c>
      <c r="DT191" s="31"/>
      <c r="DU191" s="31">
        <f t="shared" si="637"/>
        <v>0</v>
      </c>
      <c r="DV191" s="31"/>
      <c r="DW191" s="31">
        <f t="shared" si="638"/>
        <v>0</v>
      </c>
      <c r="DX191" s="31"/>
      <c r="DY191" s="31">
        <f t="shared" si="639"/>
        <v>0</v>
      </c>
      <c r="DZ191" s="31"/>
      <c r="EA191" s="31">
        <f t="shared" si="640"/>
        <v>0</v>
      </c>
      <c r="EB191" s="31"/>
      <c r="EC191" s="31">
        <f t="shared" si="641"/>
        <v>0</v>
      </c>
      <c r="ED191" s="31"/>
      <c r="EE191" s="31">
        <f t="shared" si="642"/>
        <v>0</v>
      </c>
      <c r="EF191" s="31"/>
      <c r="EG191" s="31">
        <f t="shared" si="643"/>
        <v>0</v>
      </c>
      <c r="EH191" s="31"/>
      <c r="EI191" s="31">
        <f t="shared" si="644"/>
        <v>0</v>
      </c>
      <c r="EJ191" s="31">
        <v>10</v>
      </c>
      <c r="EK191" s="31">
        <f t="shared" si="645"/>
        <v>104102.46</v>
      </c>
      <c r="EL191" s="31"/>
      <c r="EM191" s="31">
        <f t="shared" si="646"/>
        <v>0</v>
      </c>
      <c r="EN191" s="31"/>
      <c r="EO191" s="31">
        <f t="shared" si="647"/>
        <v>0</v>
      </c>
      <c r="EP191" s="31">
        <v>20</v>
      </c>
      <c r="EQ191" s="31">
        <f t="shared" si="648"/>
        <v>249845.90400000001</v>
      </c>
      <c r="ER191" s="31"/>
      <c r="ES191" s="31"/>
      <c r="ET191" s="32">
        <f t="shared" si="649"/>
        <v>218</v>
      </c>
      <c r="EU191" s="32">
        <f t="shared" si="650"/>
        <v>2603305.0890000002</v>
      </c>
    </row>
    <row r="192" spans="1:151" ht="30" x14ac:dyDescent="0.25">
      <c r="A192" s="30">
        <v>225</v>
      </c>
      <c r="B192" s="3" t="s">
        <v>264</v>
      </c>
      <c r="C192" s="4">
        <f t="shared" si="550"/>
        <v>9657</v>
      </c>
      <c r="D192" s="7">
        <v>0.84</v>
      </c>
      <c r="E192" s="24">
        <v>1</v>
      </c>
      <c r="F192" s="4">
        <v>1.4</v>
      </c>
      <c r="G192" s="4">
        <v>1.68</v>
      </c>
      <c r="H192" s="4">
        <v>2.23</v>
      </c>
      <c r="I192" s="4">
        <v>2.39</v>
      </c>
      <c r="J192" s="5"/>
      <c r="K192" s="31">
        <f t="shared" si="586"/>
        <v>0</v>
      </c>
      <c r="L192" s="31">
        <v>0</v>
      </c>
      <c r="M192" s="31">
        <f t="shared" si="587"/>
        <v>0</v>
      </c>
      <c r="N192" s="31">
        <v>0</v>
      </c>
      <c r="O192" s="31">
        <f t="shared" si="588"/>
        <v>0</v>
      </c>
      <c r="P192" s="31">
        <v>0</v>
      </c>
      <c r="Q192" s="31">
        <f t="shared" si="589"/>
        <v>0</v>
      </c>
      <c r="R192" s="31"/>
      <c r="S192" s="31"/>
      <c r="T192" s="31">
        <v>0</v>
      </c>
      <c r="U192" s="31">
        <f t="shared" si="590"/>
        <v>0</v>
      </c>
      <c r="V192" s="31">
        <v>0</v>
      </c>
      <c r="W192" s="31">
        <f t="shared" si="655"/>
        <v>0</v>
      </c>
      <c r="X192" s="31">
        <v>0</v>
      </c>
      <c r="Y192" s="31">
        <f t="shared" si="591"/>
        <v>0</v>
      </c>
      <c r="Z192" s="31"/>
      <c r="AA192" s="31">
        <f t="shared" si="549"/>
        <v>0</v>
      </c>
      <c r="AB192" s="31">
        <v>0</v>
      </c>
      <c r="AC192" s="31">
        <f t="shared" si="592"/>
        <v>0</v>
      </c>
      <c r="AD192" s="31">
        <v>0</v>
      </c>
      <c r="AE192" s="31">
        <f t="shared" si="593"/>
        <v>0</v>
      </c>
      <c r="AF192" s="31"/>
      <c r="AG192" s="31">
        <f t="shared" si="594"/>
        <v>0</v>
      </c>
      <c r="AH192" s="31"/>
      <c r="AI192" s="31">
        <f t="shared" si="595"/>
        <v>0</v>
      </c>
      <c r="AJ192" s="31"/>
      <c r="AK192" s="31">
        <f t="shared" si="596"/>
        <v>0</v>
      </c>
      <c r="AL192" s="31"/>
      <c r="AM192" s="31">
        <f t="shared" si="597"/>
        <v>0</v>
      </c>
      <c r="AN192" s="31"/>
      <c r="AO192" s="31">
        <f t="shared" si="598"/>
        <v>0</v>
      </c>
      <c r="AP192" s="31">
        <v>0</v>
      </c>
      <c r="AQ192" s="31">
        <f t="shared" si="599"/>
        <v>0</v>
      </c>
      <c r="AR192" s="31">
        <v>0</v>
      </c>
      <c r="AS192" s="31">
        <f t="shared" si="600"/>
        <v>0</v>
      </c>
      <c r="AT192" s="31"/>
      <c r="AU192" s="31">
        <f t="shared" si="601"/>
        <v>0</v>
      </c>
      <c r="AV192" s="31"/>
      <c r="AW192" s="31">
        <f t="shared" si="602"/>
        <v>0</v>
      </c>
      <c r="AX192" s="31"/>
      <c r="AY192" s="31">
        <f t="shared" si="603"/>
        <v>0</v>
      </c>
      <c r="AZ192" s="31">
        <v>0</v>
      </c>
      <c r="BA192" s="31">
        <f t="shared" si="604"/>
        <v>0</v>
      </c>
      <c r="BB192" s="31">
        <v>0</v>
      </c>
      <c r="BC192" s="31">
        <f t="shared" si="653"/>
        <v>0</v>
      </c>
      <c r="BD192" s="31">
        <v>0</v>
      </c>
      <c r="BE192" s="31">
        <f t="shared" si="654"/>
        <v>0</v>
      </c>
      <c r="BF192" s="31">
        <v>0</v>
      </c>
      <c r="BG192" s="31">
        <f t="shared" si="605"/>
        <v>0</v>
      </c>
      <c r="BH192" s="31">
        <v>0</v>
      </c>
      <c r="BI192" s="31">
        <f t="shared" si="606"/>
        <v>0</v>
      </c>
      <c r="BJ192" s="31"/>
      <c r="BK192" s="31">
        <f t="shared" si="607"/>
        <v>0</v>
      </c>
      <c r="BL192" s="31"/>
      <c r="BM192" s="31">
        <f t="shared" si="608"/>
        <v>0</v>
      </c>
      <c r="BN192" s="31">
        <v>0</v>
      </c>
      <c r="BO192" s="31">
        <f t="shared" si="609"/>
        <v>0</v>
      </c>
      <c r="BP192" s="31">
        <v>0</v>
      </c>
      <c r="BQ192" s="31">
        <f t="shared" si="610"/>
        <v>0</v>
      </c>
      <c r="BR192" s="31"/>
      <c r="BS192" s="31">
        <f t="shared" si="611"/>
        <v>0</v>
      </c>
      <c r="BT192" s="31"/>
      <c r="BU192" s="31">
        <f t="shared" si="612"/>
        <v>0</v>
      </c>
      <c r="BV192" s="31">
        <v>0</v>
      </c>
      <c r="BW192" s="31">
        <f t="shared" si="613"/>
        <v>0</v>
      </c>
      <c r="BX192" s="31"/>
      <c r="BY192" s="31">
        <f t="shared" si="614"/>
        <v>0</v>
      </c>
      <c r="BZ192" s="31"/>
      <c r="CA192" s="31">
        <f t="shared" si="615"/>
        <v>0</v>
      </c>
      <c r="CB192" s="31"/>
      <c r="CC192" s="31">
        <f t="shared" si="616"/>
        <v>0</v>
      </c>
      <c r="CD192" s="31">
        <v>0</v>
      </c>
      <c r="CE192" s="31">
        <f t="shared" si="617"/>
        <v>0</v>
      </c>
      <c r="CF192" s="31">
        <v>0</v>
      </c>
      <c r="CG192" s="31">
        <f t="shared" si="618"/>
        <v>0</v>
      </c>
      <c r="CH192" s="31">
        <v>0</v>
      </c>
      <c r="CI192" s="31">
        <f t="shared" si="619"/>
        <v>0</v>
      </c>
      <c r="CJ192" s="31">
        <v>0</v>
      </c>
      <c r="CK192" s="31">
        <f t="shared" si="620"/>
        <v>0</v>
      </c>
      <c r="CL192" s="31">
        <v>0</v>
      </c>
      <c r="CM192" s="31">
        <f t="shared" si="621"/>
        <v>0</v>
      </c>
      <c r="CN192" s="31"/>
      <c r="CO192" s="31"/>
      <c r="CP192" s="31">
        <v>0</v>
      </c>
      <c r="CQ192" s="31">
        <f t="shared" si="622"/>
        <v>0</v>
      </c>
      <c r="CR192" s="31"/>
      <c r="CS192" s="31">
        <f t="shared" si="623"/>
        <v>0</v>
      </c>
      <c r="CT192" s="31">
        <v>0</v>
      </c>
      <c r="CU192" s="31">
        <f t="shared" si="624"/>
        <v>0</v>
      </c>
      <c r="CV192" s="31"/>
      <c r="CW192" s="31">
        <f t="shared" si="625"/>
        <v>0</v>
      </c>
      <c r="CX192" s="31"/>
      <c r="CY192" s="31">
        <f t="shared" si="626"/>
        <v>0</v>
      </c>
      <c r="CZ192" s="31"/>
      <c r="DA192" s="31">
        <f t="shared" si="627"/>
        <v>0</v>
      </c>
      <c r="DB192" s="31"/>
      <c r="DC192" s="31">
        <f t="shared" si="628"/>
        <v>0</v>
      </c>
      <c r="DD192" s="31"/>
      <c r="DE192" s="31">
        <f t="shared" si="629"/>
        <v>0</v>
      </c>
      <c r="DF192" s="31"/>
      <c r="DG192" s="31">
        <f t="shared" si="630"/>
        <v>0</v>
      </c>
      <c r="DH192" s="31"/>
      <c r="DI192" s="31">
        <f t="shared" si="631"/>
        <v>0</v>
      </c>
      <c r="DJ192" s="31"/>
      <c r="DK192" s="31">
        <f t="shared" si="632"/>
        <v>0</v>
      </c>
      <c r="DL192" s="31"/>
      <c r="DM192" s="31">
        <f t="shared" si="633"/>
        <v>0</v>
      </c>
      <c r="DN192" s="31"/>
      <c r="DO192" s="31">
        <f t="shared" si="634"/>
        <v>0</v>
      </c>
      <c r="DP192" s="31"/>
      <c r="DQ192" s="31">
        <f t="shared" si="635"/>
        <v>0</v>
      </c>
      <c r="DR192" s="31"/>
      <c r="DS192" s="31">
        <f t="shared" si="636"/>
        <v>0</v>
      </c>
      <c r="DT192" s="31"/>
      <c r="DU192" s="31">
        <f t="shared" si="637"/>
        <v>0</v>
      </c>
      <c r="DV192" s="31"/>
      <c r="DW192" s="31">
        <f t="shared" si="638"/>
        <v>0</v>
      </c>
      <c r="DX192" s="31"/>
      <c r="DY192" s="31">
        <f t="shared" si="639"/>
        <v>0</v>
      </c>
      <c r="DZ192" s="31"/>
      <c r="EA192" s="31">
        <f t="shared" si="640"/>
        <v>0</v>
      </c>
      <c r="EB192" s="31"/>
      <c r="EC192" s="31">
        <f t="shared" si="641"/>
        <v>0</v>
      </c>
      <c r="ED192" s="31"/>
      <c r="EE192" s="31">
        <f t="shared" si="642"/>
        <v>0</v>
      </c>
      <c r="EF192" s="31"/>
      <c r="EG192" s="31">
        <f t="shared" si="643"/>
        <v>0</v>
      </c>
      <c r="EH192" s="31"/>
      <c r="EI192" s="31">
        <f t="shared" si="644"/>
        <v>0</v>
      </c>
      <c r="EJ192" s="31"/>
      <c r="EK192" s="31">
        <f t="shared" si="645"/>
        <v>0</v>
      </c>
      <c r="EL192" s="31"/>
      <c r="EM192" s="31">
        <f t="shared" si="646"/>
        <v>0</v>
      </c>
      <c r="EN192" s="31"/>
      <c r="EO192" s="31">
        <f t="shared" si="647"/>
        <v>0</v>
      </c>
      <c r="EP192" s="31"/>
      <c r="EQ192" s="31">
        <f t="shared" si="648"/>
        <v>0</v>
      </c>
      <c r="ER192" s="31"/>
      <c r="ES192" s="31"/>
      <c r="ET192" s="32">
        <f t="shared" si="649"/>
        <v>0</v>
      </c>
      <c r="EU192" s="32">
        <f t="shared" si="650"/>
        <v>0</v>
      </c>
    </row>
    <row r="193" spans="1:151" ht="30" x14ac:dyDescent="0.25">
      <c r="A193" s="30">
        <v>226</v>
      </c>
      <c r="B193" s="3" t="s">
        <v>265</v>
      </c>
      <c r="C193" s="4">
        <f t="shared" si="550"/>
        <v>9657</v>
      </c>
      <c r="D193" s="7">
        <v>0.68</v>
      </c>
      <c r="E193" s="24">
        <v>1</v>
      </c>
      <c r="F193" s="4">
        <v>1.4</v>
      </c>
      <c r="G193" s="4">
        <v>1.68</v>
      </c>
      <c r="H193" s="4">
        <v>2.23</v>
      </c>
      <c r="I193" s="4">
        <v>2.39</v>
      </c>
      <c r="J193" s="5"/>
      <c r="K193" s="31">
        <f t="shared" si="586"/>
        <v>0</v>
      </c>
      <c r="L193" s="31">
        <v>0</v>
      </c>
      <c r="M193" s="31">
        <f t="shared" si="587"/>
        <v>0</v>
      </c>
      <c r="N193" s="31">
        <v>0</v>
      </c>
      <c r="O193" s="31">
        <f t="shared" si="588"/>
        <v>0</v>
      </c>
      <c r="P193" s="31">
        <v>0</v>
      </c>
      <c r="Q193" s="31">
        <f t="shared" si="589"/>
        <v>0</v>
      </c>
      <c r="R193" s="31"/>
      <c r="S193" s="31"/>
      <c r="T193" s="31">
        <v>0</v>
      </c>
      <c r="U193" s="31">
        <f t="shared" si="590"/>
        <v>0</v>
      </c>
      <c r="V193" s="31">
        <v>0</v>
      </c>
      <c r="W193" s="31">
        <f t="shared" si="655"/>
        <v>0</v>
      </c>
      <c r="X193" s="31">
        <v>0</v>
      </c>
      <c r="Y193" s="31">
        <f t="shared" si="591"/>
        <v>0</v>
      </c>
      <c r="Z193" s="31"/>
      <c r="AA193" s="31">
        <f t="shared" si="549"/>
        <v>0</v>
      </c>
      <c r="AB193" s="31">
        <v>0</v>
      </c>
      <c r="AC193" s="31">
        <f t="shared" si="592"/>
        <v>0</v>
      </c>
      <c r="AD193" s="31">
        <v>0</v>
      </c>
      <c r="AE193" s="31">
        <f t="shared" si="593"/>
        <v>0</v>
      </c>
      <c r="AF193" s="31"/>
      <c r="AG193" s="31">
        <f t="shared" si="594"/>
        <v>0</v>
      </c>
      <c r="AH193" s="31"/>
      <c r="AI193" s="31">
        <f t="shared" si="595"/>
        <v>0</v>
      </c>
      <c r="AJ193" s="31"/>
      <c r="AK193" s="31">
        <f t="shared" si="596"/>
        <v>0</v>
      </c>
      <c r="AL193" s="31"/>
      <c r="AM193" s="31">
        <f t="shared" si="597"/>
        <v>0</v>
      </c>
      <c r="AN193" s="31"/>
      <c r="AO193" s="31">
        <f t="shared" si="598"/>
        <v>0</v>
      </c>
      <c r="AP193" s="31">
        <v>0</v>
      </c>
      <c r="AQ193" s="31">
        <f t="shared" si="599"/>
        <v>0</v>
      </c>
      <c r="AR193" s="31">
        <v>0</v>
      </c>
      <c r="AS193" s="31">
        <f t="shared" si="600"/>
        <v>0</v>
      </c>
      <c r="AT193" s="31"/>
      <c r="AU193" s="31">
        <f t="shared" si="601"/>
        <v>0</v>
      </c>
      <c r="AV193" s="31"/>
      <c r="AW193" s="31">
        <f t="shared" si="602"/>
        <v>0</v>
      </c>
      <c r="AX193" s="31"/>
      <c r="AY193" s="31">
        <f t="shared" si="603"/>
        <v>0</v>
      </c>
      <c r="AZ193" s="31">
        <v>0</v>
      </c>
      <c r="BA193" s="31">
        <f t="shared" si="604"/>
        <v>0</v>
      </c>
      <c r="BB193" s="31">
        <v>0</v>
      </c>
      <c r="BC193" s="31">
        <f t="shared" si="653"/>
        <v>0</v>
      </c>
      <c r="BD193" s="31">
        <v>0</v>
      </c>
      <c r="BE193" s="31">
        <f t="shared" si="654"/>
        <v>0</v>
      </c>
      <c r="BF193" s="31">
        <v>0</v>
      </c>
      <c r="BG193" s="31">
        <f t="shared" si="605"/>
        <v>0</v>
      </c>
      <c r="BH193" s="31">
        <v>0</v>
      </c>
      <c r="BI193" s="31">
        <f t="shared" si="606"/>
        <v>0</v>
      </c>
      <c r="BJ193" s="31"/>
      <c r="BK193" s="31">
        <f t="shared" si="607"/>
        <v>0</v>
      </c>
      <c r="BL193" s="31"/>
      <c r="BM193" s="31">
        <f t="shared" si="608"/>
        <v>0</v>
      </c>
      <c r="BN193" s="31">
        <v>0</v>
      </c>
      <c r="BO193" s="31">
        <f t="shared" si="609"/>
        <v>0</v>
      </c>
      <c r="BP193" s="31">
        <v>0</v>
      </c>
      <c r="BQ193" s="31">
        <f t="shared" si="610"/>
        <v>0</v>
      </c>
      <c r="BR193" s="31"/>
      <c r="BS193" s="31">
        <f t="shared" si="611"/>
        <v>0</v>
      </c>
      <c r="BT193" s="31"/>
      <c r="BU193" s="31">
        <f t="shared" si="612"/>
        <v>0</v>
      </c>
      <c r="BV193" s="31">
        <v>0</v>
      </c>
      <c r="BW193" s="31">
        <f t="shared" si="613"/>
        <v>0</v>
      </c>
      <c r="BX193" s="31"/>
      <c r="BY193" s="31">
        <f t="shared" si="614"/>
        <v>0</v>
      </c>
      <c r="BZ193" s="31"/>
      <c r="CA193" s="31">
        <f t="shared" si="615"/>
        <v>0</v>
      </c>
      <c r="CB193" s="31"/>
      <c r="CC193" s="31">
        <f t="shared" si="616"/>
        <v>0</v>
      </c>
      <c r="CD193" s="31">
        <v>0</v>
      </c>
      <c r="CE193" s="31">
        <f t="shared" si="617"/>
        <v>0</v>
      </c>
      <c r="CF193" s="31">
        <v>0</v>
      </c>
      <c r="CG193" s="31">
        <f t="shared" si="618"/>
        <v>0</v>
      </c>
      <c r="CH193" s="31">
        <v>0</v>
      </c>
      <c r="CI193" s="31">
        <f t="shared" si="619"/>
        <v>0</v>
      </c>
      <c r="CJ193" s="31">
        <v>0</v>
      </c>
      <c r="CK193" s="31">
        <f t="shared" si="620"/>
        <v>0</v>
      </c>
      <c r="CL193" s="31">
        <v>0</v>
      </c>
      <c r="CM193" s="31">
        <f t="shared" si="621"/>
        <v>0</v>
      </c>
      <c r="CN193" s="31"/>
      <c r="CO193" s="31"/>
      <c r="CP193" s="31">
        <v>0</v>
      </c>
      <c r="CQ193" s="31">
        <f t="shared" si="622"/>
        <v>0</v>
      </c>
      <c r="CR193" s="31"/>
      <c r="CS193" s="31">
        <f t="shared" si="623"/>
        <v>0</v>
      </c>
      <c r="CT193" s="31">
        <v>0</v>
      </c>
      <c r="CU193" s="31">
        <f t="shared" si="624"/>
        <v>0</v>
      </c>
      <c r="CV193" s="31">
        <v>0</v>
      </c>
      <c r="CW193" s="31">
        <f t="shared" si="625"/>
        <v>0</v>
      </c>
      <c r="CX193" s="31"/>
      <c r="CY193" s="31">
        <f t="shared" si="626"/>
        <v>0</v>
      </c>
      <c r="CZ193" s="31"/>
      <c r="DA193" s="31">
        <f t="shared" si="627"/>
        <v>0</v>
      </c>
      <c r="DB193" s="31"/>
      <c r="DC193" s="31">
        <f t="shared" si="628"/>
        <v>0</v>
      </c>
      <c r="DD193" s="31"/>
      <c r="DE193" s="31">
        <f t="shared" si="629"/>
        <v>0</v>
      </c>
      <c r="DF193" s="31"/>
      <c r="DG193" s="31">
        <f t="shared" si="630"/>
        <v>0</v>
      </c>
      <c r="DH193" s="31"/>
      <c r="DI193" s="31">
        <f t="shared" si="631"/>
        <v>0</v>
      </c>
      <c r="DJ193" s="31"/>
      <c r="DK193" s="31">
        <f t="shared" si="632"/>
        <v>0</v>
      </c>
      <c r="DL193" s="31"/>
      <c r="DM193" s="31">
        <f t="shared" si="633"/>
        <v>0</v>
      </c>
      <c r="DN193" s="31"/>
      <c r="DO193" s="31">
        <f t="shared" si="634"/>
        <v>0</v>
      </c>
      <c r="DP193" s="31"/>
      <c r="DQ193" s="31">
        <f t="shared" si="635"/>
        <v>0</v>
      </c>
      <c r="DR193" s="31"/>
      <c r="DS193" s="31">
        <f t="shared" si="636"/>
        <v>0</v>
      </c>
      <c r="DT193" s="31"/>
      <c r="DU193" s="31">
        <f t="shared" si="637"/>
        <v>0</v>
      </c>
      <c r="DV193" s="31"/>
      <c r="DW193" s="31">
        <f t="shared" si="638"/>
        <v>0</v>
      </c>
      <c r="DX193" s="31"/>
      <c r="DY193" s="31">
        <f t="shared" si="639"/>
        <v>0</v>
      </c>
      <c r="DZ193" s="31"/>
      <c r="EA193" s="31">
        <f t="shared" si="640"/>
        <v>0</v>
      </c>
      <c r="EB193" s="31"/>
      <c r="EC193" s="31">
        <f t="shared" si="641"/>
        <v>0</v>
      </c>
      <c r="ED193" s="31"/>
      <c r="EE193" s="31">
        <f t="shared" si="642"/>
        <v>0</v>
      </c>
      <c r="EF193" s="31"/>
      <c r="EG193" s="31">
        <f t="shared" si="643"/>
        <v>0</v>
      </c>
      <c r="EH193" s="31"/>
      <c r="EI193" s="31">
        <f t="shared" si="644"/>
        <v>0</v>
      </c>
      <c r="EJ193" s="31"/>
      <c r="EK193" s="31">
        <f t="shared" si="645"/>
        <v>0</v>
      </c>
      <c r="EL193" s="31"/>
      <c r="EM193" s="31">
        <f t="shared" si="646"/>
        <v>0</v>
      </c>
      <c r="EN193" s="31"/>
      <c r="EO193" s="31">
        <f t="shared" si="647"/>
        <v>0</v>
      </c>
      <c r="EP193" s="31"/>
      <c r="EQ193" s="31">
        <f t="shared" si="648"/>
        <v>0</v>
      </c>
      <c r="ER193" s="31"/>
      <c r="ES193" s="31"/>
      <c r="ET193" s="32">
        <f t="shared" si="649"/>
        <v>0</v>
      </c>
      <c r="EU193" s="32">
        <f t="shared" si="650"/>
        <v>0</v>
      </c>
    </row>
    <row r="194" spans="1:151" ht="30" x14ac:dyDescent="0.25">
      <c r="A194" s="30">
        <v>227</v>
      </c>
      <c r="B194" s="3" t="s">
        <v>266</v>
      </c>
      <c r="C194" s="4">
        <f t="shared" si="550"/>
        <v>9657</v>
      </c>
      <c r="D194" s="7">
        <v>0.67</v>
      </c>
      <c r="E194" s="24">
        <v>1</v>
      </c>
      <c r="F194" s="4">
        <v>1.4</v>
      </c>
      <c r="G194" s="4">
        <v>1.68</v>
      </c>
      <c r="H194" s="4">
        <v>2.23</v>
      </c>
      <c r="I194" s="4">
        <v>2.39</v>
      </c>
      <c r="J194" s="5"/>
      <c r="K194" s="31">
        <f t="shared" si="586"/>
        <v>0</v>
      </c>
      <c r="L194" s="31">
        <v>0</v>
      </c>
      <c r="M194" s="31">
        <f t="shared" si="587"/>
        <v>0</v>
      </c>
      <c r="N194" s="31">
        <v>0</v>
      </c>
      <c r="O194" s="31">
        <f t="shared" si="588"/>
        <v>0</v>
      </c>
      <c r="P194" s="31">
        <v>0</v>
      </c>
      <c r="Q194" s="31">
        <f t="shared" si="589"/>
        <v>0</v>
      </c>
      <c r="R194" s="31"/>
      <c r="S194" s="31"/>
      <c r="T194" s="31">
        <v>0</v>
      </c>
      <c r="U194" s="31">
        <f t="shared" si="590"/>
        <v>0</v>
      </c>
      <c r="V194" s="31">
        <v>0</v>
      </c>
      <c r="W194" s="31">
        <f t="shared" si="655"/>
        <v>0</v>
      </c>
      <c r="X194" s="31">
        <v>0</v>
      </c>
      <c r="Y194" s="31">
        <f t="shared" si="591"/>
        <v>0</v>
      </c>
      <c r="Z194" s="31"/>
      <c r="AA194" s="31">
        <f t="shared" si="549"/>
        <v>0</v>
      </c>
      <c r="AB194" s="31">
        <v>0</v>
      </c>
      <c r="AC194" s="31">
        <f t="shared" si="592"/>
        <v>0</v>
      </c>
      <c r="AD194" s="31">
        <v>4</v>
      </c>
      <c r="AE194" s="31">
        <f t="shared" si="593"/>
        <v>36233.063999999998</v>
      </c>
      <c r="AF194" s="31"/>
      <c r="AG194" s="31">
        <f t="shared" si="594"/>
        <v>0</v>
      </c>
      <c r="AH194" s="31"/>
      <c r="AI194" s="31">
        <f t="shared" si="595"/>
        <v>0</v>
      </c>
      <c r="AJ194" s="23">
        <v>2</v>
      </c>
      <c r="AK194" s="31">
        <f t="shared" si="596"/>
        <v>18116.531999999999</v>
      </c>
      <c r="AL194" s="23">
        <v>18</v>
      </c>
      <c r="AM194" s="31">
        <f t="shared" si="597"/>
        <v>163048.788</v>
      </c>
      <c r="AN194" s="31"/>
      <c r="AO194" s="31">
        <f t="shared" si="598"/>
        <v>0</v>
      </c>
      <c r="AP194" s="31">
        <v>0</v>
      </c>
      <c r="AQ194" s="31">
        <f t="shared" si="599"/>
        <v>0</v>
      </c>
      <c r="AR194" s="31">
        <v>0</v>
      </c>
      <c r="AS194" s="31">
        <f t="shared" si="600"/>
        <v>0</v>
      </c>
      <c r="AT194" s="31"/>
      <c r="AU194" s="31">
        <f t="shared" si="601"/>
        <v>0</v>
      </c>
      <c r="AV194" s="31"/>
      <c r="AW194" s="31">
        <f t="shared" si="602"/>
        <v>0</v>
      </c>
      <c r="AX194" s="31"/>
      <c r="AY194" s="31">
        <f t="shared" si="603"/>
        <v>0</v>
      </c>
      <c r="AZ194" s="31">
        <v>0</v>
      </c>
      <c r="BA194" s="31">
        <f t="shared" si="604"/>
        <v>0</v>
      </c>
      <c r="BB194" s="31">
        <v>0</v>
      </c>
      <c r="BC194" s="31">
        <f t="shared" si="653"/>
        <v>0</v>
      </c>
      <c r="BD194" s="31">
        <v>6</v>
      </c>
      <c r="BE194" s="31">
        <f t="shared" si="654"/>
        <v>65219.515199999994</v>
      </c>
      <c r="BF194" s="31"/>
      <c r="BG194" s="31">
        <f t="shared" si="605"/>
        <v>0</v>
      </c>
      <c r="BH194" s="31">
        <v>0</v>
      </c>
      <c r="BI194" s="31">
        <f t="shared" si="606"/>
        <v>0</v>
      </c>
      <c r="BJ194" s="31"/>
      <c r="BK194" s="31">
        <f t="shared" si="607"/>
        <v>0</v>
      </c>
      <c r="BL194" s="31"/>
      <c r="BM194" s="31">
        <f t="shared" si="608"/>
        <v>0</v>
      </c>
      <c r="BN194" s="31">
        <v>0</v>
      </c>
      <c r="BO194" s="31">
        <f t="shared" si="609"/>
        <v>0</v>
      </c>
      <c r="BP194" s="31">
        <v>0</v>
      </c>
      <c r="BQ194" s="31">
        <f t="shared" si="610"/>
        <v>0</v>
      </c>
      <c r="BR194" s="31"/>
      <c r="BS194" s="31">
        <f t="shared" si="611"/>
        <v>0</v>
      </c>
      <c r="BT194" s="31"/>
      <c r="BU194" s="31">
        <f t="shared" si="612"/>
        <v>0</v>
      </c>
      <c r="BV194" s="31">
        <v>15</v>
      </c>
      <c r="BW194" s="31">
        <f t="shared" si="613"/>
        <v>163048.788</v>
      </c>
      <c r="BX194" s="31"/>
      <c r="BY194" s="31">
        <f t="shared" si="614"/>
        <v>0</v>
      </c>
      <c r="BZ194" s="31"/>
      <c r="CA194" s="31">
        <f t="shared" si="615"/>
        <v>0</v>
      </c>
      <c r="CB194" s="31"/>
      <c r="CC194" s="31">
        <f t="shared" si="616"/>
        <v>0</v>
      </c>
      <c r="CD194" s="31">
        <v>0</v>
      </c>
      <c r="CE194" s="31">
        <f t="shared" si="617"/>
        <v>0</v>
      </c>
      <c r="CF194" s="31">
        <v>0</v>
      </c>
      <c r="CG194" s="31">
        <f t="shared" si="618"/>
        <v>0</v>
      </c>
      <c r="CH194" s="31">
        <v>0</v>
      </c>
      <c r="CI194" s="31">
        <f t="shared" si="619"/>
        <v>0</v>
      </c>
      <c r="CJ194" s="31">
        <v>0</v>
      </c>
      <c r="CK194" s="31">
        <f t="shared" si="620"/>
        <v>0</v>
      </c>
      <c r="CL194" s="31">
        <v>0</v>
      </c>
      <c r="CM194" s="31">
        <f t="shared" si="621"/>
        <v>0</v>
      </c>
      <c r="CN194" s="31"/>
      <c r="CO194" s="31"/>
      <c r="CP194" s="31">
        <v>0</v>
      </c>
      <c r="CQ194" s="31">
        <f t="shared" si="622"/>
        <v>0</v>
      </c>
      <c r="CR194" s="31"/>
      <c r="CS194" s="31">
        <f t="shared" si="623"/>
        <v>0</v>
      </c>
      <c r="CT194" s="31">
        <v>0</v>
      </c>
      <c r="CU194" s="31">
        <f t="shared" si="624"/>
        <v>0</v>
      </c>
      <c r="CV194" s="31">
        <v>0</v>
      </c>
      <c r="CW194" s="31">
        <f t="shared" si="625"/>
        <v>0</v>
      </c>
      <c r="CX194" s="31"/>
      <c r="CY194" s="31">
        <f t="shared" si="626"/>
        <v>0</v>
      </c>
      <c r="CZ194" s="31"/>
      <c r="DA194" s="31">
        <f t="shared" si="627"/>
        <v>0</v>
      </c>
      <c r="DB194" s="31"/>
      <c r="DC194" s="31">
        <f t="shared" si="628"/>
        <v>0</v>
      </c>
      <c r="DD194" s="31">
        <v>90</v>
      </c>
      <c r="DE194" s="31">
        <f t="shared" si="629"/>
        <v>815243.94</v>
      </c>
      <c r="DF194" s="31"/>
      <c r="DG194" s="31">
        <f t="shared" si="630"/>
        <v>0</v>
      </c>
      <c r="DH194" s="31"/>
      <c r="DI194" s="31">
        <f t="shared" si="631"/>
        <v>0</v>
      </c>
      <c r="DJ194" s="31"/>
      <c r="DK194" s="31">
        <f t="shared" si="632"/>
        <v>0</v>
      </c>
      <c r="DL194" s="31"/>
      <c r="DM194" s="31">
        <f t="shared" si="633"/>
        <v>0</v>
      </c>
      <c r="DN194" s="31"/>
      <c r="DO194" s="31">
        <f t="shared" si="634"/>
        <v>0</v>
      </c>
      <c r="DP194" s="31"/>
      <c r="DQ194" s="31">
        <f t="shared" si="635"/>
        <v>0</v>
      </c>
      <c r="DR194" s="31"/>
      <c r="DS194" s="31">
        <f t="shared" si="636"/>
        <v>0</v>
      </c>
      <c r="DT194" s="31"/>
      <c r="DU194" s="31">
        <f t="shared" si="637"/>
        <v>0</v>
      </c>
      <c r="DV194" s="31">
        <v>19</v>
      </c>
      <c r="DW194" s="31">
        <f t="shared" si="638"/>
        <v>172107.054</v>
      </c>
      <c r="DX194" s="31"/>
      <c r="DY194" s="31">
        <f t="shared" si="639"/>
        <v>0</v>
      </c>
      <c r="DZ194" s="31"/>
      <c r="EA194" s="31">
        <f t="shared" si="640"/>
        <v>0</v>
      </c>
      <c r="EB194" s="31"/>
      <c r="EC194" s="31">
        <f t="shared" si="641"/>
        <v>0</v>
      </c>
      <c r="ED194" s="31"/>
      <c r="EE194" s="31">
        <f t="shared" si="642"/>
        <v>0</v>
      </c>
      <c r="EF194" s="31"/>
      <c r="EG194" s="31">
        <f t="shared" si="643"/>
        <v>0</v>
      </c>
      <c r="EH194" s="31"/>
      <c r="EI194" s="31">
        <f t="shared" si="644"/>
        <v>0</v>
      </c>
      <c r="EJ194" s="31"/>
      <c r="EK194" s="31">
        <f t="shared" si="645"/>
        <v>0</v>
      </c>
      <c r="EL194" s="31"/>
      <c r="EM194" s="31">
        <f t="shared" si="646"/>
        <v>0</v>
      </c>
      <c r="EN194" s="31">
        <v>0</v>
      </c>
      <c r="EO194" s="31">
        <f t="shared" si="647"/>
        <v>0</v>
      </c>
      <c r="EP194" s="31"/>
      <c r="EQ194" s="31">
        <f t="shared" si="648"/>
        <v>0</v>
      </c>
      <c r="ER194" s="31"/>
      <c r="ES194" s="31"/>
      <c r="ET194" s="32">
        <f t="shared" si="649"/>
        <v>154</v>
      </c>
      <c r="EU194" s="32">
        <f t="shared" si="650"/>
        <v>1433017.6812</v>
      </c>
    </row>
    <row r="195" spans="1:151" x14ac:dyDescent="0.25">
      <c r="A195" s="30">
        <v>228</v>
      </c>
      <c r="B195" s="6" t="s">
        <v>267</v>
      </c>
      <c r="C195" s="4">
        <f t="shared" si="550"/>
        <v>9657</v>
      </c>
      <c r="D195" s="7">
        <v>1.19</v>
      </c>
      <c r="E195" s="24">
        <v>1</v>
      </c>
      <c r="F195" s="4">
        <v>1.4</v>
      </c>
      <c r="G195" s="4">
        <v>1.68</v>
      </c>
      <c r="H195" s="4">
        <v>2.23</v>
      </c>
      <c r="I195" s="4">
        <v>2.39</v>
      </c>
      <c r="J195" s="5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1">
        <f t="shared" si="549"/>
        <v>0</v>
      </c>
      <c r="AB195" s="36"/>
      <c r="AC195" s="36"/>
      <c r="AD195" s="36"/>
      <c r="AE195" s="36"/>
      <c r="AF195" s="36"/>
      <c r="AG195" s="36"/>
      <c r="AH195" s="36"/>
      <c r="AI195" s="36"/>
      <c r="AJ195" s="23"/>
      <c r="AK195" s="31"/>
      <c r="AL195" s="23"/>
      <c r="AM195" s="31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>
        <v>5</v>
      </c>
      <c r="BC195" s="36">
        <f t="shared" si="653"/>
        <v>80442.809999999983</v>
      </c>
      <c r="BD195" s="36"/>
      <c r="BE195" s="36"/>
      <c r="BF195" s="36"/>
      <c r="BG195" s="36"/>
      <c r="BH195" s="36"/>
      <c r="BI195" s="36"/>
      <c r="BJ195" s="36"/>
      <c r="BK195" s="31"/>
      <c r="BL195" s="36"/>
      <c r="BM195" s="31"/>
      <c r="BN195" s="36"/>
      <c r="BO195" s="36"/>
      <c r="BP195" s="36"/>
      <c r="BQ195" s="36"/>
      <c r="BR195" s="36"/>
      <c r="BS195" s="36"/>
      <c r="BT195" s="36"/>
      <c r="BU195" s="36"/>
      <c r="BV195" s="36"/>
      <c r="BW195" s="36"/>
      <c r="BX195" s="36"/>
      <c r="BY195" s="31"/>
      <c r="BZ195" s="36"/>
      <c r="CA195" s="31"/>
      <c r="CB195" s="36"/>
      <c r="CC195" s="36"/>
      <c r="CD195" s="36"/>
      <c r="CE195" s="36"/>
      <c r="CF195" s="36"/>
      <c r="CG195" s="36"/>
      <c r="CH195" s="36"/>
      <c r="CI195" s="36"/>
      <c r="CJ195" s="36"/>
      <c r="CK195" s="36"/>
      <c r="CL195" s="36"/>
      <c r="CM195" s="36"/>
      <c r="CN195" s="36"/>
      <c r="CO195" s="36"/>
      <c r="CP195" s="36"/>
      <c r="CQ195" s="36"/>
      <c r="CR195" s="36"/>
      <c r="CS195" s="36"/>
      <c r="CT195" s="36"/>
      <c r="CU195" s="36"/>
      <c r="CV195" s="36"/>
      <c r="CW195" s="36"/>
      <c r="CX195" s="36"/>
      <c r="CY195" s="36"/>
      <c r="CZ195" s="36"/>
      <c r="DA195" s="36"/>
      <c r="DB195" s="36"/>
      <c r="DC195" s="36"/>
      <c r="DD195" s="36"/>
      <c r="DE195" s="36"/>
      <c r="DF195" s="36"/>
      <c r="DG195" s="36"/>
      <c r="DH195" s="36"/>
      <c r="DI195" s="36"/>
      <c r="DJ195" s="36"/>
      <c r="DK195" s="36"/>
      <c r="DL195" s="36"/>
      <c r="DM195" s="36"/>
      <c r="DN195" s="36"/>
      <c r="DO195" s="36"/>
      <c r="DP195" s="36"/>
      <c r="DQ195" s="36"/>
      <c r="DR195" s="36"/>
      <c r="DS195" s="36"/>
      <c r="DT195" s="36"/>
      <c r="DU195" s="36"/>
      <c r="DV195" s="36"/>
      <c r="DW195" s="36"/>
      <c r="DX195" s="36"/>
      <c r="DY195" s="36"/>
      <c r="DZ195" s="36"/>
      <c r="EA195" s="36"/>
      <c r="EB195" s="36"/>
      <c r="EC195" s="36"/>
      <c r="ED195" s="36"/>
      <c r="EE195" s="36"/>
      <c r="EF195" s="36">
        <v>65</v>
      </c>
      <c r="EG195" s="31">
        <f t="shared" si="643"/>
        <v>1045756.5299999999</v>
      </c>
      <c r="EH195" s="36"/>
      <c r="EI195" s="36"/>
      <c r="EJ195" s="36"/>
      <c r="EK195" s="36"/>
      <c r="EL195" s="36"/>
      <c r="EM195" s="36"/>
      <c r="EN195" s="36"/>
      <c r="EO195" s="36"/>
      <c r="EP195" s="36"/>
      <c r="EQ195" s="36"/>
      <c r="ER195" s="36"/>
      <c r="ES195" s="36"/>
      <c r="ET195" s="32">
        <f t="shared" si="649"/>
        <v>70</v>
      </c>
      <c r="EU195" s="32">
        <f t="shared" si="650"/>
        <v>1126199.3399999999</v>
      </c>
    </row>
    <row r="196" spans="1:151" s="35" customFormat="1" x14ac:dyDescent="0.25">
      <c r="A196" s="28">
        <v>32</v>
      </c>
      <c r="B196" s="18" t="s">
        <v>268</v>
      </c>
      <c r="C196" s="17">
        <f t="shared" si="550"/>
        <v>9657</v>
      </c>
      <c r="D196" s="34">
        <v>1.2</v>
      </c>
      <c r="E196" s="52">
        <v>1</v>
      </c>
      <c r="F196" s="17">
        <v>1.4</v>
      </c>
      <c r="G196" s="17">
        <v>1.68</v>
      </c>
      <c r="H196" s="17">
        <v>2.23</v>
      </c>
      <c r="I196" s="17">
        <v>2.39</v>
      </c>
      <c r="J196" s="16">
        <f>SUM(J197:J209)</f>
        <v>5</v>
      </c>
      <c r="K196" s="16">
        <f t="shared" ref="K196:BX196" si="656">SUM(K197:K209)</f>
        <v>78414.84</v>
      </c>
      <c r="L196" s="16">
        <f t="shared" si="656"/>
        <v>0</v>
      </c>
      <c r="M196" s="16">
        <f t="shared" si="656"/>
        <v>0</v>
      </c>
      <c r="N196" s="16">
        <f t="shared" si="656"/>
        <v>0</v>
      </c>
      <c r="O196" s="16">
        <f t="shared" si="656"/>
        <v>0</v>
      </c>
      <c r="P196" s="16">
        <f t="shared" si="656"/>
        <v>0</v>
      </c>
      <c r="Q196" s="16">
        <f t="shared" si="656"/>
        <v>0</v>
      </c>
      <c r="R196" s="16">
        <f t="shared" si="656"/>
        <v>0</v>
      </c>
      <c r="S196" s="16">
        <f t="shared" si="656"/>
        <v>0</v>
      </c>
      <c r="T196" s="16">
        <f t="shared" si="656"/>
        <v>0</v>
      </c>
      <c r="U196" s="16">
        <f t="shared" si="656"/>
        <v>0</v>
      </c>
      <c r="V196" s="16">
        <f t="shared" si="656"/>
        <v>0</v>
      </c>
      <c r="W196" s="16">
        <f t="shared" si="656"/>
        <v>0</v>
      </c>
      <c r="X196" s="16">
        <f t="shared" si="656"/>
        <v>0</v>
      </c>
      <c r="Y196" s="16">
        <f t="shared" si="656"/>
        <v>0</v>
      </c>
      <c r="Z196" s="16">
        <f t="shared" si="656"/>
        <v>0</v>
      </c>
      <c r="AA196" s="16">
        <f t="shared" si="656"/>
        <v>0</v>
      </c>
      <c r="AB196" s="16">
        <f t="shared" si="656"/>
        <v>0</v>
      </c>
      <c r="AC196" s="16">
        <f t="shared" si="656"/>
        <v>0</v>
      </c>
      <c r="AD196" s="16">
        <f t="shared" si="656"/>
        <v>0</v>
      </c>
      <c r="AE196" s="16">
        <f t="shared" si="656"/>
        <v>0</v>
      </c>
      <c r="AF196" s="16">
        <f t="shared" si="656"/>
        <v>0</v>
      </c>
      <c r="AG196" s="16">
        <f t="shared" si="656"/>
        <v>0</v>
      </c>
      <c r="AH196" s="16">
        <f t="shared" si="656"/>
        <v>0</v>
      </c>
      <c r="AI196" s="16">
        <f t="shared" si="656"/>
        <v>0</v>
      </c>
      <c r="AJ196" s="16">
        <f t="shared" si="656"/>
        <v>2</v>
      </c>
      <c r="AK196" s="16">
        <f t="shared" si="656"/>
        <v>52727.219999999994</v>
      </c>
      <c r="AL196" s="16">
        <f t="shared" si="656"/>
        <v>20</v>
      </c>
      <c r="AM196" s="16">
        <f t="shared" si="656"/>
        <v>527272.19999999995</v>
      </c>
      <c r="AN196" s="16">
        <f t="shared" si="656"/>
        <v>0</v>
      </c>
      <c r="AO196" s="16">
        <f t="shared" si="656"/>
        <v>0</v>
      </c>
      <c r="AP196" s="16">
        <f t="shared" si="656"/>
        <v>0</v>
      </c>
      <c r="AQ196" s="16">
        <f t="shared" si="656"/>
        <v>0</v>
      </c>
      <c r="AR196" s="16">
        <f t="shared" si="656"/>
        <v>0</v>
      </c>
      <c r="AS196" s="16">
        <f t="shared" si="656"/>
        <v>0</v>
      </c>
      <c r="AT196" s="16">
        <f t="shared" si="656"/>
        <v>0</v>
      </c>
      <c r="AU196" s="16">
        <f t="shared" si="656"/>
        <v>0</v>
      </c>
      <c r="AV196" s="16">
        <f t="shared" si="656"/>
        <v>0</v>
      </c>
      <c r="AW196" s="16">
        <f t="shared" si="656"/>
        <v>0</v>
      </c>
      <c r="AX196" s="16">
        <f t="shared" si="656"/>
        <v>0</v>
      </c>
      <c r="AY196" s="16">
        <f t="shared" si="656"/>
        <v>0</v>
      </c>
      <c r="AZ196" s="16">
        <f t="shared" si="656"/>
        <v>0</v>
      </c>
      <c r="BA196" s="16">
        <f t="shared" si="656"/>
        <v>0</v>
      </c>
      <c r="BB196" s="16">
        <f t="shared" si="656"/>
        <v>10</v>
      </c>
      <c r="BC196" s="16">
        <f t="shared" si="656"/>
        <v>141957.9</v>
      </c>
      <c r="BD196" s="16">
        <f t="shared" si="656"/>
        <v>0</v>
      </c>
      <c r="BE196" s="16">
        <f t="shared" si="656"/>
        <v>0</v>
      </c>
      <c r="BF196" s="16">
        <f t="shared" si="656"/>
        <v>0</v>
      </c>
      <c r="BG196" s="16">
        <f t="shared" si="656"/>
        <v>0</v>
      </c>
      <c r="BH196" s="16">
        <f t="shared" si="656"/>
        <v>0</v>
      </c>
      <c r="BI196" s="16">
        <f t="shared" si="656"/>
        <v>0</v>
      </c>
      <c r="BJ196" s="16">
        <f t="shared" si="656"/>
        <v>0</v>
      </c>
      <c r="BK196" s="16">
        <f t="shared" si="656"/>
        <v>0</v>
      </c>
      <c r="BL196" s="16">
        <f t="shared" si="656"/>
        <v>0</v>
      </c>
      <c r="BM196" s="16">
        <f t="shared" si="656"/>
        <v>0</v>
      </c>
      <c r="BN196" s="16">
        <f t="shared" si="656"/>
        <v>0</v>
      </c>
      <c r="BO196" s="16">
        <f t="shared" si="656"/>
        <v>0</v>
      </c>
      <c r="BP196" s="16">
        <f t="shared" si="656"/>
        <v>0</v>
      </c>
      <c r="BQ196" s="16">
        <f t="shared" si="656"/>
        <v>0</v>
      </c>
      <c r="BR196" s="16">
        <f t="shared" si="656"/>
        <v>0</v>
      </c>
      <c r="BS196" s="16">
        <f t="shared" si="656"/>
        <v>0</v>
      </c>
      <c r="BT196" s="16">
        <f t="shared" si="656"/>
        <v>0</v>
      </c>
      <c r="BU196" s="16">
        <f t="shared" si="656"/>
        <v>0</v>
      </c>
      <c r="BV196" s="16">
        <f t="shared" si="656"/>
        <v>0</v>
      </c>
      <c r="BW196" s="16">
        <f t="shared" si="656"/>
        <v>0</v>
      </c>
      <c r="BX196" s="16">
        <f t="shared" si="656"/>
        <v>0</v>
      </c>
      <c r="BY196" s="16">
        <f t="shared" ref="BY196:EJ196" si="657">SUM(BY197:BY209)</f>
        <v>0</v>
      </c>
      <c r="BZ196" s="16">
        <f t="shared" si="657"/>
        <v>0</v>
      </c>
      <c r="CA196" s="16">
        <f t="shared" si="657"/>
        <v>0</v>
      </c>
      <c r="CB196" s="16">
        <f t="shared" si="657"/>
        <v>0</v>
      </c>
      <c r="CC196" s="16">
        <f t="shared" si="657"/>
        <v>0</v>
      </c>
      <c r="CD196" s="16">
        <f t="shared" si="657"/>
        <v>0</v>
      </c>
      <c r="CE196" s="16">
        <f t="shared" si="657"/>
        <v>0</v>
      </c>
      <c r="CF196" s="16">
        <f t="shared" si="657"/>
        <v>0</v>
      </c>
      <c r="CG196" s="16">
        <f t="shared" si="657"/>
        <v>0</v>
      </c>
      <c r="CH196" s="16">
        <f t="shared" si="657"/>
        <v>0</v>
      </c>
      <c r="CI196" s="16">
        <f t="shared" si="657"/>
        <v>0</v>
      </c>
      <c r="CJ196" s="16">
        <f t="shared" si="657"/>
        <v>0</v>
      </c>
      <c r="CK196" s="16">
        <f t="shared" si="657"/>
        <v>0</v>
      </c>
      <c r="CL196" s="16">
        <f t="shared" si="657"/>
        <v>50</v>
      </c>
      <c r="CM196" s="16">
        <f t="shared" si="657"/>
        <v>697621.67999999993</v>
      </c>
      <c r="CN196" s="16">
        <f t="shared" si="657"/>
        <v>18</v>
      </c>
      <c r="CO196" s="16">
        <f t="shared" si="657"/>
        <v>369090.53999999992</v>
      </c>
      <c r="CP196" s="16">
        <f t="shared" si="657"/>
        <v>0</v>
      </c>
      <c r="CQ196" s="16">
        <f t="shared" si="657"/>
        <v>0</v>
      </c>
      <c r="CR196" s="16">
        <f t="shared" si="657"/>
        <v>0</v>
      </c>
      <c r="CS196" s="16">
        <f t="shared" si="657"/>
        <v>0</v>
      </c>
      <c r="CT196" s="16">
        <f t="shared" si="657"/>
        <v>0</v>
      </c>
      <c r="CU196" s="16">
        <f t="shared" si="657"/>
        <v>0</v>
      </c>
      <c r="CV196" s="16">
        <f t="shared" si="657"/>
        <v>0</v>
      </c>
      <c r="CW196" s="16">
        <f t="shared" si="657"/>
        <v>0</v>
      </c>
      <c r="CX196" s="16">
        <f t="shared" si="657"/>
        <v>0</v>
      </c>
      <c r="CY196" s="16">
        <f t="shared" si="657"/>
        <v>0</v>
      </c>
      <c r="CZ196" s="16">
        <f t="shared" si="657"/>
        <v>0</v>
      </c>
      <c r="DA196" s="16">
        <f t="shared" si="657"/>
        <v>0</v>
      </c>
      <c r="DB196" s="16">
        <f t="shared" si="657"/>
        <v>0</v>
      </c>
      <c r="DC196" s="16">
        <f t="shared" si="657"/>
        <v>0</v>
      </c>
      <c r="DD196" s="16">
        <f t="shared" si="657"/>
        <v>0</v>
      </c>
      <c r="DE196" s="16">
        <f t="shared" si="657"/>
        <v>0</v>
      </c>
      <c r="DF196" s="16">
        <f t="shared" si="657"/>
        <v>0</v>
      </c>
      <c r="DG196" s="16">
        <f t="shared" si="657"/>
        <v>0</v>
      </c>
      <c r="DH196" s="16">
        <f t="shared" si="657"/>
        <v>0</v>
      </c>
      <c r="DI196" s="16">
        <f t="shared" si="657"/>
        <v>0</v>
      </c>
      <c r="DJ196" s="16">
        <f t="shared" si="657"/>
        <v>0</v>
      </c>
      <c r="DK196" s="16">
        <f t="shared" si="657"/>
        <v>0</v>
      </c>
      <c r="DL196" s="16">
        <f t="shared" si="657"/>
        <v>0</v>
      </c>
      <c r="DM196" s="16">
        <f t="shared" si="657"/>
        <v>0</v>
      </c>
      <c r="DN196" s="16">
        <f t="shared" si="657"/>
        <v>0</v>
      </c>
      <c r="DO196" s="16">
        <f t="shared" si="657"/>
        <v>0</v>
      </c>
      <c r="DP196" s="16">
        <f t="shared" si="657"/>
        <v>0</v>
      </c>
      <c r="DQ196" s="16">
        <f t="shared" si="657"/>
        <v>0</v>
      </c>
      <c r="DR196" s="16">
        <f t="shared" si="657"/>
        <v>0</v>
      </c>
      <c r="DS196" s="16">
        <f t="shared" si="657"/>
        <v>0</v>
      </c>
      <c r="DT196" s="16">
        <f t="shared" si="657"/>
        <v>0</v>
      </c>
      <c r="DU196" s="16">
        <f t="shared" si="657"/>
        <v>0</v>
      </c>
      <c r="DV196" s="16">
        <f t="shared" si="657"/>
        <v>0</v>
      </c>
      <c r="DW196" s="16">
        <f t="shared" si="657"/>
        <v>0</v>
      </c>
      <c r="DX196" s="16">
        <f t="shared" si="657"/>
        <v>0</v>
      </c>
      <c r="DY196" s="16">
        <f t="shared" si="657"/>
        <v>0</v>
      </c>
      <c r="DZ196" s="16">
        <f t="shared" si="657"/>
        <v>0</v>
      </c>
      <c r="EA196" s="16">
        <f t="shared" si="657"/>
        <v>0</v>
      </c>
      <c r="EB196" s="16">
        <f t="shared" si="657"/>
        <v>0</v>
      </c>
      <c r="EC196" s="16">
        <f t="shared" si="657"/>
        <v>0</v>
      </c>
      <c r="ED196" s="16">
        <f t="shared" si="657"/>
        <v>0</v>
      </c>
      <c r="EE196" s="16">
        <f t="shared" si="657"/>
        <v>0</v>
      </c>
      <c r="EF196" s="16">
        <f t="shared" si="657"/>
        <v>53</v>
      </c>
      <c r="EG196" s="16">
        <f t="shared" si="657"/>
        <v>719388.55799999996</v>
      </c>
      <c r="EH196" s="16">
        <f t="shared" si="657"/>
        <v>0</v>
      </c>
      <c r="EI196" s="16">
        <f t="shared" si="657"/>
        <v>0</v>
      </c>
      <c r="EJ196" s="16">
        <f t="shared" si="657"/>
        <v>0</v>
      </c>
      <c r="EK196" s="16">
        <f t="shared" ref="EK196:EU196" si="658">SUM(EK197:EK209)</f>
        <v>0</v>
      </c>
      <c r="EL196" s="16">
        <f t="shared" si="658"/>
        <v>0</v>
      </c>
      <c r="EM196" s="16">
        <f t="shared" si="658"/>
        <v>0</v>
      </c>
      <c r="EN196" s="16">
        <f t="shared" si="658"/>
        <v>0</v>
      </c>
      <c r="EO196" s="16">
        <f t="shared" si="658"/>
        <v>0</v>
      </c>
      <c r="EP196" s="16">
        <f t="shared" si="658"/>
        <v>0</v>
      </c>
      <c r="EQ196" s="16">
        <f t="shared" si="658"/>
        <v>0</v>
      </c>
      <c r="ER196" s="16">
        <f t="shared" si="658"/>
        <v>0</v>
      </c>
      <c r="ES196" s="16">
        <f t="shared" si="658"/>
        <v>0</v>
      </c>
      <c r="ET196" s="16">
        <f t="shared" si="658"/>
        <v>158</v>
      </c>
      <c r="EU196" s="16">
        <f t="shared" si="658"/>
        <v>2586472.9379999996</v>
      </c>
    </row>
    <row r="197" spans="1:151" ht="30" x14ac:dyDescent="0.25">
      <c r="A197" s="30">
        <v>229</v>
      </c>
      <c r="B197" s="6" t="s">
        <v>269</v>
      </c>
      <c r="C197" s="4">
        <f t="shared" si="550"/>
        <v>9657</v>
      </c>
      <c r="D197" s="7">
        <v>1.29</v>
      </c>
      <c r="E197" s="24">
        <v>1</v>
      </c>
      <c r="F197" s="4">
        <v>1.4</v>
      </c>
      <c r="G197" s="4">
        <v>1.68</v>
      </c>
      <c r="H197" s="4">
        <v>2.23</v>
      </c>
      <c r="I197" s="4">
        <v>2.39</v>
      </c>
      <c r="J197" s="5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1">
        <f t="shared" si="549"/>
        <v>0</v>
      </c>
      <c r="AB197" s="36"/>
      <c r="AC197" s="36"/>
      <c r="AD197" s="36"/>
      <c r="AE197" s="36"/>
      <c r="AF197" s="36"/>
      <c r="AG197" s="36"/>
      <c r="AH197" s="36"/>
      <c r="AI197" s="36"/>
      <c r="AJ197" s="23"/>
      <c r="AK197" s="31"/>
      <c r="AL197" s="23"/>
      <c r="AM197" s="31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1"/>
      <c r="BL197" s="36"/>
      <c r="BM197" s="31"/>
      <c r="BN197" s="36"/>
      <c r="BO197" s="36"/>
      <c r="BP197" s="36"/>
      <c r="BQ197" s="36"/>
      <c r="BR197" s="36"/>
      <c r="BS197" s="36"/>
      <c r="BT197" s="36"/>
      <c r="BU197" s="36"/>
      <c r="BV197" s="36"/>
      <c r="BW197" s="36"/>
      <c r="BX197" s="36"/>
      <c r="BY197" s="31"/>
      <c r="BZ197" s="36"/>
      <c r="CA197" s="31"/>
      <c r="CB197" s="36"/>
      <c r="CC197" s="36"/>
      <c r="CD197" s="36"/>
      <c r="CE197" s="36"/>
      <c r="CF197" s="36"/>
      <c r="CG197" s="36"/>
      <c r="CH197" s="36"/>
      <c r="CI197" s="36"/>
      <c r="CJ197" s="36"/>
      <c r="CK197" s="36"/>
      <c r="CL197" s="36"/>
      <c r="CM197" s="36"/>
      <c r="CN197" s="36"/>
      <c r="CO197" s="36"/>
      <c r="CP197" s="36"/>
      <c r="CQ197" s="36"/>
      <c r="CR197" s="36"/>
      <c r="CS197" s="36"/>
      <c r="CT197" s="36"/>
      <c r="CU197" s="36"/>
      <c r="CV197" s="36"/>
      <c r="CW197" s="36"/>
      <c r="CX197" s="36"/>
      <c r="CY197" s="36"/>
      <c r="CZ197" s="36"/>
      <c r="DA197" s="36"/>
      <c r="DB197" s="36"/>
      <c r="DC197" s="36"/>
      <c r="DD197" s="36"/>
      <c r="DE197" s="36"/>
      <c r="DF197" s="36"/>
      <c r="DG197" s="36"/>
      <c r="DH197" s="36"/>
      <c r="DI197" s="36"/>
      <c r="DJ197" s="36"/>
      <c r="DK197" s="36"/>
      <c r="DL197" s="36"/>
      <c r="DM197" s="36"/>
      <c r="DN197" s="36"/>
      <c r="DO197" s="36"/>
      <c r="DP197" s="36"/>
      <c r="DQ197" s="36"/>
      <c r="DR197" s="36"/>
      <c r="DS197" s="36"/>
      <c r="DT197" s="36"/>
      <c r="DU197" s="36"/>
      <c r="DV197" s="36"/>
      <c r="DW197" s="36"/>
      <c r="DX197" s="36"/>
      <c r="DY197" s="36"/>
      <c r="DZ197" s="36"/>
      <c r="EA197" s="36"/>
      <c r="EB197" s="36"/>
      <c r="EC197" s="36"/>
      <c r="ED197" s="36"/>
      <c r="EE197" s="36"/>
      <c r="EF197" s="36"/>
      <c r="EG197" s="36"/>
      <c r="EH197" s="36"/>
      <c r="EI197" s="36"/>
      <c r="EJ197" s="36"/>
      <c r="EK197" s="36"/>
      <c r="EL197" s="36"/>
      <c r="EM197" s="36"/>
      <c r="EN197" s="36"/>
      <c r="EO197" s="36"/>
      <c r="EP197" s="36"/>
      <c r="EQ197" s="36"/>
      <c r="ER197" s="36"/>
      <c r="ES197" s="36"/>
      <c r="ET197" s="32">
        <f t="shared" ref="ET197:ET209" si="659">SUM(J197,L197,N197,P197,R197,T197,V197,X197,AB197,AD197,AF197,AH197,AJ197,AL197,AN197,AP197,AR197,AT197,AV197,AX197,AZ197,BB197,BD197,BF197,BH197,BJ197,BL197,BN197,BP197,BR197,BT197,BV197,BX197,BZ197,CB197,CD197,CF197,CH197,CJ197,CL197,CN197,CP197,CR197,CT197,CV197,CX197,CZ197,DB197,DD197,DF197,DH197,DJ197,DL197,DN197,DP197,DR197,DT197,DV197,DX197,DZ197,EB197,ED197,EF197,EH197,EJ197,EL197,EN197,EP197,ER197,Z197)</f>
        <v>0</v>
      </c>
      <c r="EU197" s="32">
        <f t="shared" ref="EU197:EU209" si="660">SUM(K197,M197,O197,Q197,S197,U197,W197,Y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,EG197,EI197,EK197,EM197,EO197,EQ197,ES197,AA197)</f>
        <v>0</v>
      </c>
    </row>
    <row r="198" spans="1:151" ht="30" x14ac:dyDescent="0.25">
      <c r="A198" s="30">
        <v>230</v>
      </c>
      <c r="B198" s="6" t="s">
        <v>270</v>
      </c>
      <c r="C198" s="4">
        <f t="shared" si="550"/>
        <v>9657</v>
      </c>
      <c r="D198" s="7">
        <v>1.57</v>
      </c>
      <c r="E198" s="24">
        <v>1</v>
      </c>
      <c r="F198" s="4">
        <v>1.4</v>
      </c>
      <c r="G198" s="4">
        <v>1.68</v>
      </c>
      <c r="H198" s="4">
        <v>2.23</v>
      </c>
      <c r="I198" s="4">
        <v>2.39</v>
      </c>
      <c r="J198" s="5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1">
        <f t="shared" si="549"/>
        <v>0</v>
      </c>
      <c r="AB198" s="36"/>
      <c r="AC198" s="36"/>
      <c r="AD198" s="36"/>
      <c r="AE198" s="36"/>
      <c r="AF198" s="36"/>
      <c r="AG198" s="36"/>
      <c r="AH198" s="36"/>
      <c r="AI198" s="36"/>
      <c r="AJ198" s="23"/>
      <c r="AK198" s="31"/>
      <c r="AL198" s="23"/>
      <c r="AM198" s="31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1"/>
      <c r="BL198" s="36"/>
      <c r="BM198" s="31"/>
      <c r="BN198" s="36"/>
      <c r="BO198" s="36"/>
      <c r="BP198" s="36"/>
      <c r="BQ198" s="36"/>
      <c r="BR198" s="36"/>
      <c r="BS198" s="36"/>
      <c r="BT198" s="36"/>
      <c r="BU198" s="36"/>
      <c r="BV198" s="36"/>
      <c r="BW198" s="36"/>
      <c r="BX198" s="36"/>
      <c r="BY198" s="31"/>
      <c r="BZ198" s="36"/>
      <c r="CA198" s="31"/>
      <c r="CB198" s="36"/>
      <c r="CC198" s="36"/>
      <c r="CD198" s="36"/>
      <c r="CE198" s="36"/>
      <c r="CF198" s="36"/>
      <c r="CG198" s="36"/>
      <c r="CH198" s="36"/>
      <c r="CI198" s="36"/>
      <c r="CJ198" s="36"/>
      <c r="CK198" s="36"/>
      <c r="CL198" s="36"/>
      <c r="CM198" s="36"/>
      <c r="CN198" s="36"/>
      <c r="CO198" s="36"/>
      <c r="CP198" s="36"/>
      <c r="CQ198" s="36"/>
      <c r="CR198" s="36"/>
      <c r="CS198" s="36"/>
      <c r="CT198" s="36"/>
      <c r="CU198" s="36"/>
      <c r="CV198" s="36"/>
      <c r="CW198" s="36"/>
      <c r="CX198" s="36"/>
      <c r="CY198" s="36"/>
      <c r="CZ198" s="36"/>
      <c r="DA198" s="36"/>
      <c r="DB198" s="36"/>
      <c r="DC198" s="36"/>
      <c r="DD198" s="36"/>
      <c r="DE198" s="36"/>
      <c r="DF198" s="36"/>
      <c r="DG198" s="36"/>
      <c r="DH198" s="36"/>
      <c r="DI198" s="36"/>
      <c r="DJ198" s="36"/>
      <c r="DK198" s="36"/>
      <c r="DL198" s="36"/>
      <c r="DM198" s="36"/>
      <c r="DN198" s="36"/>
      <c r="DO198" s="36"/>
      <c r="DP198" s="36"/>
      <c r="DQ198" s="36"/>
      <c r="DR198" s="36"/>
      <c r="DS198" s="36"/>
      <c r="DT198" s="36"/>
      <c r="DU198" s="36"/>
      <c r="DV198" s="36"/>
      <c r="DW198" s="36"/>
      <c r="DX198" s="36"/>
      <c r="DY198" s="36"/>
      <c r="DZ198" s="36"/>
      <c r="EA198" s="36"/>
      <c r="EB198" s="36"/>
      <c r="EC198" s="36"/>
      <c r="ED198" s="36"/>
      <c r="EE198" s="36"/>
      <c r="EF198" s="36"/>
      <c r="EG198" s="36"/>
      <c r="EH198" s="36"/>
      <c r="EI198" s="36"/>
      <c r="EJ198" s="36"/>
      <c r="EK198" s="36"/>
      <c r="EL198" s="36"/>
      <c r="EM198" s="36"/>
      <c r="EN198" s="36"/>
      <c r="EO198" s="36"/>
      <c r="EP198" s="36"/>
      <c r="EQ198" s="36"/>
      <c r="ER198" s="36"/>
      <c r="ES198" s="36"/>
      <c r="ET198" s="32">
        <f t="shared" si="659"/>
        <v>0</v>
      </c>
      <c r="EU198" s="32">
        <f t="shared" si="660"/>
        <v>0</v>
      </c>
    </row>
    <row r="199" spans="1:151" ht="30" x14ac:dyDescent="0.25">
      <c r="A199" s="30">
        <v>231</v>
      </c>
      <c r="B199" s="6" t="s">
        <v>271</v>
      </c>
      <c r="C199" s="4">
        <f t="shared" si="550"/>
        <v>9657</v>
      </c>
      <c r="D199" s="7">
        <v>2.42</v>
      </c>
      <c r="E199" s="24">
        <v>1</v>
      </c>
      <c r="F199" s="4">
        <v>1.4</v>
      </c>
      <c r="G199" s="4">
        <v>1.68</v>
      </c>
      <c r="H199" s="4">
        <v>2.23</v>
      </c>
      <c r="I199" s="4">
        <v>2.39</v>
      </c>
      <c r="J199" s="5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1">
        <f t="shared" si="549"/>
        <v>0</v>
      </c>
      <c r="AB199" s="36"/>
      <c r="AC199" s="36"/>
      <c r="AD199" s="36"/>
      <c r="AE199" s="36"/>
      <c r="AF199" s="36"/>
      <c r="AG199" s="36"/>
      <c r="AH199" s="36"/>
      <c r="AI199" s="36"/>
      <c r="AJ199" s="23"/>
      <c r="AK199" s="31"/>
      <c r="AL199" s="23"/>
      <c r="AM199" s="31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1"/>
      <c r="BL199" s="36"/>
      <c r="BM199" s="31"/>
      <c r="BN199" s="36"/>
      <c r="BO199" s="36"/>
      <c r="BP199" s="36"/>
      <c r="BQ199" s="36"/>
      <c r="BR199" s="36"/>
      <c r="BS199" s="36"/>
      <c r="BT199" s="36"/>
      <c r="BU199" s="36"/>
      <c r="BV199" s="36"/>
      <c r="BW199" s="36"/>
      <c r="BX199" s="36"/>
      <c r="BY199" s="31"/>
      <c r="BZ199" s="36"/>
      <c r="CA199" s="31"/>
      <c r="CB199" s="36"/>
      <c r="CC199" s="36"/>
      <c r="CD199" s="36"/>
      <c r="CE199" s="36"/>
      <c r="CF199" s="36"/>
      <c r="CG199" s="36"/>
      <c r="CH199" s="36"/>
      <c r="CI199" s="36"/>
      <c r="CJ199" s="36"/>
      <c r="CK199" s="36"/>
      <c r="CL199" s="36"/>
      <c r="CM199" s="36"/>
      <c r="CN199" s="36"/>
      <c r="CO199" s="36"/>
      <c r="CP199" s="36"/>
      <c r="CQ199" s="36"/>
      <c r="CR199" s="36"/>
      <c r="CS199" s="36"/>
      <c r="CT199" s="36"/>
      <c r="CU199" s="36"/>
      <c r="CV199" s="36"/>
      <c r="CW199" s="36"/>
      <c r="CX199" s="36"/>
      <c r="CY199" s="36"/>
      <c r="CZ199" s="36"/>
      <c r="DA199" s="36"/>
      <c r="DB199" s="36"/>
      <c r="DC199" s="36"/>
      <c r="DD199" s="36"/>
      <c r="DE199" s="36"/>
      <c r="DF199" s="36"/>
      <c r="DG199" s="36"/>
      <c r="DH199" s="36"/>
      <c r="DI199" s="36"/>
      <c r="DJ199" s="36"/>
      <c r="DK199" s="36"/>
      <c r="DL199" s="36"/>
      <c r="DM199" s="36"/>
      <c r="DN199" s="36"/>
      <c r="DO199" s="36"/>
      <c r="DP199" s="36"/>
      <c r="DQ199" s="36"/>
      <c r="DR199" s="36"/>
      <c r="DS199" s="36"/>
      <c r="DT199" s="36"/>
      <c r="DU199" s="36"/>
      <c r="DV199" s="36"/>
      <c r="DW199" s="36"/>
      <c r="DX199" s="36"/>
      <c r="DY199" s="36"/>
      <c r="DZ199" s="36"/>
      <c r="EA199" s="36"/>
      <c r="EB199" s="36"/>
      <c r="EC199" s="36"/>
      <c r="ED199" s="36"/>
      <c r="EE199" s="36"/>
      <c r="EF199" s="36"/>
      <c r="EG199" s="36"/>
      <c r="EH199" s="36"/>
      <c r="EI199" s="36"/>
      <c r="EJ199" s="36"/>
      <c r="EK199" s="36"/>
      <c r="EL199" s="36"/>
      <c r="EM199" s="36"/>
      <c r="EN199" s="36"/>
      <c r="EO199" s="36"/>
      <c r="EP199" s="36"/>
      <c r="EQ199" s="36"/>
      <c r="ER199" s="36"/>
      <c r="ES199" s="36"/>
      <c r="ET199" s="32">
        <f t="shared" si="659"/>
        <v>0</v>
      </c>
      <c r="EU199" s="32">
        <f t="shared" si="660"/>
        <v>0</v>
      </c>
    </row>
    <row r="200" spans="1:151" ht="30" x14ac:dyDescent="0.25">
      <c r="A200" s="30">
        <v>232</v>
      </c>
      <c r="B200" s="6" t="s">
        <v>272</v>
      </c>
      <c r="C200" s="4">
        <f t="shared" si="550"/>
        <v>9657</v>
      </c>
      <c r="D200" s="7">
        <v>2.69</v>
      </c>
      <c r="E200" s="24">
        <v>1</v>
      </c>
      <c r="F200" s="4">
        <v>1.4</v>
      </c>
      <c r="G200" s="4">
        <v>1.68</v>
      </c>
      <c r="H200" s="4">
        <v>2.23</v>
      </c>
      <c r="I200" s="4">
        <v>2.39</v>
      </c>
      <c r="J200" s="5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1">
        <f t="shared" si="549"/>
        <v>0</v>
      </c>
      <c r="AB200" s="36"/>
      <c r="AC200" s="36"/>
      <c r="AD200" s="36"/>
      <c r="AE200" s="36"/>
      <c r="AF200" s="36"/>
      <c r="AG200" s="36"/>
      <c r="AH200" s="36"/>
      <c r="AI200" s="36"/>
      <c r="AJ200" s="23"/>
      <c r="AK200" s="31"/>
      <c r="AL200" s="23"/>
      <c r="AM200" s="31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1"/>
      <c r="BL200" s="36"/>
      <c r="BM200" s="31"/>
      <c r="BN200" s="36"/>
      <c r="BO200" s="36"/>
      <c r="BP200" s="36"/>
      <c r="BQ200" s="36"/>
      <c r="BR200" s="36"/>
      <c r="BS200" s="36"/>
      <c r="BT200" s="36"/>
      <c r="BU200" s="36"/>
      <c r="BV200" s="36"/>
      <c r="BW200" s="36"/>
      <c r="BX200" s="36"/>
      <c r="BY200" s="31"/>
      <c r="BZ200" s="36"/>
      <c r="CA200" s="31"/>
      <c r="CB200" s="36"/>
      <c r="CC200" s="36"/>
      <c r="CD200" s="36"/>
      <c r="CE200" s="36"/>
      <c r="CF200" s="36"/>
      <c r="CG200" s="36"/>
      <c r="CH200" s="36"/>
      <c r="CI200" s="36"/>
      <c r="CJ200" s="36"/>
      <c r="CK200" s="36"/>
      <c r="CL200" s="36"/>
      <c r="CM200" s="36"/>
      <c r="CN200" s="36"/>
      <c r="CO200" s="36"/>
      <c r="CP200" s="36"/>
      <c r="CQ200" s="36"/>
      <c r="CR200" s="36"/>
      <c r="CS200" s="36"/>
      <c r="CT200" s="36"/>
      <c r="CU200" s="36"/>
      <c r="CV200" s="36"/>
      <c r="CW200" s="36"/>
      <c r="CX200" s="36"/>
      <c r="CY200" s="36"/>
      <c r="CZ200" s="36"/>
      <c r="DA200" s="36"/>
      <c r="DB200" s="36"/>
      <c r="DC200" s="36"/>
      <c r="DD200" s="36"/>
      <c r="DE200" s="36"/>
      <c r="DF200" s="36"/>
      <c r="DG200" s="36"/>
      <c r="DH200" s="36"/>
      <c r="DI200" s="36"/>
      <c r="DJ200" s="36"/>
      <c r="DK200" s="36"/>
      <c r="DL200" s="36"/>
      <c r="DM200" s="36"/>
      <c r="DN200" s="36"/>
      <c r="DO200" s="36"/>
      <c r="DP200" s="36"/>
      <c r="DQ200" s="36"/>
      <c r="DR200" s="36"/>
      <c r="DS200" s="36"/>
      <c r="DT200" s="36"/>
      <c r="DU200" s="36"/>
      <c r="DV200" s="36"/>
      <c r="DW200" s="36"/>
      <c r="DX200" s="36"/>
      <c r="DY200" s="36"/>
      <c r="DZ200" s="36"/>
      <c r="EA200" s="36"/>
      <c r="EB200" s="36"/>
      <c r="EC200" s="36"/>
      <c r="ED200" s="36"/>
      <c r="EE200" s="36"/>
      <c r="EF200" s="36"/>
      <c r="EG200" s="36"/>
      <c r="EH200" s="36"/>
      <c r="EI200" s="36"/>
      <c r="EJ200" s="36"/>
      <c r="EK200" s="36"/>
      <c r="EL200" s="36"/>
      <c r="EM200" s="36"/>
      <c r="EN200" s="36"/>
      <c r="EO200" s="36"/>
      <c r="EP200" s="36"/>
      <c r="EQ200" s="36"/>
      <c r="ER200" s="36"/>
      <c r="ES200" s="36"/>
      <c r="ET200" s="32">
        <f t="shared" si="659"/>
        <v>0</v>
      </c>
      <c r="EU200" s="32">
        <f t="shared" si="660"/>
        <v>0</v>
      </c>
    </row>
    <row r="201" spans="1:151" ht="45" x14ac:dyDescent="0.25">
      <c r="A201" s="30">
        <v>233</v>
      </c>
      <c r="B201" s="6" t="s">
        <v>273</v>
      </c>
      <c r="C201" s="4">
        <f t="shared" si="550"/>
        <v>9657</v>
      </c>
      <c r="D201" s="7">
        <v>1.1599999999999999</v>
      </c>
      <c r="E201" s="24">
        <v>1</v>
      </c>
      <c r="F201" s="4">
        <v>1.4</v>
      </c>
      <c r="G201" s="4">
        <v>1.68</v>
      </c>
      <c r="H201" s="4">
        <v>2.23</v>
      </c>
      <c r="I201" s="4">
        <v>2.39</v>
      </c>
      <c r="J201" s="15">
        <v>5</v>
      </c>
      <c r="K201" s="31">
        <f t="shared" ref="K201" si="661">J201*C201*D201*E201*F201*$K$6</f>
        <v>78414.84</v>
      </c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1">
        <f t="shared" ref="AA201:AA253" si="662">SUM(Z201*$AA$6*C201*D201*E201*F201)</f>
        <v>0</v>
      </c>
      <c r="AB201" s="36"/>
      <c r="AC201" s="36"/>
      <c r="AD201" s="36"/>
      <c r="AE201" s="36"/>
      <c r="AF201" s="36"/>
      <c r="AG201" s="36"/>
      <c r="AH201" s="36"/>
      <c r="AI201" s="36"/>
      <c r="AJ201" s="23"/>
      <c r="AK201" s="31"/>
      <c r="AL201" s="23"/>
      <c r="AM201" s="31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1"/>
      <c r="BL201" s="36"/>
      <c r="BM201" s="31"/>
      <c r="BN201" s="36"/>
      <c r="BO201" s="36"/>
      <c r="BP201" s="36"/>
      <c r="BQ201" s="36"/>
      <c r="BR201" s="36"/>
      <c r="BS201" s="36"/>
      <c r="BT201" s="36"/>
      <c r="BU201" s="36"/>
      <c r="BV201" s="36"/>
      <c r="BW201" s="36"/>
      <c r="BX201" s="36"/>
      <c r="BY201" s="31"/>
      <c r="BZ201" s="36"/>
      <c r="CA201" s="31"/>
      <c r="CB201" s="36"/>
      <c r="CC201" s="36"/>
      <c r="CD201" s="36"/>
      <c r="CE201" s="36"/>
      <c r="CF201" s="36"/>
      <c r="CG201" s="36"/>
      <c r="CH201" s="36"/>
      <c r="CI201" s="36"/>
      <c r="CJ201" s="36"/>
      <c r="CK201" s="36"/>
      <c r="CL201" s="36"/>
      <c r="CM201" s="36"/>
      <c r="CN201" s="36"/>
      <c r="CO201" s="36"/>
      <c r="CP201" s="36"/>
      <c r="CQ201" s="36"/>
      <c r="CR201" s="36"/>
      <c r="CS201" s="36"/>
      <c r="CT201" s="36"/>
      <c r="CU201" s="36"/>
      <c r="CV201" s="36"/>
      <c r="CW201" s="36"/>
      <c r="CX201" s="36"/>
      <c r="CY201" s="36"/>
      <c r="CZ201" s="36"/>
      <c r="DA201" s="36"/>
      <c r="DB201" s="36"/>
      <c r="DC201" s="36"/>
      <c r="DD201" s="36"/>
      <c r="DE201" s="36"/>
      <c r="DF201" s="36"/>
      <c r="DG201" s="36"/>
      <c r="DH201" s="36"/>
      <c r="DI201" s="36"/>
      <c r="DJ201" s="36"/>
      <c r="DK201" s="36"/>
      <c r="DL201" s="36"/>
      <c r="DM201" s="36"/>
      <c r="DN201" s="36"/>
      <c r="DO201" s="36"/>
      <c r="DP201" s="36"/>
      <c r="DQ201" s="36"/>
      <c r="DR201" s="36"/>
      <c r="DS201" s="36"/>
      <c r="DT201" s="36"/>
      <c r="DU201" s="36"/>
      <c r="DV201" s="36"/>
      <c r="DW201" s="36"/>
      <c r="DX201" s="36"/>
      <c r="DY201" s="36"/>
      <c r="DZ201" s="36"/>
      <c r="EA201" s="36"/>
      <c r="EB201" s="36"/>
      <c r="EC201" s="36"/>
      <c r="ED201" s="36"/>
      <c r="EE201" s="36"/>
      <c r="EF201" s="36"/>
      <c r="EG201" s="36"/>
      <c r="EH201" s="36"/>
      <c r="EI201" s="36"/>
      <c r="EJ201" s="36"/>
      <c r="EK201" s="36"/>
      <c r="EL201" s="36"/>
      <c r="EM201" s="36"/>
      <c r="EN201" s="36"/>
      <c r="EO201" s="36"/>
      <c r="EP201" s="36"/>
      <c r="EQ201" s="36"/>
      <c r="ER201" s="36"/>
      <c r="ES201" s="36"/>
      <c r="ET201" s="32">
        <f t="shared" si="659"/>
        <v>5</v>
      </c>
      <c r="EU201" s="32">
        <f t="shared" si="660"/>
        <v>78414.84</v>
      </c>
    </row>
    <row r="202" spans="1:151" ht="45" x14ac:dyDescent="0.25">
      <c r="A202" s="30">
        <v>234</v>
      </c>
      <c r="B202" s="6" t="s">
        <v>274</v>
      </c>
      <c r="C202" s="4">
        <f t="shared" ref="C202:C253" si="663">C201</f>
        <v>9657</v>
      </c>
      <c r="D202" s="7">
        <v>1.95</v>
      </c>
      <c r="E202" s="24">
        <v>1</v>
      </c>
      <c r="F202" s="4">
        <v>1.4</v>
      </c>
      <c r="G202" s="4">
        <v>1.68</v>
      </c>
      <c r="H202" s="4">
        <v>2.23</v>
      </c>
      <c r="I202" s="4">
        <v>2.39</v>
      </c>
      <c r="J202" s="5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1">
        <f t="shared" si="662"/>
        <v>0</v>
      </c>
      <c r="AB202" s="36"/>
      <c r="AC202" s="36"/>
      <c r="AD202" s="36"/>
      <c r="AE202" s="36"/>
      <c r="AF202" s="36"/>
      <c r="AG202" s="36"/>
      <c r="AH202" s="36"/>
      <c r="AI202" s="36"/>
      <c r="AJ202" s="23">
        <v>2</v>
      </c>
      <c r="AK202" s="31">
        <f t="shared" si="596"/>
        <v>52727.219999999994</v>
      </c>
      <c r="AL202" s="23">
        <v>20</v>
      </c>
      <c r="AM202" s="31">
        <f t="shared" si="597"/>
        <v>527272.19999999995</v>
      </c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1"/>
      <c r="BL202" s="36"/>
      <c r="BM202" s="31"/>
      <c r="BN202" s="36"/>
      <c r="BO202" s="36"/>
      <c r="BP202" s="36"/>
      <c r="BQ202" s="36"/>
      <c r="BR202" s="36"/>
      <c r="BS202" s="36"/>
      <c r="BT202" s="36"/>
      <c r="BU202" s="36"/>
      <c r="BV202" s="36"/>
      <c r="BW202" s="36"/>
      <c r="BX202" s="36"/>
      <c r="BY202" s="31"/>
      <c r="BZ202" s="36"/>
      <c r="CA202" s="31"/>
      <c r="CB202" s="36"/>
      <c r="CC202" s="36"/>
      <c r="CD202" s="36"/>
      <c r="CE202" s="36"/>
      <c r="CF202" s="36"/>
      <c r="CG202" s="36"/>
      <c r="CH202" s="36"/>
      <c r="CI202" s="36"/>
      <c r="CJ202" s="36"/>
      <c r="CK202" s="36"/>
      <c r="CL202" s="36"/>
      <c r="CM202" s="36"/>
      <c r="CN202" s="36">
        <v>2</v>
      </c>
      <c r="CO202" s="31">
        <f t="shared" ref="CO202" si="664">CN202*C202*D202*E202*G202</f>
        <v>63272.66399999999</v>
      </c>
      <c r="CP202" s="36"/>
      <c r="CQ202" s="36"/>
      <c r="CR202" s="36"/>
      <c r="CS202" s="36"/>
      <c r="CT202" s="36"/>
      <c r="CU202" s="36"/>
      <c r="CV202" s="36"/>
      <c r="CW202" s="36"/>
      <c r="CX202" s="36"/>
      <c r="CY202" s="36"/>
      <c r="CZ202" s="36"/>
      <c r="DA202" s="36"/>
      <c r="DB202" s="36"/>
      <c r="DC202" s="36"/>
      <c r="DD202" s="36"/>
      <c r="DE202" s="36"/>
      <c r="DF202" s="36"/>
      <c r="DG202" s="36"/>
      <c r="DH202" s="36"/>
      <c r="DI202" s="36"/>
      <c r="DJ202" s="36"/>
      <c r="DK202" s="36"/>
      <c r="DL202" s="36"/>
      <c r="DM202" s="36"/>
      <c r="DN202" s="36"/>
      <c r="DO202" s="36"/>
      <c r="DP202" s="36"/>
      <c r="DQ202" s="36"/>
      <c r="DR202" s="36"/>
      <c r="DS202" s="36"/>
      <c r="DT202" s="36"/>
      <c r="DU202" s="36"/>
      <c r="DV202" s="36"/>
      <c r="DW202" s="36"/>
      <c r="DX202" s="36"/>
      <c r="DY202" s="36"/>
      <c r="DZ202" s="36"/>
      <c r="EA202" s="36"/>
      <c r="EB202" s="36"/>
      <c r="EC202" s="36"/>
      <c r="ED202" s="36"/>
      <c r="EE202" s="36"/>
      <c r="EF202" s="36">
        <v>7</v>
      </c>
      <c r="EG202" s="31">
        <f>EF202*C202*D202*E202*F202*$EG$6</f>
        <v>184545.26999999996</v>
      </c>
      <c r="EH202" s="36"/>
      <c r="EI202" s="36"/>
      <c r="EJ202" s="36"/>
      <c r="EK202" s="36"/>
      <c r="EL202" s="36"/>
      <c r="EM202" s="36"/>
      <c r="EN202" s="36"/>
      <c r="EO202" s="36"/>
      <c r="EP202" s="36"/>
      <c r="EQ202" s="36"/>
      <c r="ER202" s="36"/>
      <c r="ES202" s="36"/>
      <c r="ET202" s="32">
        <f t="shared" si="659"/>
        <v>31</v>
      </c>
      <c r="EU202" s="32">
        <f t="shared" si="660"/>
        <v>827817.35399999982</v>
      </c>
    </row>
    <row r="203" spans="1:151" ht="45" x14ac:dyDescent="0.25">
      <c r="A203" s="30">
        <v>235</v>
      </c>
      <c r="B203" s="6" t="s">
        <v>275</v>
      </c>
      <c r="C203" s="4">
        <f t="shared" si="663"/>
        <v>9657</v>
      </c>
      <c r="D203" s="7">
        <v>2.46</v>
      </c>
      <c r="E203" s="24">
        <v>1</v>
      </c>
      <c r="F203" s="4">
        <v>1.4</v>
      </c>
      <c r="G203" s="4">
        <v>1.68</v>
      </c>
      <c r="H203" s="4">
        <v>2.23</v>
      </c>
      <c r="I203" s="4">
        <v>2.39</v>
      </c>
      <c r="J203" s="5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1">
        <f t="shared" si="662"/>
        <v>0</v>
      </c>
      <c r="AB203" s="36"/>
      <c r="AC203" s="36"/>
      <c r="AD203" s="36"/>
      <c r="AE203" s="36"/>
      <c r="AF203" s="36"/>
      <c r="AG203" s="36"/>
      <c r="AH203" s="36"/>
      <c r="AI203" s="36"/>
      <c r="AJ203" s="23"/>
      <c r="AK203" s="31"/>
      <c r="AL203" s="23"/>
      <c r="AM203" s="31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1"/>
      <c r="BL203" s="36"/>
      <c r="BM203" s="31"/>
      <c r="BN203" s="36"/>
      <c r="BO203" s="36"/>
      <c r="BP203" s="36"/>
      <c r="BQ203" s="36"/>
      <c r="BR203" s="36"/>
      <c r="BS203" s="36"/>
      <c r="BT203" s="36"/>
      <c r="BU203" s="36"/>
      <c r="BV203" s="36"/>
      <c r="BW203" s="36"/>
      <c r="BX203" s="36"/>
      <c r="BY203" s="31"/>
      <c r="BZ203" s="36"/>
      <c r="CA203" s="31"/>
      <c r="CB203" s="36"/>
      <c r="CC203" s="36"/>
      <c r="CD203" s="36"/>
      <c r="CE203" s="36"/>
      <c r="CF203" s="36"/>
      <c r="CG203" s="36"/>
      <c r="CH203" s="36"/>
      <c r="CI203" s="36"/>
      <c r="CJ203" s="36"/>
      <c r="CK203" s="36"/>
      <c r="CL203" s="36"/>
      <c r="CM203" s="36"/>
      <c r="CN203" s="36"/>
      <c r="CO203" s="36"/>
      <c r="CP203" s="36"/>
      <c r="CQ203" s="36"/>
      <c r="CR203" s="36"/>
      <c r="CS203" s="36"/>
      <c r="CT203" s="36"/>
      <c r="CU203" s="36"/>
      <c r="CV203" s="36"/>
      <c r="CW203" s="36"/>
      <c r="CX203" s="36"/>
      <c r="CY203" s="36"/>
      <c r="CZ203" s="36"/>
      <c r="DA203" s="36"/>
      <c r="DB203" s="36"/>
      <c r="DC203" s="36"/>
      <c r="DD203" s="36"/>
      <c r="DE203" s="36"/>
      <c r="DF203" s="36"/>
      <c r="DG203" s="36"/>
      <c r="DH203" s="36"/>
      <c r="DI203" s="36"/>
      <c r="DJ203" s="36"/>
      <c r="DK203" s="36"/>
      <c r="DL203" s="36"/>
      <c r="DM203" s="36"/>
      <c r="DN203" s="36"/>
      <c r="DO203" s="36"/>
      <c r="DP203" s="36"/>
      <c r="DQ203" s="36"/>
      <c r="DR203" s="36"/>
      <c r="DS203" s="36"/>
      <c r="DT203" s="36"/>
      <c r="DU203" s="36"/>
      <c r="DV203" s="36"/>
      <c r="DW203" s="36"/>
      <c r="DX203" s="36"/>
      <c r="DY203" s="36"/>
      <c r="DZ203" s="36"/>
      <c r="EA203" s="36"/>
      <c r="EB203" s="36"/>
      <c r="EC203" s="36"/>
      <c r="ED203" s="36"/>
      <c r="EE203" s="36"/>
      <c r="EF203" s="36"/>
      <c r="EG203" s="36"/>
      <c r="EH203" s="36"/>
      <c r="EI203" s="36"/>
      <c r="EJ203" s="36"/>
      <c r="EK203" s="36"/>
      <c r="EL203" s="36"/>
      <c r="EM203" s="36"/>
      <c r="EN203" s="36"/>
      <c r="EO203" s="36"/>
      <c r="EP203" s="36"/>
      <c r="EQ203" s="36"/>
      <c r="ER203" s="36"/>
      <c r="ES203" s="36"/>
      <c r="ET203" s="32">
        <f t="shared" si="659"/>
        <v>0</v>
      </c>
      <c r="EU203" s="32">
        <f t="shared" si="660"/>
        <v>0</v>
      </c>
    </row>
    <row r="204" spans="1:151" x14ac:dyDescent="0.25">
      <c r="A204" s="30">
        <v>236</v>
      </c>
      <c r="B204" s="6" t="s">
        <v>276</v>
      </c>
      <c r="C204" s="4">
        <f t="shared" si="663"/>
        <v>9657</v>
      </c>
      <c r="D204" s="7">
        <v>0.82</v>
      </c>
      <c r="E204" s="24">
        <v>1</v>
      </c>
      <c r="F204" s="4">
        <v>1.4</v>
      </c>
      <c r="G204" s="4">
        <v>1.68</v>
      </c>
      <c r="H204" s="4">
        <v>2.23</v>
      </c>
      <c r="I204" s="4">
        <v>2.39</v>
      </c>
      <c r="J204" s="5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1">
        <f t="shared" si="662"/>
        <v>0</v>
      </c>
      <c r="AB204" s="36"/>
      <c r="AC204" s="36"/>
      <c r="AD204" s="36"/>
      <c r="AE204" s="36"/>
      <c r="AF204" s="36"/>
      <c r="AG204" s="36"/>
      <c r="AH204" s="36"/>
      <c r="AI204" s="36"/>
      <c r="AJ204" s="23"/>
      <c r="AK204" s="31"/>
      <c r="AL204" s="23"/>
      <c r="AM204" s="31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1"/>
      <c r="BL204" s="36"/>
      <c r="BM204" s="31"/>
      <c r="BN204" s="36"/>
      <c r="BO204" s="36"/>
      <c r="BP204" s="36"/>
      <c r="BQ204" s="36"/>
      <c r="BR204" s="36"/>
      <c r="BS204" s="36"/>
      <c r="BT204" s="36"/>
      <c r="BU204" s="36"/>
      <c r="BV204" s="36"/>
      <c r="BW204" s="36"/>
      <c r="BX204" s="36"/>
      <c r="BY204" s="31"/>
      <c r="BZ204" s="36"/>
      <c r="CA204" s="31"/>
      <c r="CB204" s="36"/>
      <c r="CC204" s="36"/>
      <c r="CD204" s="36"/>
      <c r="CE204" s="36"/>
      <c r="CF204" s="36"/>
      <c r="CG204" s="36"/>
      <c r="CH204" s="36"/>
      <c r="CI204" s="36"/>
      <c r="CJ204" s="36"/>
      <c r="CK204" s="36"/>
      <c r="CL204" s="36"/>
      <c r="CM204" s="36"/>
      <c r="CN204" s="36"/>
      <c r="CO204" s="36"/>
      <c r="CP204" s="36"/>
      <c r="CQ204" s="36"/>
      <c r="CR204" s="36"/>
      <c r="CS204" s="36"/>
      <c r="CT204" s="36"/>
      <c r="CU204" s="36"/>
      <c r="CV204" s="36"/>
      <c r="CW204" s="36"/>
      <c r="CX204" s="36"/>
      <c r="CY204" s="36"/>
      <c r="CZ204" s="36"/>
      <c r="DA204" s="36"/>
      <c r="DB204" s="36"/>
      <c r="DC204" s="36"/>
      <c r="DD204" s="36"/>
      <c r="DE204" s="36"/>
      <c r="DF204" s="36"/>
      <c r="DG204" s="36"/>
      <c r="DH204" s="36"/>
      <c r="DI204" s="36"/>
      <c r="DJ204" s="36"/>
      <c r="DK204" s="36"/>
      <c r="DL204" s="36"/>
      <c r="DM204" s="36"/>
      <c r="DN204" s="36"/>
      <c r="DO204" s="36"/>
      <c r="DP204" s="36"/>
      <c r="DQ204" s="36"/>
      <c r="DR204" s="36"/>
      <c r="DS204" s="36"/>
      <c r="DT204" s="36"/>
      <c r="DU204" s="36"/>
      <c r="DV204" s="36"/>
      <c r="DW204" s="36"/>
      <c r="DX204" s="36"/>
      <c r="DY204" s="36"/>
      <c r="DZ204" s="36"/>
      <c r="EA204" s="36"/>
      <c r="EB204" s="36"/>
      <c r="EC204" s="36"/>
      <c r="ED204" s="36"/>
      <c r="EE204" s="36"/>
      <c r="EF204" s="36"/>
      <c r="EG204" s="36"/>
      <c r="EH204" s="36"/>
      <c r="EI204" s="36"/>
      <c r="EJ204" s="36"/>
      <c r="EK204" s="36"/>
      <c r="EL204" s="36"/>
      <c r="EM204" s="36"/>
      <c r="EN204" s="36"/>
      <c r="EO204" s="36"/>
      <c r="EP204" s="36"/>
      <c r="EQ204" s="36"/>
      <c r="ER204" s="36"/>
      <c r="ES204" s="36"/>
      <c r="ET204" s="32">
        <f t="shared" si="659"/>
        <v>0</v>
      </c>
      <c r="EU204" s="32">
        <f t="shared" si="660"/>
        <v>0</v>
      </c>
    </row>
    <row r="205" spans="1:151" x14ac:dyDescent="0.25">
      <c r="A205" s="30">
        <v>237</v>
      </c>
      <c r="B205" s="6" t="s">
        <v>277</v>
      </c>
      <c r="C205" s="4">
        <f t="shared" si="663"/>
        <v>9657</v>
      </c>
      <c r="D205" s="7">
        <v>0.86</v>
      </c>
      <c r="E205" s="24">
        <v>1</v>
      </c>
      <c r="F205" s="4">
        <v>1.4</v>
      </c>
      <c r="G205" s="4">
        <v>1.68</v>
      </c>
      <c r="H205" s="4">
        <v>2.23</v>
      </c>
      <c r="I205" s="4">
        <v>2.39</v>
      </c>
      <c r="J205" s="5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1">
        <f t="shared" si="662"/>
        <v>0</v>
      </c>
      <c r="AB205" s="36"/>
      <c r="AC205" s="36"/>
      <c r="AD205" s="36"/>
      <c r="AE205" s="36"/>
      <c r="AF205" s="36"/>
      <c r="AG205" s="36"/>
      <c r="AH205" s="36"/>
      <c r="AI205" s="36"/>
      <c r="AJ205" s="23"/>
      <c r="AK205" s="31"/>
      <c r="AL205" s="23"/>
      <c r="AM205" s="31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>
        <v>5</v>
      </c>
      <c r="BC205" s="31">
        <f t="shared" ref="BC205:BC206" si="665">BB205*C205*D205*E205*F205*$BC$6</f>
        <v>58135.139999999992</v>
      </c>
      <c r="BD205" s="36"/>
      <c r="BE205" s="36"/>
      <c r="BF205" s="36"/>
      <c r="BG205" s="36"/>
      <c r="BH205" s="36"/>
      <c r="BI205" s="36"/>
      <c r="BJ205" s="36"/>
      <c r="BK205" s="31"/>
      <c r="BL205" s="36"/>
      <c r="BM205" s="31"/>
      <c r="BN205" s="36"/>
      <c r="BO205" s="36"/>
      <c r="BP205" s="36"/>
      <c r="BQ205" s="36"/>
      <c r="BR205" s="36"/>
      <c r="BS205" s="36"/>
      <c r="BT205" s="36"/>
      <c r="BU205" s="36"/>
      <c r="BV205" s="36"/>
      <c r="BW205" s="36"/>
      <c r="BX205" s="36"/>
      <c r="BY205" s="31"/>
      <c r="BZ205" s="36"/>
      <c r="CA205" s="31"/>
      <c r="CB205" s="36"/>
      <c r="CC205" s="36"/>
      <c r="CD205" s="36"/>
      <c r="CE205" s="36"/>
      <c r="CF205" s="36"/>
      <c r="CG205" s="36"/>
      <c r="CH205" s="36"/>
      <c r="CI205" s="36"/>
      <c r="CJ205" s="36"/>
      <c r="CK205" s="36"/>
      <c r="CL205" s="36">
        <v>50</v>
      </c>
      <c r="CM205" s="31">
        <f>CL205*C205*D205*E205*G205*$CM$6</f>
        <v>697621.67999999993</v>
      </c>
      <c r="CN205" s="36"/>
      <c r="CO205" s="36"/>
      <c r="CP205" s="36"/>
      <c r="CQ205" s="36"/>
      <c r="CR205" s="36"/>
      <c r="CS205" s="36"/>
      <c r="CT205" s="36"/>
      <c r="CU205" s="36"/>
      <c r="CV205" s="36"/>
      <c r="CW205" s="36"/>
      <c r="CX205" s="36"/>
      <c r="CY205" s="36"/>
      <c r="CZ205" s="36"/>
      <c r="DA205" s="36"/>
      <c r="DB205" s="36"/>
      <c r="DC205" s="36"/>
      <c r="DD205" s="36"/>
      <c r="DE205" s="36"/>
      <c r="DF205" s="36"/>
      <c r="DG205" s="36"/>
      <c r="DH205" s="36"/>
      <c r="DI205" s="36"/>
      <c r="DJ205" s="36"/>
      <c r="DK205" s="36"/>
      <c r="DL205" s="36"/>
      <c r="DM205" s="36"/>
      <c r="DN205" s="36"/>
      <c r="DO205" s="36"/>
      <c r="DP205" s="36"/>
      <c r="DQ205" s="36"/>
      <c r="DR205" s="36"/>
      <c r="DS205" s="36"/>
      <c r="DT205" s="36"/>
      <c r="DU205" s="36"/>
      <c r="DV205" s="36"/>
      <c r="DW205" s="36"/>
      <c r="DX205" s="36"/>
      <c r="DY205" s="36"/>
      <c r="DZ205" s="36"/>
      <c r="EA205" s="36"/>
      <c r="EB205" s="36"/>
      <c r="EC205" s="36"/>
      <c r="ED205" s="36"/>
      <c r="EE205" s="36"/>
      <c r="EF205" s="36">
        <v>46</v>
      </c>
      <c r="EG205" s="31">
        <f>EF205*C205*D205*E205*F205*$EG$6</f>
        <v>534843.28799999994</v>
      </c>
      <c r="EH205" s="36"/>
      <c r="EI205" s="36"/>
      <c r="EJ205" s="36"/>
      <c r="EK205" s="36"/>
      <c r="EL205" s="36"/>
      <c r="EM205" s="36"/>
      <c r="EN205" s="36"/>
      <c r="EO205" s="36"/>
      <c r="EP205" s="36"/>
      <c r="EQ205" s="36"/>
      <c r="ER205" s="36"/>
      <c r="ES205" s="36"/>
      <c r="ET205" s="32">
        <f t="shared" si="659"/>
        <v>101</v>
      </c>
      <c r="EU205" s="32">
        <f t="shared" si="660"/>
        <v>1290600.108</v>
      </c>
    </row>
    <row r="206" spans="1:151" x14ac:dyDescent="0.25">
      <c r="A206" s="30">
        <v>238</v>
      </c>
      <c r="B206" s="6" t="s">
        <v>278</v>
      </c>
      <c r="C206" s="4">
        <f t="shared" si="663"/>
        <v>9657</v>
      </c>
      <c r="D206" s="7">
        <v>1.24</v>
      </c>
      <c r="E206" s="24">
        <v>1</v>
      </c>
      <c r="F206" s="4">
        <v>1.4</v>
      </c>
      <c r="G206" s="4">
        <v>1.68</v>
      </c>
      <c r="H206" s="4">
        <v>2.23</v>
      </c>
      <c r="I206" s="4">
        <v>2.39</v>
      </c>
      <c r="J206" s="5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1">
        <f t="shared" si="662"/>
        <v>0</v>
      </c>
      <c r="AB206" s="36"/>
      <c r="AC206" s="36"/>
      <c r="AD206" s="36"/>
      <c r="AE206" s="36"/>
      <c r="AF206" s="36"/>
      <c r="AG206" s="36"/>
      <c r="AH206" s="36"/>
      <c r="AI206" s="36"/>
      <c r="AJ206" s="23"/>
      <c r="AK206" s="31"/>
      <c r="AL206" s="23"/>
      <c r="AM206" s="31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>
        <v>5</v>
      </c>
      <c r="BC206" s="31">
        <f t="shared" si="665"/>
        <v>83822.759999999995</v>
      </c>
      <c r="BD206" s="36"/>
      <c r="BE206" s="36"/>
      <c r="BF206" s="36"/>
      <c r="BG206" s="36"/>
      <c r="BH206" s="36"/>
      <c r="BI206" s="36"/>
      <c r="BJ206" s="36"/>
      <c r="BK206" s="31"/>
      <c r="BL206" s="36"/>
      <c r="BM206" s="31"/>
      <c r="BN206" s="36"/>
      <c r="BO206" s="36"/>
      <c r="BP206" s="36"/>
      <c r="BQ206" s="36"/>
      <c r="BR206" s="36"/>
      <c r="BS206" s="36"/>
      <c r="BT206" s="36"/>
      <c r="BU206" s="36"/>
      <c r="BV206" s="36"/>
      <c r="BW206" s="36"/>
      <c r="BX206" s="36"/>
      <c r="BY206" s="31"/>
      <c r="BZ206" s="36"/>
      <c r="CA206" s="31"/>
      <c r="CB206" s="36"/>
      <c r="CC206" s="36"/>
      <c r="CD206" s="36"/>
      <c r="CE206" s="36"/>
      <c r="CF206" s="36"/>
      <c r="CG206" s="36"/>
      <c r="CH206" s="36"/>
      <c r="CI206" s="36"/>
      <c r="CJ206" s="36"/>
      <c r="CK206" s="36"/>
      <c r="CL206" s="36"/>
      <c r="CM206" s="36"/>
      <c r="CN206" s="36">
        <v>7</v>
      </c>
      <c r="CO206" s="31">
        <f t="shared" ref="CO206:CO207" si="666">CN206*C206*D206*E206*G206</f>
        <v>140822.23679999998</v>
      </c>
      <c r="CP206" s="36"/>
      <c r="CQ206" s="36"/>
      <c r="CR206" s="36"/>
      <c r="CS206" s="36"/>
      <c r="CT206" s="36"/>
      <c r="CU206" s="36"/>
      <c r="CV206" s="36"/>
      <c r="CW206" s="36"/>
      <c r="CX206" s="36"/>
      <c r="CY206" s="36"/>
      <c r="CZ206" s="36"/>
      <c r="DA206" s="36"/>
      <c r="DB206" s="36"/>
      <c r="DC206" s="36"/>
      <c r="DD206" s="36"/>
      <c r="DE206" s="36"/>
      <c r="DF206" s="36"/>
      <c r="DG206" s="36"/>
      <c r="DH206" s="36"/>
      <c r="DI206" s="36"/>
      <c r="DJ206" s="36"/>
      <c r="DK206" s="36"/>
      <c r="DL206" s="36"/>
      <c r="DM206" s="36"/>
      <c r="DN206" s="36"/>
      <c r="DO206" s="36"/>
      <c r="DP206" s="36"/>
      <c r="DQ206" s="36"/>
      <c r="DR206" s="36"/>
      <c r="DS206" s="36"/>
      <c r="DT206" s="36"/>
      <c r="DU206" s="36"/>
      <c r="DV206" s="36"/>
      <c r="DW206" s="36"/>
      <c r="DX206" s="36"/>
      <c r="DY206" s="36"/>
      <c r="DZ206" s="36"/>
      <c r="EA206" s="36"/>
      <c r="EB206" s="36"/>
      <c r="EC206" s="36"/>
      <c r="ED206" s="36"/>
      <c r="EE206" s="36"/>
      <c r="EF206" s="36"/>
      <c r="EG206" s="36"/>
      <c r="EH206" s="36"/>
      <c r="EI206" s="36"/>
      <c r="EJ206" s="36"/>
      <c r="EK206" s="36"/>
      <c r="EL206" s="36"/>
      <c r="EM206" s="36"/>
      <c r="EN206" s="36"/>
      <c r="EO206" s="36"/>
      <c r="EP206" s="36"/>
      <c r="EQ206" s="36"/>
      <c r="ER206" s="36"/>
      <c r="ES206" s="36"/>
      <c r="ET206" s="32">
        <f t="shared" si="659"/>
        <v>12</v>
      </c>
      <c r="EU206" s="32">
        <f t="shared" si="660"/>
        <v>224644.99679999996</v>
      </c>
    </row>
    <row r="207" spans="1:151" ht="30" x14ac:dyDescent="0.25">
      <c r="A207" s="30">
        <v>239</v>
      </c>
      <c r="B207" s="6" t="s">
        <v>279</v>
      </c>
      <c r="C207" s="4">
        <f t="shared" si="663"/>
        <v>9657</v>
      </c>
      <c r="D207" s="7">
        <v>1.1299999999999999</v>
      </c>
      <c r="E207" s="24">
        <v>1</v>
      </c>
      <c r="F207" s="4">
        <v>1.4</v>
      </c>
      <c r="G207" s="4">
        <v>1.68</v>
      </c>
      <c r="H207" s="4">
        <v>2.23</v>
      </c>
      <c r="I207" s="4">
        <v>2.39</v>
      </c>
      <c r="J207" s="5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1">
        <f t="shared" si="662"/>
        <v>0</v>
      </c>
      <c r="AB207" s="36"/>
      <c r="AC207" s="36"/>
      <c r="AD207" s="36"/>
      <c r="AE207" s="36"/>
      <c r="AF207" s="36"/>
      <c r="AG207" s="36"/>
      <c r="AH207" s="36"/>
      <c r="AI207" s="36"/>
      <c r="AJ207" s="23"/>
      <c r="AK207" s="31"/>
      <c r="AL207" s="23"/>
      <c r="AM207" s="31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  <c r="BH207" s="36"/>
      <c r="BI207" s="36"/>
      <c r="BJ207" s="36"/>
      <c r="BK207" s="31"/>
      <c r="BL207" s="36"/>
      <c r="BM207" s="31"/>
      <c r="BN207" s="36"/>
      <c r="BO207" s="36"/>
      <c r="BP207" s="36"/>
      <c r="BQ207" s="36"/>
      <c r="BR207" s="36"/>
      <c r="BS207" s="36"/>
      <c r="BT207" s="36"/>
      <c r="BU207" s="36"/>
      <c r="BV207" s="36"/>
      <c r="BW207" s="36"/>
      <c r="BX207" s="36"/>
      <c r="BY207" s="31"/>
      <c r="BZ207" s="36"/>
      <c r="CA207" s="31"/>
      <c r="CB207" s="36"/>
      <c r="CC207" s="36"/>
      <c r="CD207" s="36"/>
      <c r="CE207" s="36"/>
      <c r="CF207" s="36"/>
      <c r="CG207" s="36"/>
      <c r="CH207" s="36"/>
      <c r="CI207" s="36"/>
      <c r="CJ207" s="36"/>
      <c r="CK207" s="36"/>
      <c r="CL207" s="36"/>
      <c r="CM207" s="36"/>
      <c r="CN207" s="36">
        <v>9</v>
      </c>
      <c r="CO207" s="31">
        <f t="shared" si="666"/>
        <v>164995.63919999998</v>
      </c>
      <c r="CP207" s="36"/>
      <c r="CQ207" s="36"/>
      <c r="CR207" s="36"/>
      <c r="CS207" s="36"/>
      <c r="CT207" s="36"/>
      <c r="CU207" s="36"/>
      <c r="CV207" s="36"/>
      <c r="CW207" s="36"/>
      <c r="CX207" s="36"/>
      <c r="CY207" s="36"/>
      <c r="CZ207" s="36"/>
      <c r="DA207" s="36"/>
      <c r="DB207" s="36"/>
      <c r="DC207" s="36"/>
      <c r="DD207" s="36"/>
      <c r="DE207" s="36"/>
      <c r="DF207" s="36"/>
      <c r="DG207" s="36"/>
      <c r="DH207" s="36"/>
      <c r="DI207" s="36"/>
      <c r="DJ207" s="36"/>
      <c r="DK207" s="36"/>
      <c r="DL207" s="36"/>
      <c r="DM207" s="36"/>
      <c r="DN207" s="36"/>
      <c r="DO207" s="36"/>
      <c r="DP207" s="36"/>
      <c r="DQ207" s="36"/>
      <c r="DR207" s="36"/>
      <c r="DS207" s="36"/>
      <c r="DT207" s="36"/>
      <c r="DU207" s="36"/>
      <c r="DV207" s="36"/>
      <c r="DW207" s="36"/>
      <c r="DX207" s="36"/>
      <c r="DY207" s="36"/>
      <c r="DZ207" s="36"/>
      <c r="EA207" s="36"/>
      <c r="EB207" s="36"/>
      <c r="EC207" s="36"/>
      <c r="ED207" s="36"/>
      <c r="EE207" s="36"/>
      <c r="EF207" s="36"/>
      <c r="EG207" s="36"/>
      <c r="EH207" s="36"/>
      <c r="EI207" s="36"/>
      <c r="EJ207" s="36"/>
      <c r="EK207" s="36"/>
      <c r="EL207" s="36"/>
      <c r="EM207" s="36"/>
      <c r="EN207" s="36"/>
      <c r="EO207" s="36"/>
      <c r="EP207" s="36"/>
      <c r="EQ207" s="36"/>
      <c r="ER207" s="36"/>
      <c r="ES207" s="36"/>
      <c r="ET207" s="32">
        <f t="shared" si="659"/>
        <v>9</v>
      </c>
      <c r="EU207" s="32">
        <f t="shared" si="660"/>
        <v>164995.63919999998</v>
      </c>
    </row>
    <row r="208" spans="1:151" ht="30" x14ac:dyDescent="0.25">
      <c r="A208" s="30">
        <v>240</v>
      </c>
      <c r="B208" s="6" t="s">
        <v>280</v>
      </c>
      <c r="C208" s="4">
        <f t="shared" si="663"/>
        <v>9657</v>
      </c>
      <c r="D208" s="7">
        <v>1.19</v>
      </c>
      <c r="E208" s="24">
        <v>1</v>
      </c>
      <c r="F208" s="4">
        <v>1.4</v>
      </c>
      <c r="G208" s="4">
        <v>1.68</v>
      </c>
      <c r="H208" s="4">
        <v>2.23</v>
      </c>
      <c r="I208" s="4">
        <v>2.39</v>
      </c>
      <c r="J208" s="5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1">
        <f t="shared" si="662"/>
        <v>0</v>
      </c>
      <c r="AB208" s="36"/>
      <c r="AC208" s="36"/>
      <c r="AD208" s="36"/>
      <c r="AE208" s="36"/>
      <c r="AF208" s="36"/>
      <c r="AG208" s="36"/>
      <c r="AH208" s="36"/>
      <c r="AI208" s="36"/>
      <c r="AJ208" s="23"/>
      <c r="AK208" s="31"/>
      <c r="AL208" s="23"/>
      <c r="AM208" s="31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1"/>
      <c r="BL208" s="36"/>
      <c r="BM208" s="31"/>
      <c r="BN208" s="36"/>
      <c r="BO208" s="36"/>
      <c r="BP208" s="36"/>
      <c r="BQ208" s="36"/>
      <c r="BR208" s="36"/>
      <c r="BS208" s="36"/>
      <c r="BT208" s="36"/>
      <c r="BU208" s="36"/>
      <c r="BV208" s="36"/>
      <c r="BW208" s="36"/>
      <c r="BX208" s="36"/>
      <c r="BY208" s="31"/>
      <c r="BZ208" s="36"/>
      <c r="CA208" s="31"/>
      <c r="CB208" s="36"/>
      <c r="CC208" s="36"/>
      <c r="CD208" s="36"/>
      <c r="CE208" s="36"/>
      <c r="CF208" s="36"/>
      <c r="CG208" s="36"/>
      <c r="CH208" s="36"/>
      <c r="CI208" s="36"/>
      <c r="CJ208" s="36"/>
      <c r="CK208" s="36"/>
      <c r="CL208" s="36"/>
      <c r="CM208" s="36"/>
      <c r="CN208" s="36"/>
      <c r="CO208" s="36"/>
      <c r="CP208" s="36"/>
      <c r="CQ208" s="36"/>
      <c r="CR208" s="36"/>
      <c r="CS208" s="36"/>
      <c r="CT208" s="36"/>
      <c r="CU208" s="36"/>
      <c r="CV208" s="36"/>
      <c r="CW208" s="36"/>
      <c r="CX208" s="36"/>
      <c r="CY208" s="36"/>
      <c r="CZ208" s="36"/>
      <c r="DA208" s="36"/>
      <c r="DB208" s="36"/>
      <c r="DC208" s="36"/>
      <c r="DD208" s="36"/>
      <c r="DE208" s="36"/>
      <c r="DF208" s="36"/>
      <c r="DG208" s="36"/>
      <c r="DH208" s="36"/>
      <c r="DI208" s="36"/>
      <c r="DJ208" s="36"/>
      <c r="DK208" s="36"/>
      <c r="DL208" s="36"/>
      <c r="DM208" s="36"/>
      <c r="DN208" s="36"/>
      <c r="DO208" s="36"/>
      <c r="DP208" s="36"/>
      <c r="DQ208" s="36"/>
      <c r="DR208" s="36"/>
      <c r="DS208" s="36"/>
      <c r="DT208" s="36"/>
      <c r="DU208" s="36"/>
      <c r="DV208" s="36"/>
      <c r="DW208" s="36"/>
      <c r="DX208" s="36"/>
      <c r="DY208" s="36"/>
      <c r="DZ208" s="36"/>
      <c r="EA208" s="36"/>
      <c r="EB208" s="36"/>
      <c r="EC208" s="36"/>
      <c r="ED208" s="36"/>
      <c r="EE208" s="36"/>
      <c r="EF208" s="36"/>
      <c r="EG208" s="36"/>
      <c r="EH208" s="36"/>
      <c r="EI208" s="36"/>
      <c r="EJ208" s="36"/>
      <c r="EK208" s="36"/>
      <c r="EL208" s="36"/>
      <c r="EM208" s="36"/>
      <c r="EN208" s="36"/>
      <c r="EO208" s="36"/>
      <c r="EP208" s="36"/>
      <c r="EQ208" s="36"/>
      <c r="ER208" s="36"/>
      <c r="ES208" s="36"/>
      <c r="ET208" s="32">
        <f t="shared" si="659"/>
        <v>0</v>
      </c>
      <c r="EU208" s="32">
        <f t="shared" si="660"/>
        <v>0</v>
      </c>
    </row>
    <row r="209" spans="1:151" ht="30" x14ac:dyDescent="0.25">
      <c r="A209" s="30">
        <v>241</v>
      </c>
      <c r="B209" s="6" t="s">
        <v>281</v>
      </c>
      <c r="C209" s="4">
        <f t="shared" si="663"/>
        <v>9657</v>
      </c>
      <c r="D209" s="7">
        <v>2.13</v>
      </c>
      <c r="E209" s="24">
        <v>1</v>
      </c>
      <c r="F209" s="4">
        <v>1.4</v>
      </c>
      <c r="G209" s="4">
        <v>1.68</v>
      </c>
      <c r="H209" s="4">
        <v>2.23</v>
      </c>
      <c r="I209" s="4">
        <v>2.39</v>
      </c>
      <c r="J209" s="5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1">
        <f t="shared" si="662"/>
        <v>0</v>
      </c>
      <c r="AB209" s="36"/>
      <c r="AC209" s="36"/>
      <c r="AD209" s="36"/>
      <c r="AE209" s="36"/>
      <c r="AF209" s="36"/>
      <c r="AG209" s="36"/>
      <c r="AH209" s="36"/>
      <c r="AI209" s="36"/>
      <c r="AJ209" s="23"/>
      <c r="AK209" s="31"/>
      <c r="AL209" s="23"/>
      <c r="AM209" s="31"/>
      <c r="AN209" s="36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  <c r="BI209" s="36"/>
      <c r="BJ209" s="36"/>
      <c r="BK209" s="31"/>
      <c r="BL209" s="36"/>
      <c r="BM209" s="31"/>
      <c r="BN209" s="36"/>
      <c r="BO209" s="36"/>
      <c r="BP209" s="36"/>
      <c r="BQ209" s="36"/>
      <c r="BR209" s="36"/>
      <c r="BS209" s="36"/>
      <c r="BT209" s="36"/>
      <c r="BU209" s="36"/>
      <c r="BV209" s="36"/>
      <c r="BW209" s="36"/>
      <c r="BX209" s="36"/>
      <c r="BY209" s="31"/>
      <c r="BZ209" s="36"/>
      <c r="CA209" s="31"/>
      <c r="CB209" s="36"/>
      <c r="CC209" s="36"/>
      <c r="CD209" s="36"/>
      <c r="CE209" s="36"/>
      <c r="CF209" s="36"/>
      <c r="CG209" s="36"/>
      <c r="CH209" s="36"/>
      <c r="CI209" s="36"/>
      <c r="CJ209" s="36"/>
      <c r="CK209" s="36"/>
      <c r="CL209" s="36"/>
      <c r="CM209" s="36"/>
      <c r="CN209" s="36"/>
      <c r="CO209" s="36"/>
      <c r="CP209" s="36"/>
      <c r="CQ209" s="36"/>
      <c r="CR209" s="36"/>
      <c r="CS209" s="36"/>
      <c r="CT209" s="36"/>
      <c r="CU209" s="36"/>
      <c r="CV209" s="36"/>
      <c r="CW209" s="36"/>
      <c r="CX209" s="36"/>
      <c r="CY209" s="36"/>
      <c r="CZ209" s="36"/>
      <c r="DA209" s="36"/>
      <c r="DB209" s="36"/>
      <c r="DC209" s="36"/>
      <c r="DD209" s="36"/>
      <c r="DE209" s="36"/>
      <c r="DF209" s="36"/>
      <c r="DG209" s="36"/>
      <c r="DH209" s="36"/>
      <c r="DI209" s="36"/>
      <c r="DJ209" s="36"/>
      <c r="DK209" s="36"/>
      <c r="DL209" s="36"/>
      <c r="DM209" s="36"/>
      <c r="DN209" s="36"/>
      <c r="DO209" s="36"/>
      <c r="DP209" s="36"/>
      <c r="DQ209" s="36"/>
      <c r="DR209" s="36"/>
      <c r="DS209" s="36"/>
      <c r="DT209" s="36"/>
      <c r="DU209" s="36"/>
      <c r="DV209" s="36"/>
      <c r="DW209" s="36"/>
      <c r="DX209" s="36"/>
      <c r="DY209" s="36"/>
      <c r="DZ209" s="36"/>
      <c r="EA209" s="36"/>
      <c r="EB209" s="36"/>
      <c r="EC209" s="36"/>
      <c r="ED209" s="36"/>
      <c r="EE209" s="36"/>
      <c r="EF209" s="36"/>
      <c r="EG209" s="36"/>
      <c r="EH209" s="36"/>
      <c r="EI209" s="36"/>
      <c r="EJ209" s="36"/>
      <c r="EK209" s="36"/>
      <c r="EL209" s="36"/>
      <c r="EM209" s="36"/>
      <c r="EN209" s="36"/>
      <c r="EO209" s="36"/>
      <c r="EP209" s="36"/>
      <c r="EQ209" s="36"/>
      <c r="ER209" s="36"/>
      <c r="ES209" s="36"/>
      <c r="ET209" s="32">
        <f t="shared" si="659"/>
        <v>0</v>
      </c>
      <c r="EU209" s="32">
        <f t="shared" si="660"/>
        <v>0</v>
      </c>
    </row>
    <row r="210" spans="1:151" s="35" customFormat="1" x14ac:dyDescent="0.25">
      <c r="A210" s="28">
        <v>33</v>
      </c>
      <c r="B210" s="14" t="s">
        <v>282</v>
      </c>
      <c r="C210" s="17">
        <f>C194</f>
        <v>9657</v>
      </c>
      <c r="D210" s="34">
        <v>1.9</v>
      </c>
      <c r="E210" s="52">
        <v>1</v>
      </c>
      <c r="F210" s="17">
        <v>1.4</v>
      </c>
      <c r="G210" s="17">
        <v>1.68</v>
      </c>
      <c r="H210" s="17">
        <v>2.23</v>
      </c>
      <c r="I210" s="17">
        <v>2.39</v>
      </c>
      <c r="J210" s="23">
        <f>J211+J212</f>
        <v>0</v>
      </c>
      <c r="K210" s="23">
        <f t="shared" ref="K210:BX210" si="667">K211+K212</f>
        <v>0</v>
      </c>
      <c r="L210" s="23">
        <f t="shared" si="667"/>
        <v>0</v>
      </c>
      <c r="M210" s="23">
        <f t="shared" si="667"/>
        <v>0</v>
      </c>
      <c r="N210" s="23">
        <f t="shared" si="667"/>
        <v>0</v>
      </c>
      <c r="O210" s="23">
        <f t="shared" si="667"/>
        <v>0</v>
      </c>
      <c r="P210" s="23">
        <f t="shared" si="667"/>
        <v>0</v>
      </c>
      <c r="Q210" s="23">
        <f t="shared" si="667"/>
        <v>0</v>
      </c>
      <c r="R210" s="23">
        <f t="shared" si="667"/>
        <v>0</v>
      </c>
      <c r="S210" s="23">
        <f t="shared" si="667"/>
        <v>0</v>
      </c>
      <c r="T210" s="23">
        <f t="shared" si="667"/>
        <v>0</v>
      </c>
      <c r="U210" s="23">
        <f t="shared" si="667"/>
        <v>0</v>
      </c>
      <c r="V210" s="23">
        <f t="shared" si="667"/>
        <v>0</v>
      </c>
      <c r="W210" s="23">
        <f t="shared" si="667"/>
        <v>0</v>
      </c>
      <c r="X210" s="23">
        <f t="shared" si="667"/>
        <v>0</v>
      </c>
      <c r="Y210" s="23">
        <f t="shared" si="667"/>
        <v>0</v>
      </c>
      <c r="Z210" s="23">
        <f t="shared" si="667"/>
        <v>0</v>
      </c>
      <c r="AA210" s="23">
        <f t="shared" si="667"/>
        <v>0</v>
      </c>
      <c r="AB210" s="23">
        <f t="shared" si="667"/>
        <v>0</v>
      </c>
      <c r="AC210" s="23">
        <f t="shared" si="667"/>
        <v>0</v>
      </c>
      <c r="AD210" s="23">
        <f t="shared" si="667"/>
        <v>0</v>
      </c>
      <c r="AE210" s="23">
        <f t="shared" si="667"/>
        <v>0</v>
      </c>
      <c r="AF210" s="23">
        <f t="shared" si="667"/>
        <v>0</v>
      </c>
      <c r="AG210" s="23">
        <f t="shared" si="667"/>
        <v>0</v>
      </c>
      <c r="AH210" s="23">
        <f t="shared" si="667"/>
        <v>0</v>
      </c>
      <c r="AI210" s="23">
        <f t="shared" si="667"/>
        <v>0</v>
      </c>
      <c r="AJ210" s="23">
        <f t="shared" si="667"/>
        <v>0</v>
      </c>
      <c r="AK210" s="23">
        <f t="shared" si="667"/>
        <v>0</v>
      </c>
      <c r="AL210" s="23">
        <f t="shared" si="667"/>
        <v>5</v>
      </c>
      <c r="AM210" s="23">
        <f t="shared" si="667"/>
        <v>79090.829999999987</v>
      </c>
      <c r="AN210" s="23">
        <f t="shared" si="667"/>
        <v>0</v>
      </c>
      <c r="AO210" s="23">
        <f t="shared" si="667"/>
        <v>0</v>
      </c>
      <c r="AP210" s="23">
        <f t="shared" si="667"/>
        <v>0</v>
      </c>
      <c r="AQ210" s="23">
        <f t="shared" si="667"/>
        <v>0</v>
      </c>
      <c r="AR210" s="23">
        <f t="shared" si="667"/>
        <v>0</v>
      </c>
      <c r="AS210" s="23">
        <f t="shared" si="667"/>
        <v>0</v>
      </c>
      <c r="AT210" s="23">
        <f t="shared" si="667"/>
        <v>0</v>
      </c>
      <c r="AU210" s="23">
        <f t="shared" si="667"/>
        <v>0</v>
      </c>
      <c r="AV210" s="23">
        <f t="shared" si="667"/>
        <v>0</v>
      </c>
      <c r="AW210" s="23">
        <f t="shared" si="667"/>
        <v>0</v>
      </c>
      <c r="AX210" s="23">
        <f t="shared" si="667"/>
        <v>0</v>
      </c>
      <c r="AY210" s="23">
        <f t="shared" si="667"/>
        <v>0</v>
      </c>
      <c r="AZ210" s="23">
        <f t="shared" si="667"/>
        <v>0</v>
      </c>
      <c r="BA210" s="23">
        <f t="shared" si="667"/>
        <v>0</v>
      </c>
      <c r="BB210" s="23">
        <f t="shared" si="667"/>
        <v>0</v>
      </c>
      <c r="BC210" s="23">
        <f t="shared" si="667"/>
        <v>0</v>
      </c>
      <c r="BD210" s="23">
        <f t="shared" si="667"/>
        <v>2</v>
      </c>
      <c r="BE210" s="23">
        <f t="shared" si="667"/>
        <v>37963.598399999995</v>
      </c>
      <c r="BF210" s="23">
        <f t="shared" si="667"/>
        <v>0</v>
      </c>
      <c r="BG210" s="23">
        <f t="shared" si="667"/>
        <v>0</v>
      </c>
      <c r="BH210" s="23">
        <f t="shared" si="667"/>
        <v>0</v>
      </c>
      <c r="BI210" s="23">
        <f t="shared" si="667"/>
        <v>0</v>
      </c>
      <c r="BJ210" s="23">
        <f t="shared" si="667"/>
        <v>0</v>
      </c>
      <c r="BK210" s="23">
        <f t="shared" si="667"/>
        <v>0</v>
      </c>
      <c r="BL210" s="23">
        <f t="shared" si="667"/>
        <v>0</v>
      </c>
      <c r="BM210" s="23">
        <f t="shared" si="667"/>
        <v>0</v>
      </c>
      <c r="BN210" s="23">
        <f t="shared" si="667"/>
        <v>0</v>
      </c>
      <c r="BO210" s="23">
        <f t="shared" si="667"/>
        <v>0</v>
      </c>
      <c r="BP210" s="23">
        <f t="shared" si="667"/>
        <v>0</v>
      </c>
      <c r="BQ210" s="23">
        <f t="shared" si="667"/>
        <v>0</v>
      </c>
      <c r="BR210" s="23">
        <f t="shared" si="667"/>
        <v>0</v>
      </c>
      <c r="BS210" s="23">
        <f t="shared" si="667"/>
        <v>0</v>
      </c>
      <c r="BT210" s="23">
        <f t="shared" si="667"/>
        <v>0</v>
      </c>
      <c r="BU210" s="23">
        <f t="shared" si="667"/>
        <v>0</v>
      </c>
      <c r="BV210" s="23">
        <f t="shared" si="667"/>
        <v>8</v>
      </c>
      <c r="BW210" s="23">
        <f t="shared" si="667"/>
        <v>151854.39359999998</v>
      </c>
      <c r="BX210" s="23">
        <f t="shared" si="667"/>
        <v>0</v>
      </c>
      <c r="BY210" s="23">
        <f t="shared" ref="BY210:EJ210" si="668">BY211+BY212</f>
        <v>0</v>
      </c>
      <c r="BZ210" s="23">
        <f t="shared" si="668"/>
        <v>0</v>
      </c>
      <c r="CA210" s="23">
        <f t="shared" si="668"/>
        <v>0</v>
      </c>
      <c r="CB210" s="23">
        <f t="shared" si="668"/>
        <v>0</v>
      </c>
      <c r="CC210" s="23">
        <f t="shared" si="668"/>
        <v>0</v>
      </c>
      <c r="CD210" s="23">
        <f t="shared" si="668"/>
        <v>0</v>
      </c>
      <c r="CE210" s="23">
        <f t="shared" si="668"/>
        <v>0</v>
      </c>
      <c r="CF210" s="23">
        <f t="shared" si="668"/>
        <v>0</v>
      </c>
      <c r="CG210" s="23">
        <f t="shared" si="668"/>
        <v>0</v>
      </c>
      <c r="CH210" s="23">
        <f t="shared" si="668"/>
        <v>0</v>
      </c>
      <c r="CI210" s="23">
        <f t="shared" si="668"/>
        <v>0</v>
      </c>
      <c r="CJ210" s="23">
        <f t="shared" si="668"/>
        <v>0</v>
      </c>
      <c r="CK210" s="23">
        <f t="shared" si="668"/>
        <v>0</v>
      </c>
      <c r="CL210" s="23">
        <f t="shared" si="668"/>
        <v>0</v>
      </c>
      <c r="CM210" s="23">
        <f t="shared" si="668"/>
        <v>0</v>
      </c>
      <c r="CN210" s="23">
        <f t="shared" si="668"/>
        <v>0</v>
      </c>
      <c r="CO210" s="23">
        <f t="shared" si="668"/>
        <v>0</v>
      </c>
      <c r="CP210" s="23">
        <f t="shared" si="668"/>
        <v>0</v>
      </c>
      <c r="CQ210" s="23">
        <f t="shared" si="668"/>
        <v>0</v>
      </c>
      <c r="CR210" s="23">
        <f t="shared" si="668"/>
        <v>0</v>
      </c>
      <c r="CS210" s="23">
        <f t="shared" si="668"/>
        <v>0</v>
      </c>
      <c r="CT210" s="23">
        <f t="shared" si="668"/>
        <v>0</v>
      </c>
      <c r="CU210" s="23">
        <f t="shared" si="668"/>
        <v>0</v>
      </c>
      <c r="CV210" s="23">
        <f t="shared" si="668"/>
        <v>0</v>
      </c>
      <c r="CW210" s="23">
        <f t="shared" si="668"/>
        <v>0</v>
      </c>
      <c r="CX210" s="23">
        <f t="shared" si="668"/>
        <v>0</v>
      </c>
      <c r="CY210" s="23">
        <f t="shared" si="668"/>
        <v>0</v>
      </c>
      <c r="CZ210" s="23">
        <f t="shared" si="668"/>
        <v>0</v>
      </c>
      <c r="DA210" s="23">
        <f t="shared" si="668"/>
        <v>0</v>
      </c>
      <c r="DB210" s="23">
        <f t="shared" si="668"/>
        <v>0</v>
      </c>
      <c r="DC210" s="23">
        <f t="shared" si="668"/>
        <v>0</v>
      </c>
      <c r="DD210" s="23">
        <f t="shared" si="668"/>
        <v>0</v>
      </c>
      <c r="DE210" s="23">
        <f t="shared" si="668"/>
        <v>0</v>
      </c>
      <c r="DF210" s="23">
        <f t="shared" si="668"/>
        <v>0</v>
      </c>
      <c r="DG210" s="23">
        <f t="shared" si="668"/>
        <v>0</v>
      </c>
      <c r="DH210" s="23">
        <f t="shared" si="668"/>
        <v>0</v>
      </c>
      <c r="DI210" s="23">
        <f t="shared" si="668"/>
        <v>0</v>
      </c>
      <c r="DJ210" s="23">
        <f t="shared" si="668"/>
        <v>0</v>
      </c>
      <c r="DK210" s="23">
        <f t="shared" si="668"/>
        <v>0</v>
      </c>
      <c r="DL210" s="23">
        <f t="shared" si="668"/>
        <v>0</v>
      </c>
      <c r="DM210" s="23">
        <f t="shared" si="668"/>
        <v>0</v>
      </c>
      <c r="DN210" s="23">
        <f t="shared" si="668"/>
        <v>0</v>
      </c>
      <c r="DO210" s="23">
        <f t="shared" si="668"/>
        <v>0</v>
      </c>
      <c r="DP210" s="23">
        <f t="shared" si="668"/>
        <v>0</v>
      </c>
      <c r="DQ210" s="23">
        <f t="shared" si="668"/>
        <v>0</v>
      </c>
      <c r="DR210" s="23">
        <f t="shared" si="668"/>
        <v>0</v>
      </c>
      <c r="DS210" s="23">
        <f t="shared" si="668"/>
        <v>0</v>
      </c>
      <c r="DT210" s="23">
        <f t="shared" si="668"/>
        <v>0</v>
      </c>
      <c r="DU210" s="23">
        <f t="shared" si="668"/>
        <v>0</v>
      </c>
      <c r="DV210" s="23">
        <f t="shared" si="668"/>
        <v>0</v>
      </c>
      <c r="DW210" s="23">
        <f t="shared" si="668"/>
        <v>0</v>
      </c>
      <c r="DX210" s="23">
        <f t="shared" si="668"/>
        <v>0</v>
      </c>
      <c r="DY210" s="23">
        <f t="shared" si="668"/>
        <v>0</v>
      </c>
      <c r="DZ210" s="23">
        <f t="shared" si="668"/>
        <v>0</v>
      </c>
      <c r="EA210" s="23">
        <f t="shared" si="668"/>
        <v>0</v>
      </c>
      <c r="EB210" s="23">
        <f t="shared" si="668"/>
        <v>0</v>
      </c>
      <c r="EC210" s="23">
        <f t="shared" si="668"/>
        <v>0</v>
      </c>
      <c r="ED210" s="23">
        <f t="shared" si="668"/>
        <v>0</v>
      </c>
      <c r="EE210" s="23">
        <f t="shared" si="668"/>
        <v>0</v>
      </c>
      <c r="EF210" s="23">
        <f t="shared" si="668"/>
        <v>0</v>
      </c>
      <c r="EG210" s="23">
        <f t="shared" si="668"/>
        <v>0</v>
      </c>
      <c r="EH210" s="23">
        <f t="shared" si="668"/>
        <v>0</v>
      </c>
      <c r="EI210" s="23">
        <f t="shared" si="668"/>
        <v>0</v>
      </c>
      <c r="EJ210" s="23">
        <f t="shared" si="668"/>
        <v>0</v>
      </c>
      <c r="EK210" s="23">
        <f t="shared" ref="EK210:EU210" si="669">EK211+EK212</f>
        <v>0</v>
      </c>
      <c r="EL210" s="23">
        <f t="shared" si="669"/>
        <v>0</v>
      </c>
      <c r="EM210" s="23">
        <f t="shared" si="669"/>
        <v>0</v>
      </c>
      <c r="EN210" s="23">
        <f t="shared" si="669"/>
        <v>0</v>
      </c>
      <c r="EO210" s="23">
        <f t="shared" si="669"/>
        <v>0</v>
      </c>
      <c r="EP210" s="23">
        <f t="shared" si="669"/>
        <v>0</v>
      </c>
      <c r="EQ210" s="23">
        <f t="shared" si="669"/>
        <v>0</v>
      </c>
      <c r="ER210" s="23">
        <f t="shared" si="669"/>
        <v>0</v>
      </c>
      <c r="ES210" s="23">
        <f t="shared" si="669"/>
        <v>0</v>
      </c>
      <c r="ET210" s="23">
        <f t="shared" si="669"/>
        <v>15</v>
      </c>
      <c r="EU210" s="23">
        <f t="shared" si="669"/>
        <v>268908.82199999993</v>
      </c>
    </row>
    <row r="211" spans="1:151" x14ac:dyDescent="0.25">
      <c r="A211" s="30">
        <v>242</v>
      </c>
      <c r="B211" s="6" t="s">
        <v>283</v>
      </c>
      <c r="C211" s="4">
        <f t="shared" si="663"/>
        <v>9657</v>
      </c>
      <c r="D211" s="7">
        <v>1.17</v>
      </c>
      <c r="E211" s="24">
        <v>1</v>
      </c>
      <c r="F211" s="4">
        <v>1.4</v>
      </c>
      <c r="G211" s="4">
        <v>1.68</v>
      </c>
      <c r="H211" s="4">
        <v>2.23</v>
      </c>
      <c r="I211" s="4">
        <v>2.39</v>
      </c>
      <c r="J211" s="5"/>
      <c r="K211" s="31">
        <f>J211*C211*D211*E211*F211*$K$6</f>
        <v>0</v>
      </c>
      <c r="L211" s="31">
        <v>0</v>
      </c>
      <c r="M211" s="31">
        <f>L211*C211*D211*E211*F211*$M$6</f>
        <v>0</v>
      </c>
      <c r="N211" s="31">
        <v>0</v>
      </c>
      <c r="O211" s="31">
        <f>N211*C211*D211*E211*F211*$O$6</f>
        <v>0</v>
      </c>
      <c r="P211" s="31">
        <v>0</v>
      </c>
      <c r="Q211" s="31">
        <f>P211*C211*D211*E211*F211*$Q$6</f>
        <v>0</v>
      </c>
      <c r="R211" s="31"/>
      <c r="S211" s="31"/>
      <c r="T211" s="31">
        <v>0</v>
      </c>
      <c r="U211" s="31">
        <f>T211*C211*D211*E211*F211*$U$6</f>
        <v>0</v>
      </c>
      <c r="V211" s="31">
        <v>0</v>
      </c>
      <c r="W211" s="31">
        <f t="shared" ref="W211:W212" si="670">V211*C211*D211*E211*F211*$W$6</f>
        <v>0</v>
      </c>
      <c r="X211" s="31">
        <v>0</v>
      </c>
      <c r="Y211" s="31">
        <f>X211*C211*D211*E211*F211*$Y$6</f>
        <v>0</v>
      </c>
      <c r="Z211" s="31"/>
      <c r="AA211" s="31">
        <f t="shared" si="662"/>
        <v>0</v>
      </c>
      <c r="AB211" s="31">
        <v>0</v>
      </c>
      <c r="AC211" s="31">
        <f>AB211*C211*D211*E211*F211*$AC$6</f>
        <v>0</v>
      </c>
      <c r="AD211" s="31">
        <v>0</v>
      </c>
      <c r="AE211" s="31">
        <f>AD211*C211*D211*E211*F211*$AE$6</f>
        <v>0</v>
      </c>
      <c r="AF211" s="31"/>
      <c r="AG211" s="31">
        <f>AF211*C211*D211*E211*F211*$AG$6</f>
        <v>0</v>
      </c>
      <c r="AH211" s="31"/>
      <c r="AI211" s="31">
        <f>AH211*C211*D211*E211*F211*$AI$6</f>
        <v>0</v>
      </c>
      <c r="AJ211" s="31"/>
      <c r="AK211" s="31">
        <f t="shared" si="596"/>
        <v>0</v>
      </c>
      <c r="AL211" s="31">
        <v>5</v>
      </c>
      <c r="AM211" s="31">
        <f t="shared" si="597"/>
        <v>79090.829999999987</v>
      </c>
      <c r="AN211" s="31">
        <v>0</v>
      </c>
      <c r="AO211" s="31">
        <f>AN211*C211*D211*E211*F211*$AO$6</f>
        <v>0</v>
      </c>
      <c r="AP211" s="31">
        <v>0</v>
      </c>
      <c r="AQ211" s="31">
        <f>AP211*C211*D211*E211*F211*$AQ$6</f>
        <v>0</v>
      </c>
      <c r="AR211" s="31">
        <v>0</v>
      </c>
      <c r="AS211" s="31">
        <f>AR211*C211*D211*E211*F211*$AS$6</f>
        <v>0</v>
      </c>
      <c r="AT211" s="31"/>
      <c r="AU211" s="31">
        <f>AT211*C211*D211*E211*F211*$AU$6</f>
        <v>0</v>
      </c>
      <c r="AV211" s="31"/>
      <c r="AW211" s="31">
        <f>AV211*C211*D211*E211*F211*$AW$6</f>
        <v>0</v>
      </c>
      <c r="AX211" s="31"/>
      <c r="AY211" s="31">
        <f>AX211*C211*D211*E211*F211*$AY$6</f>
        <v>0</v>
      </c>
      <c r="AZ211" s="31">
        <v>0</v>
      </c>
      <c r="BA211" s="31">
        <f>AZ211*C211*D211*E211*F211*$BA$6</f>
        <v>0</v>
      </c>
      <c r="BB211" s="31">
        <v>0</v>
      </c>
      <c r="BC211" s="31">
        <f t="shared" ref="BC211:BC251" si="671">BB211*C211*D211*E211*F211*$BC$6</f>
        <v>0</v>
      </c>
      <c r="BD211" s="31">
        <v>2</v>
      </c>
      <c r="BE211" s="31">
        <f t="shared" ref="BE211:BE212" si="672">BD211*C211*D211*E211*G211*$BE$6</f>
        <v>37963.598399999995</v>
      </c>
      <c r="BF211" s="31">
        <v>0</v>
      </c>
      <c r="BG211" s="31">
        <f>BF211*C211*D211*E211*G211*$BG$6</f>
        <v>0</v>
      </c>
      <c r="BH211" s="31">
        <v>0</v>
      </c>
      <c r="BI211" s="31">
        <f>BH211*C211*D211*E211*G211*$BI$6</f>
        <v>0</v>
      </c>
      <c r="BJ211" s="31"/>
      <c r="BK211" s="31">
        <f t="shared" si="607"/>
        <v>0</v>
      </c>
      <c r="BL211" s="31"/>
      <c r="BM211" s="31">
        <f t="shared" si="608"/>
        <v>0</v>
      </c>
      <c r="BN211" s="31">
        <v>0</v>
      </c>
      <c r="BO211" s="31">
        <f>BN211*C211*D211*E211*G211*$BO$6</f>
        <v>0</v>
      </c>
      <c r="BP211" s="31">
        <v>0</v>
      </c>
      <c r="BQ211" s="31">
        <f>BP211*C211*D211*E211*G211*$BQ$6</f>
        <v>0</v>
      </c>
      <c r="BR211" s="31">
        <v>0</v>
      </c>
      <c r="BS211" s="31">
        <f>BR211*C211*D211*E211*G211*$BS$6</f>
        <v>0</v>
      </c>
      <c r="BT211" s="31"/>
      <c r="BU211" s="31">
        <f>C211*D211*E211*G211*BT211*$BU$6</f>
        <v>0</v>
      </c>
      <c r="BV211" s="31">
        <v>8</v>
      </c>
      <c r="BW211" s="31">
        <f>BV211*C211*D211*E211*G211*$BW$6</f>
        <v>151854.39359999998</v>
      </c>
      <c r="BX211" s="31"/>
      <c r="BY211" s="31">
        <f t="shared" si="614"/>
        <v>0</v>
      </c>
      <c r="BZ211" s="31"/>
      <c r="CA211" s="31">
        <f t="shared" si="615"/>
        <v>0</v>
      </c>
      <c r="CB211" s="31"/>
      <c r="CC211" s="31">
        <f>CB211*C211*D211*E211*G211*$CC$6</f>
        <v>0</v>
      </c>
      <c r="CD211" s="31">
        <v>0</v>
      </c>
      <c r="CE211" s="31">
        <f>CD211*C211*D211*E211*G211*$CE$6</f>
        <v>0</v>
      </c>
      <c r="CF211" s="31">
        <v>0</v>
      </c>
      <c r="CG211" s="31">
        <f>CF211*C211*D211*E211*G211*$CG$6</f>
        <v>0</v>
      </c>
      <c r="CH211" s="31">
        <v>0</v>
      </c>
      <c r="CI211" s="31">
        <f>CH211*C211*D211*E211*G211*$CI$6</f>
        <v>0</v>
      </c>
      <c r="CJ211" s="31">
        <v>0</v>
      </c>
      <c r="CK211" s="31">
        <f>CJ211*C211*D211*E211*G211*$CK$6</f>
        <v>0</v>
      </c>
      <c r="CL211" s="31">
        <v>0</v>
      </c>
      <c r="CM211" s="31">
        <f>CL211*C211*D211*E211*G211*$CM$6</f>
        <v>0</v>
      </c>
      <c r="CN211" s="31"/>
      <c r="CO211" s="31"/>
      <c r="CP211" s="31">
        <v>0</v>
      </c>
      <c r="CQ211" s="31">
        <f>CP211*C211*D211*E211*G211*$CQ$6</f>
        <v>0</v>
      </c>
      <c r="CR211" s="31"/>
      <c r="CS211" s="31">
        <f>CR211*C211*D211*E211*G211*$CS$6</f>
        <v>0</v>
      </c>
      <c r="CT211" s="31">
        <v>0</v>
      </c>
      <c r="CU211" s="31">
        <f>CT211*C211*D211*E211*H211*$CU$6</f>
        <v>0</v>
      </c>
      <c r="CV211" s="31">
        <v>0</v>
      </c>
      <c r="CW211" s="31">
        <f>CV211*C211*D211*E211*I211*$CW$6</f>
        <v>0</v>
      </c>
      <c r="CX211" s="31"/>
      <c r="CY211" s="31">
        <f>CX211*C211*D211*E211*G211*$CY$6</f>
        <v>0</v>
      </c>
      <c r="CZ211" s="31"/>
      <c r="DA211" s="31">
        <f>CZ211*C211*D211*E211*G211*$DA$6</f>
        <v>0</v>
      </c>
      <c r="DB211" s="31"/>
      <c r="DC211" s="31">
        <f>DB211*C211*D211*E211*F211*$DC$6</f>
        <v>0</v>
      </c>
      <c r="DD211" s="31"/>
      <c r="DE211" s="31">
        <f>DD211*C211*D211*E211*F211*$DE$6</f>
        <v>0</v>
      </c>
      <c r="DF211" s="31"/>
      <c r="DG211" s="31">
        <f>DF211*C211*D211*E211*F211*$DG$6</f>
        <v>0</v>
      </c>
      <c r="DH211" s="31"/>
      <c r="DI211" s="31">
        <f>DH211*C211*D211*E211*F211*$DI$6</f>
        <v>0</v>
      </c>
      <c r="DJ211" s="31"/>
      <c r="DK211" s="31">
        <f>DJ211*C211*D211*E211*F211*$DK$6</f>
        <v>0</v>
      </c>
      <c r="DL211" s="31"/>
      <c r="DM211" s="31">
        <f>DL211*C211*D211*E211*F211*$DM$6</f>
        <v>0</v>
      </c>
      <c r="DN211" s="31"/>
      <c r="DO211" s="31">
        <f>DN211*C211*D211*E211*F211*$DO$6</f>
        <v>0</v>
      </c>
      <c r="DP211" s="31"/>
      <c r="DQ211" s="31">
        <f>DP211*C211*D211*E211*F211*$DQ$6</f>
        <v>0</v>
      </c>
      <c r="DR211" s="31"/>
      <c r="DS211" s="31">
        <f>DR211*C211*D211*E211*F211*$DS$6</f>
        <v>0</v>
      </c>
      <c r="DT211" s="31"/>
      <c r="DU211" s="31">
        <f>DT211*C211*D211*E211*F211*$DU$6</f>
        <v>0</v>
      </c>
      <c r="DV211" s="31"/>
      <c r="DW211" s="31">
        <f>DV211*C211*D211*E211*F211*$DW$6</f>
        <v>0</v>
      </c>
      <c r="DX211" s="31"/>
      <c r="DY211" s="31">
        <f>DX211*C211*D211*E211*F211*$DY$6</f>
        <v>0</v>
      </c>
      <c r="DZ211" s="31"/>
      <c r="EA211" s="31">
        <f>DZ211*C211*D211*E211*F211*$EA$6</f>
        <v>0</v>
      </c>
      <c r="EB211" s="31"/>
      <c r="EC211" s="31">
        <f>EB211*C211*D211*E211*F211*$EC$6</f>
        <v>0</v>
      </c>
      <c r="ED211" s="31"/>
      <c r="EE211" s="31">
        <f>ED211*C211*D211*E211*F211*$EE$6</f>
        <v>0</v>
      </c>
      <c r="EF211" s="31"/>
      <c r="EG211" s="31">
        <f>EF211*C211*D211*E211*F211*$EG$6</f>
        <v>0</v>
      </c>
      <c r="EH211" s="31"/>
      <c r="EI211" s="31">
        <f>EH211*C211*D211*E211*F211*$EI$6</f>
        <v>0</v>
      </c>
      <c r="EJ211" s="31"/>
      <c r="EK211" s="31">
        <f>EJ211*C211*D211*E211*F211*$EK$6</f>
        <v>0</v>
      </c>
      <c r="EL211" s="31"/>
      <c r="EM211" s="31">
        <f>EL211*C211*D211*E211*F211*$EM$6</f>
        <v>0</v>
      </c>
      <c r="EN211" s="31">
        <v>0</v>
      </c>
      <c r="EO211" s="31">
        <f>EN211*C211*D211*E211*G211*$EO$6</f>
        <v>0</v>
      </c>
      <c r="EP211" s="31"/>
      <c r="EQ211" s="31">
        <f>EP211*C211*D211*E211*G211*$EQ$6</f>
        <v>0</v>
      </c>
      <c r="ER211" s="31"/>
      <c r="ES211" s="31"/>
      <c r="ET211" s="32">
        <f t="shared" ref="ET211:ET212" si="673">SUM(J211,L211,N211,P211,R211,T211,V211,X211,AB211,AD211,AF211,AH211,AJ211,AL211,AN211,AP211,AR211,AT211,AV211,AX211,AZ211,BB211,BD211,BF211,BH211,BJ211,BL211,BN211,BP211,BR211,BT211,BV211,BX211,BZ211,CB211,CD211,CF211,CH211,CJ211,CL211,CN211,CP211,CR211,CT211,CV211,CX211,CZ211,DB211,DD211,DF211,DH211,DJ211,DL211,DN211,DP211,DR211,DT211,DV211,DX211,DZ211,EB211,ED211,EF211,EH211,EJ211,EL211,EN211,EP211,ER211,Z211)</f>
        <v>15</v>
      </c>
      <c r="EU211" s="32">
        <f t="shared" ref="EU211:EU212" si="674">SUM(K211,M211,O211,Q211,S211,U211,W211,Y211,AC211,AE211,AG211,AI211,AK211,AM211,AO211,AQ211,AS211,AU211,AW211,AY211,BA211,BC211,BE211,BG211,BI211,BK211,BM211,BO211,BQ211,BS211,BU211,BW211,BY211,CA211,CC211,CE211,CG211,CI211,CK211,CM211,CO211,CQ211,CS211,CU211,CW211,CY211,DA211,DC211,DE211,DG211,DI211,DK211,DM211,DO211,DQ211,DS211,DU211,DW211,DY211,EA211,EC211,EE211,EG211,EI211,EK211,EM211,EO211,EQ211,ES211,AA211)</f>
        <v>268908.82199999993</v>
      </c>
    </row>
    <row r="212" spans="1:151" x14ac:dyDescent="0.25">
      <c r="A212" s="30">
        <v>243</v>
      </c>
      <c r="B212" s="6" t="s">
        <v>284</v>
      </c>
      <c r="C212" s="4">
        <f t="shared" si="663"/>
        <v>9657</v>
      </c>
      <c r="D212" s="7">
        <v>1.9</v>
      </c>
      <c r="E212" s="24">
        <v>1</v>
      </c>
      <c r="F212" s="4">
        <v>1.4</v>
      </c>
      <c r="G212" s="4">
        <v>1.68</v>
      </c>
      <c r="H212" s="4">
        <v>2.23</v>
      </c>
      <c r="I212" s="4">
        <v>2.39</v>
      </c>
      <c r="J212" s="5"/>
      <c r="K212" s="31">
        <f>J212*C212*D212*E212*F212*$K$6</f>
        <v>0</v>
      </c>
      <c r="L212" s="31">
        <v>0</v>
      </c>
      <c r="M212" s="31">
        <f>L212*C212*D212*E212*F212*$M$6</f>
        <v>0</v>
      </c>
      <c r="N212" s="31">
        <v>0</v>
      </c>
      <c r="O212" s="31">
        <f>N212*C212*D212*E212*F212*$O$6</f>
        <v>0</v>
      </c>
      <c r="P212" s="31">
        <v>0</v>
      </c>
      <c r="Q212" s="31">
        <f>P212*C212*D212*E212*F212*$Q$6</f>
        <v>0</v>
      </c>
      <c r="R212" s="31"/>
      <c r="S212" s="31"/>
      <c r="T212" s="31">
        <v>0</v>
      </c>
      <c r="U212" s="31">
        <f>T212*C212*D212*E212*F212*$U$6</f>
        <v>0</v>
      </c>
      <c r="V212" s="31">
        <v>0</v>
      </c>
      <c r="W212" s="31">
        <f t="shared" si="670"/>
        <v>0</v>
      </c>
      <c r="X212" s="31">
        <v>0</v>
      </c>
      <c r="Y212" s="31">
        <f>X212*C212*D212*E212*F212*$Y$6</f>
        <v>0</v>
      </c>
      <c r="Z212" s="31"/>
      <c r="AA212" s="31">
        <f t="shared" si="662"/>
        <v>0</v>
      </c>
      <c r="AB212" s="31">
        <v>0</v>
      </c>
      <c r="AC212" s="31">
        <f>AB212*C212*D212*E212*F212*$AC$6</f>
        <v>0</v>
      </c>
      <c r="AD212" s="31">
        <v>0</v>
      </c>
      <c r="AE212" s="31">
        <f>AD212*C212*D212*E212*F212*$AE$6</f>
        <v>0</v>
      </c>
      <c r="AF212" s="31"/>
      <c r="AG212" s="31">
        <f>AF212*C212*D212*E212*F212*$AG$6</f>
        <v>0</v>
      </c>
      <c r="AH212" s="31"/>
      <c r="AI212" s="31">
        <f>AH212*C212*D212*E212*F212*$AI$6</f>
        <v>0</v>
      </c>
      <c r="AJ212" s="23"/>
      <c r="AK212" s="31">
        <f t="shared" si="596"/>
        <v>0</v>
      </c>
      <c r="AL212" s="23"/>
      <c r="AM212" s="31">
        <f t="shared" si="597"/>
        <v>0</v>
      </c>
      <c r="AN212" s="31">
        <v>0</v>
      </c>
      <c r="AO212" s="31">
        <f>AN212*C212*D212*E212*F212*$AO$6</f>
        <v>0</v>
      </c>
      <c r="AP212" s="31">
        <v>0</v>
      </c>
      <c r="AQ212" s="31">
        <f>AP212*C212*D212*E212*F212*$AQ$6</f>
        <v>0</v>
      </c>
      <c r="AR212" s="31">
        <v>0</v>
      </c>
      <c r="AS212" s="31">
        <f>AR212*C212*D212*E212*F212*$AS$6</f>
        <v>0</v>
      </c>
      <c r="AT212" s="31"/>
      <c r="AU212" s="31">
        <f>AT212*C212*D212*E212*F212*$AU$6</f>
        <v>0</v>
      </c>
      <c r="AV212" s="31"/>
      <c r="AW212" s="31">
        <f>AV212*C212*D212*E212*F212*$AW$6</f>
        <v>0</v>
      </c>
      <c r="AX212" s="31"/>
      <c r="AY212" s="31">
        <f>AX212*C212*D212*E212*F212*$AY$6</f>
        <v>0</v>
      </c>
      <c r="AZ212" s="31">
        <v>0</v>
      </c>
      <c r="BA212" s="31">
        <f>AZ212*C212*D212*E212*F212*$BA$6</f>
        <v>0</v>
      </c>
      <c r="BB212" s="31">
        <v>0</v>
      </c>
      <c r="BC212" s="31">
        <f t="shared" si="671"/>
        <v>0</v>
      </c>
      <c r="BD212" s="31"/>
      <c r="BE212" s="31">
        <f t="shared" si="672"/>
        <v>0</v>
      </c>
      <c r="BF212" s="31">
        <v>0</v>
      </c>
      <c r="BG212" s="31">
        <f>BF212*C212*D212*E212*G212*$BG$6</f>
        <v>0</v>
      </c>
      <c r="BH212" s="31">
        <v>0</v>
      </c>
      <c r="BI212" s="31">
        <f>BH212*C212*D212*E212*G212*$BI$6</f>
        <v>0</v>
      </c>
      <c r="BJ212" s="31"/>
      <c r="BK212" s="31">
        <f t="shared" si="607"/>
        <v>0</v>
      </c>
      <c r="BL212" s="31"/>
      <c r="BM212" s="31">
        <f t="shared" si="608"/>
        <v>0</v>
      </c>
      <c r="BN212" s="31">
        <v>0</v>
      </c>
      <c r="BO212" s="31">
        <f>BN212*C212*D212*E212*G212*$BO$6</f>
        <v>0</v>
      </c>
      <c r="BP212" s="31">
        <v>0</v>
      </c>
      <c r="BQ212" s="31">
        <f>BP212*C212*D212*E212*G212*$BQ$6</f>
        <v>0</v>
      </c>
      <c r="BR212" s="31">
        <v>0</v>
      </c>
      <c r="BS212" s="31">
        <f>BR212*C212*D212*E212*G212*$BS$6</f>
        <v>0</v>
      </c>
      <c r="BT212" s="31"/>
      <c r="BU212" s="31">
        <f>C212*D212*E212*G212*BT212*$BU$6</f>
        <v>0</v>
      </c>
      <c r="BV212" s="31"/>
      <c r="BW212" s="31">
        <f>BV212*C212*D212*E212*G212*$BW$6</f>
        <v>0</v>
      </c>
      <c r="BX212" s="31"/>
      <c r="BY212" s="31">
        <f t="shared" si="614"/>
        <v>0</v>
      </c>
      <c r="BZ212" s="31"/>
      <c r="CA212" s="31">
        <f t="shared" si="615"/>
        <v>0</v>
      </c>
      <c r="CB212" s="31"/>
      <c r="CC212" s="31">
        <f>CB212*C212*D212*E212*G212*$CC$6</f>
        <v>0</v>
      </c>
      <c r="CD212" s="31">
        <v>0</v>
      </c>
      <c r="CE212" s="31">
        <f>CD212*C212*D212*E212*G212*$CE$6</f>
        <v>0</v>
      </c>
      <c r="CF212" s="31">
        <v>0</v>
      </c>
      <c r="CG212" s="31">
        <f>CF212*C212*D212*E212*G212*$CG$6</f>
        <v>0</v>
      </c>
      <c r="CH212" s="31">
        <v>0</v>
      </c>
      <c r="CI212" s="31">
        <f>CH212*C212*D212*E212*G212*$CI$6</f>
        <v>0</v>
      </c>
      <c r="CJ212" s="31">
        <v>0</v>
      </c>
      <c r="CK212" s="31">
        <f>CJ212*C212*D212*E212*G212*$CK$6</f>
        <v>0</v>
      </c>
      <c r="CL212" s="31">
        <v>0</v>
      </c>
      <c r="CM212" s="31">
        <f>CL212*C212*D212*E212*G212*$CM$6</f>
        <v>0</v>
      </c>
      <c r="CN212" s="31"/>
      <c r="CO212" s="31"/>
      <c r="CP212" s="31">
        <v>0</v>
      </c>
      <c r="CQ212" s="31">
        <f>CP212*C212*D212*E212*G212*$CQ$6</f>
        <v>0</v>
      </c>
      <c r="CR212" s="31"/>
      <c r="CS212" s="31">
        <f>CR212*C212*D212*E212*G212*$CS$6</f>
        <v>0</v>
      </c>
      <c r="CT212" s="31">
        <v>0</v>
      </c>
      <c r="CU212" s="31">
        <f>CT212*C212*D212*E212*H212*$CU$6</f>
        <v>0</v>
      </c>
      <c r="CV212" s="31">
        <v>0</v>
      </c>
      <c r="CW212" s="31">
        <f>CV212*C212*D212*E212*I212*$CW$6</f>
        <v>0</v>
      </c>
      <c r="CX212" s="31"/>
      <c r="CY212" s="31">
        <f>CX212*C212*D212*E212*G212*$CY$6</f>
        <v>0</v>
      </c>
      <c r="CZ212" s="31"/>
      <c r="DA212" s="31">
        <f>CZ212*C212*D212*E212*G212*$DA$6</f>
        <v>0</v>
      </c>
      <c r="DB212" s="31"/>
      <c r="DC212" s="31">
        <f>DB212*C212*D212*E212*F212*$DC$6</f>
        <v>0</v>
      </c>
      <c r="DD212" s="31"/>
      <c r="DE212" s="31">
        <f>DD212*C212*D212*E212*F212*$DE$6</f>
        <v>0</v>
      </c>
      <c r="DF212" s="31"/>
      <c r="DG212" s="31">
        <f>DF212*C212*D212*E212*F212*$DG$6</f>
        <v>0</v>
      </c>
      <c r="DH212" s="31"/>
      <c r="DI212" s="31">
        <f>DH212*C212*D212*E212*F212*$DI$6</f>
        <v>0</v>
      </c>
      <c r="DJ212" s="31"/>
      <c r="DK212" s="31">
        <f>DJ212*C212*D212*E212*F212*$DK$6</f>
        <v>0</v>
      </c>
      <c r="DL212" s="31"/>
      <c r="DM212" s="31">
        <f>DL212*C212*D212*E212*F212*$DM$6</f>
        <v>0</v>
      </c>
      <c r="DN212" s="31"/>
      <c r="DO212" s="31">
        <f>DN212*C212*D212*E212*F212*$DO$6</f>
        <v>0</v>
      </c>
      <c r="DP212" s="31"/>
      <c r="DQ212" s="31">
        <f>DP212*C212*D212*E212*F212*$DQ$6</f>
        <v>0</v>
      </c>
      <c r="DR212" s="31"/>
      <c r="DS212" s="31">
        <f>DR212*C212*D212*E212*F212*$DS$6</f>
        <v>0</v>
      </c>
      <c r="DT212" s="31"/>
      <c r="DU212" s="31">
        <f>DT212*C212*D212*E212*F212*$DU$6</f>
        <v>0</v>
      </c>
      <c r="DV212" s="31"/>
      <c r="DW212" s="31">
        <f>DV212*C212*D212*E212*F212*$DW$6</f>
        <v>0</v>
      </c>
      <c r="DX212" s="31"/>
      <c r="DY212" s="31">
        <f>DX212*C212*D212*E212*F212*$DY$6</f>
        <v>0</v>
      </c>
      <c r="DZ212" s="31"/>
      <c r="EA212" s="31">
        <f>DZ212*C212*D212*E212*F212*$EA$6</f>
        <v>0</v>
      </c>
      <c r="EB212" s="31"/>
      <c r="EC212" s="31">
        <f>EB212*C212*D212*E212*F212*$EC$6</f>
        <v>0</v>
      </c>
      <c r="ED212" s="31"/>
      <c r="EE212" s="31">
        <f>ED212*C212*D212*E212*F212*$EE$6</f>
        <v>0</v>
      </c>
      <c r="EF212" s="31"/>
      <c r="EG212" s="31">
        <f>EF212*C212*D212*E212*F212*$EG$6</f>
        <v>0</v>
      </c>
      <c r="EH212" s="31"/>
      <c r="EI212" s="31">
        <f>EH212*C212*D212*E212*F212*$EI$6</f>
        <v>0</v>
      </c>
      <c r="EJ212" s="31"/>
      <c r="EK212" s="31">
        <f>EJ212*C212*D212*E212*F212*$EK$6</f>
        <v>0</v>
      </c>
      <c r="EL212" s="31"/>
      <c r="EM212" s="31">
        <f>EL212*C212*D212*E212*F212*$EM$6</f>
        <v>0</v>
      </c>
      <c r="EN212" s="31">
        <v>0</v>
      </c>
      <c r="EO212" s="31">
        <f>EN212*C212*D212*E212*G212*$EO$6</f>
        <v>0</v>
      </c>
      <c r="EP212" s="31"/>
      <c r="EQ212" s="31">
        <f>EP212*C212*D212*E212*G212*$EQ$6</f>
        <v>0</v>
      </c>
      <c r="ER212" s="31"/>
      <c r="ES212" s="31"/>
      <c r="ET212" s="32">
        <f t="shared" si="673"/>
        <v>0</v>
      </c>
      <c r="EU212" s="32">
        <f t="shared" si="674"/>
        <v>0</v>
      </c>
    </row>
    <row r="213" spans="1:151" s="35" customFormat="1" x14ac:dyDescent="0.25">
      <c r="A213" s="28">
        <v>34</v>
      </c>
      <c r="B213" s="14" t="s">
        <v>285</v>
      </c>
      <c r="C213" s="17">
        <f t="shared" si="663"/>
        <v>9657</v>
      </c>
      <c r="D213" s="34">
        <v>1.18</v>
      </c>
      <c r="E213" s="52">
        <v>1</v>
      </c>
      <c r="F213" s="17">
        <v>1.4</v>
      </c>
      <c r="G213" s="17">
        <v>1.68</v>
      </c>
      <c r="H213" s="17">
        <v>2.23</v>
      </c>
      <c r="I213" s="17">
        <v>2.39</v>
      </c>
      <c r="J213" s="23">
        <f>SUM(J214:J219)</f>
        <v>0</v>
      </c>
      <c r="K213" s="23">
        <f t="shared" ref="K213:BX213" si="675">SUM(K214:K219)</f>
        <v>0</v>
      </c>
      <c r="L213" s="23">
        <f t="shared" si="675"/>
        <v>0</v>
      </c>
      <c r="M213" s="23">
        <f t="shared" si="675"/>
        <v>0</v>
      </c>
      <c r="N213" s="23">
        <f t="shared" si="675"/>
        <v>0</v>
      </c>
      <c r="O213" s="23">
        <f t="shared" si="675"/>
        <v>0</v>
      </c>
      <c r="P213" s="23">
        <f t="shared" si="675"/>
        <v>0</v>
      </c>
      <c r="Q213" s="23">
        <f t="shared" si="675"/>
        <v>0</v>
      </c>
      <c r="R213" s="23">
        <f t="shared" si="675"/>
        <v>0</v>
      </c>
      <c r="S213" s="23">
        <f t="shared" si="675"/>
        <v>0</v>
      </c>
      <c r="T213" s="23">
        <f t="shared" si="675"/>
        <v>0</v>
      </c>
      <c r="U213" s="23">
        <f t="shared" si="675"/>
        <v>0</v>
      </c>
      <c r="V213" s="23">
        <f t="shared" si="675"/>
        <v>0</v>
      </c>
      <c r="W213" s="23">
        <f t="shared" si="675"/>
        <v>0</v>
      </c>
      <c r="X213" s="23">
        <f t="shared" si="675"/>
        <v>0</v>
      </c>
      <c r="Y213" s="23">
        <f t="shared" si="675"/>
        <v>0</v>
      </c>
      <c r="Z213" s="23">
        <f t="shared" si="675"/>
        <v>0</v>
      </c>
      <c r="AA213" s="23">
        <f t="shared" si="675"/>
        <v>0</v>
      </c>
      <c r="AB213" s="23">
        <f t="shared" si="675"/>
        <v>0</v>
      </c>
      <c r="AC213" s="23">
        <f t="shared" si="675"/>
        <v>0</v>
      </c>
      <c r="AD213" s="23">
        <f t="shared" si="675"/>
        <v>0</v>
      </c>
      <c r="AE213" s="23">
        <f t="shared" si="675"/>
        <v>0</v>
      </c>
      <c r="AF213" s="23">
        <f t="shared" si="675"/>
        <v>0</v>
      </c>
      <c r="AG213" s="23">
        <f t="shared" si="675"/>
        <v>0</v>
      </c>
      <c r="AH213" s="23">
        <f t="shared" si="675"/>
        <v>0</v>
      </c>
      <c r="AI213" s="23">
        <f t="shared" si="675"/>
        <v>0</v>
      </c>
      <c r="AJ213" s="23">
        <f t="shared" si="675"/>
        <v>0</v>
      </c>
      <c r="AK213" s="23">
        <f t="shared" si="675"/>
        <v>0</v>
      </c>
      <c r="AL213" s="23">
        <f t="shared" si="675"/>
        <v>0</v>
      </c>
      <c r="AM213" s="23">
        <f t="shared" si="675"/>
        <v>0</v>
      </c>
      <c r="AN213" s="23">
        <f t="shared" si="675"/>
        <v>0</v>
      </c>
      <c r="AO213" s="23">
        <f t="shared" si="675"/>
        <v>0</v>
      </c>
      <c r="AP213" s="23">
        <f t="shared" si="675"/>
        <v>0</v>
      </c>
      <c r="AQ213" s="23">
        <f t="shared" si="675"/>
        <v>0</v>
      </c>
      <c r="AR213" s="23">
        <f t="shared" si="675"/>
        <v>0</v>
      </c>
      <c r="AS213" s="23">
        <f t="shared" si="675"/>
        <v>0</v>
      </c>
      <c r="AT213" s="23">
        <f t="shared" si="675"/>
        <v>0</v>
      </c>
      <c r="AU213" s="23">
        <f t="shared" si="675"/>
        <v>0</v>
      </c>
      <c r="AV213" s="23">
        <f t="shared" si="675"/>
        <v>0</v>
      </c>
      <c r="AW213" s="23">
        <f t="shared" si="675"/>
        <v>0</v>
      </c>
      <c r="AX213" s="23">
        <f t="shared" si="675"/>
        <v>0</v>
      </c>
      <c r="AY213" s="23">
        <f t="shared" si="675"/>
        <v>0</v>
      </c>
      <c r="AZ213" s="23">
        <f t="shared" si="675"/>
        <v>0</v>
      </c>
      <c r="BA213" s="23">
        <f t="shared" si="675"/>
        <v>0</v>
      </c>
      <c r="BB213" s="23">
        <f t="shared" si="675"/>
        <v>0</v>
      </c>
      <c r="BC213" s="23">
        <f t="shared" si="675"/>
        <v>0</v>
      </c>
      <c r="BD213" s="23">
        <f t="shared" si="675"/>
        <v>0</v>
      </c>
      <c r="BE213" s="23">
        <f t="shared" si="675"/>
        <v>0</v>
      </c>
      <c r="BF213" s="23">
        <f t="shared" si="675"/>
        <v>0</v>
      </c>
      <c r="BG213" s="23">
        <f t="shared" si="675"/>
        <v>0</v>
      </c>
      <c r="BH213" s="23">
        <f t="shared" si="675"/>
        <v>0</v>
      </c>
      <c r="BI213" s="23">
        <f t="shared" si="675"/>
        <v>0</v>
      </c>
      <c r="BJ213" s="23">
        <f t="shared" si="675"/>
        <v>0</v>
      </c>
      <c r="BK213" s="23">
        <f t="shared" si="675"/>
        <v>0</v>
      </c>
      <c r="BL213" s="23">
        <f t="shared" si="675"/>
        <v>0</v>
      </c>
      <c r="BM213" s="23">
        <f t="shared" si="675"/>
        <v>0</v>
      </c>
      <c r="BN213" s="23">
        <f t="shared" si="675"/>
        <v>0</v>
      </c>
      <c r="BO213" s="23">
        <f t="shared" si="675"/>
        <v>0</v>
      </c>
      <c r="BP213" s="23">
        <f t="shared" si="675"/>
        <v>0</v>
      </c>
      <c r="BQ213" s="23">
        <f t="shared" si="675"/>
        <v>0</v>
      </c>
      <c r="BR213" s="23">
        <f t="shared" si="675"/>
        <v>0</v>
      </c>
      <c r="BS213" s="23">
        <f t="shared" si="675"/>
        <v>0</v>
      </c>
      <c r="BT213" s="23">
        <f t="shared" si="675"/>
        <v>0</v>
      </c>
      <c r="BU213" s="23">
        <f t="shared" si="675"/>
        <v>0</v>
      </c>
      <c r="BV213" s="23">
        <f t="shared" si="675"/>
        <v>5</v>
      </c>
      <c r="BW213" s="23">
        <f t="shared" si="675"/>
        <v>72195.732000000004</v>
      </c>
      <c r="BX213" s="23">
        <f t="shared" si="675"/>
        <v>0</v>
      </c>
      <c r="BY213" s="23">
        <f t="shared" ref="BY213:EJ213" si="676">SUM(BY214:BY219)</f>
        <v>0</v>
      </c>
      <c r="BZ213" s="23">
        <f t="shared" si="676"/>
        <v>0</v>
      </c>
      <c r="CA213" s="23">
        <f t="shared" si="676"/>
        <v>0</v>
      </c>
      <c r="CB213" s="23">
        <f t="shared" si="676"/>
        <v>0</v>
      </c>
      <c r="CC213" s="23">
        <f t="shared" si="676"/>
        <v>0</v>
      </c>
      <c r="CD213" s="23">
        <f t="shared" si="676"/>
        <v>0</v>
      </c>
      <c r="CE213" s="23">
        <f t="shared" si="676"/>
        <v>0</v>
      </c>
      <c r="CF213" s="23">
        <f t="shared" si="676"/>
        <v>0</v>
      </c>
      <c r="CG213" s="23">
        <f t="shared" si="676"/>
        <v>0</v>
      </c>
      <c r="CH213" s="23">
        <f t="shared" si="676"/>
        <v>0</v>
      </c>
      <c r="CI213" s="23">
        <f t="shared" si="676"/>
        <v>0</v>
      </c>
      <c r="CJ213" s="23">
        <f t="shared" si="676"/>
        <v>0</v>
      </c>
      <c r="CK213" s="23">
        <f t="shared" si="676"/>
        <v>0</v>
      </c>
      <c r="CL213" s="23">
        <f t="shared" si="676"/>
        <v>0</v>
      </c>
      <c r="CM213" s="23">
        <f t="shared" si="676"/>
        <v>0</v>
      </c>
      <c r="CN213" s="23">
        <f t="shared" si="676"/>
        <v>0</v>
      </c>
      <c r="CO213" s="23">
        <f t="shared" si="676"/>
        <v>0</v>
      </c>
      <c r="CP213" s="23">
        <f t="shared" si="676"/>
        <v>0</v>
      </c>
      <c r="CQ213" s="23">
        <f t="shared" si="676"/>
        <v>0</v>
      </c>
      <c r="CR213" s="23">
        <f t="shared" si="676"/>
        <v>0</v>
      </c>
      <c r="CS213" s="23">
        <f t="shared" si="676"/>
        <v>0</v>
      </c>
      <c r="CT213" s="23">
        <f t="shared" si="676"/>
        <v>0</v>
      </c>
      <c r="CU213" s="23">
        <f t="shared" si="676"/>
        <v>0</v>
      </c>
      <c r="CV213" s="23">
        <f t="shared" si="676"/>
        <v>0</v>
      </c>
      <c r="CW213" s="23">
        <f t="shared" si="676"/>
        <v>0</v>
      </c>
      <c r="CX213" s="23">
        <f t="shared" si="676"/>
        <v>0</v>
      </c>
      <c r="CY213" s="23">
        <f t="shared" si="676"/>
        <v>0</v>
      </c>
      <c r="CZ213" s="23">
        <f t="shared" si="676"/>
        <v>0</v>
      </c>
      <c r="DA213" s="23">
        <f t="shared" si="676"/>
        <v>0</v>
      </c>
      <c r="DB213" s="23">
        <f t="shared" si="676"/>
        <v>0</v>
      </c>
      <c r="DC213" s="23">
        <f t="shared" si="676"/>
        <v>0</v>
      </c>
      <c r="DD213" s="23">
        <f t="shared" si="676"/>
        <v>0</v>
      </c>
      <c r="DE213" s="23">
        <f t="shared" si="676"/>
        <v>0</v>
      </c>
      <c r="DF213" s="23">
        <f t="shared" si="676"/>
        <v>0</v>
      </c>
      <c r="DG213" s="23">
        <f t="shared" si="676"/>
        <v>0</v>
      </c>
      <c r="DH213" s="23">
        <f t="shared" si="676"/>
        <v>0</v>
      </c>
      <c r="DI213" s="23">
        <f t="shared" si="676"/>
        <v>0</v>
      </c>
      <c r="DJ213" s="23">
        <f t="shared" si="676"/>
        <v>53</v>
      </c>
      <c r="DK213" s="23">
        <f t="shared" si="676"/>
        <v>637728.96600000001</v>
      </c>
      <c r="DL213" s="23">
        <f t="shared" si="676"/>
        <v>0</v>
      </c>
      <c r="DM213" s="23">
        <f t="shared" si="676"/>
        <v>0</v>
      </c>
      <c r="DN213" s="23">
        <f t="shared" si="676"/>
        <v>0</v>
      </c>
      <c r="DO213" s="23">
        <f t="shared" si="676"/>
        <v>0</v>
      </c>
      <c r="DP213" s="23">
        <f t="shared" si="676"/>
        <v>0</v>
      </c>
      <c r="DQ213" s="23">
        <f t="shared" si="676"/>
        <v>0</v>
      </c>
      <c r="DR213" s="23">
        <f t="shared" si="676"/>
        <v>0</v>
      </c>
      <c r="DS213" s="23">
        <f t="shared" si="676"/>
        <v>0</v>
      </c>
      <c r="DT213" s="23">
        <f t="shared" si="676"/>
        <v>0</v>
      </c>
      <c r="DU213" s="23">
        <f t="shared" si="676"/>
        <v>0</v>
      </c>
      <c r="DV213" s="23">
        <f t="shared" si="676"/>
        <v>0</v>
      </c>
      <c r="DW213" s="23">
        <f t="shared" si="676"/>
        <v>0</v>
      </c>
      <c r="DX213" s="23">
        <f t="shared" si="676"/>
        <v>0</v>
      </c>
      <c r="DY213" s="23">
        <f t="shared" si="676"/>
        <v>0</v>
      </c>
      <c r="DZ213" s="23">
        <f t="shared" si="676"/>
        <v>0</v>
      </c>
      <c r="EA213" s="23">
        <f t="shared" si="676"/>
        <v>0</v>
      </c>
      <c r="EB213" s="23">
        <f t="shared" si="676"/>
        <v>0</v>
      </c>
      <c r="EC213" s="23">
        <f t="shared" si="676"/>
        <v>0</v>
      </c>
      <c r="ED213" s="23">
        <f t="shared" si="676"/>
        <v>0</v>
      </c>
      <c r="EE213" s="23">
        <f t="shared" si="676"/>
        <v>0</v>
      </c>
      <c r="EF213" s="23">
        <f t="shared" si="676"/>
        <v>0</v>
      </c>
      <c r="EG213" s="23">
        <f t="shared" si="676"/>
        <v>0</v>
      </c>
      <c r="EH213" s="23">
        <f t="shared" si="676"/>
        <v>0</v>
      </c>
      <c r="EI213" s="23">
        <f t="shared" si="676"/>
        <v>0</v>
      </c>
      <c r="EJ213" s="23">
        <f t="shared" si="676"/>
        <v>0</v>
      </c>
      <c r="EK213" s="23">
        <f t="shared" ref="EK213:EU213" si="677">SUM(EK214:EK219)</f>
        <v>0</v>
      </c>
      <c r="EL213" s="23">
        <f t="shared" si="677"/>
        <v>0</v>
      </c>
      <c r="EM213" s="23">
        <f t="shared" si="677"/>
        <v>0</v>
      </c>
      <c r="EN213" s="23">
        <f t="shared" si="677"/>
        <v>0</v>
      </c>
      <c r="EO213" s="23">
        <f t="shared" si="677"/>
        <v>0</v>
      </c>
      <c r="EP213" s="23">
        <f t="shared" si="677"/>
        <v>0</v>
      </c>
      <c r="EQ213" s="23">
        <f t="shared" si="677"/>
        <v>0</v>
      </c>
      <c r="ER213" s="23">
        <f t="shared" si="677"/>
        <v>0</v>
      </c>
      <c r="ES213" s="23">
        <f t="shared" si="677"/>
        <v>0</v>
      </c>
      <c r="ET213" s="23">
        <f t="shared" si="677"/>
        <v>58</v>
      </c>
      <c r="EU213" s="23">
        <f t="shared" si="677"/>
        <v>709924.69799999997</v>
      </c>
    </row>
    <row r="214" spans="1:151" ht="45" x14ac:dyDescent="0.25">
      <c r="A214" s="30">
        <v>244</v>
      </c>
      <c r="B214" s="3" t="s">
        <v>286</v>
      </c>
      <c r="C214" s="4">
        <f t="shared" si="663"/>
        <v>9657</v>
      </c>
      <c r="D214" s="7">
        <v>0.89</v>
      </c>
      <c r="E214" s="24">
        <v>1</v>
      </c>
      <c r="F214" s="4">
        <v>1.4</v>
      </c>
      <c r="G214" s="4">
        <v>1.68</v>
      </c>
      <c r="H214" s="4">
        <v>2.23</v>
      </c>
      <c r="I214" s="4">
        <v>2.39</v>
      </c>
      <c r="J214" s="5"/>
      <c r="K214" s="31">
        <f>J214*C214*D214*E214*F214*$K$6</f>
        <v>0</v>
      </c>
      <c r="L214" s="31">
        <v>0</v>
      </c>
      <c r="M214" s="31">
        <f>L214*C214*D214*E214*F214*$M$6</f>
        <v>0</v>
      </c>
      <c r="N214" s="31">
        <v>0</v>
      </c>
      <c r="O214" s="31">
        <f>N214*C214*D214*E214*F214*$O$6</f>
        <v>0</v>
      </c>
      <c r="P214" s="31">
        <v>0</v>
      </c>
      <c r="Q214" s="31">
        <f>P214*C214*D214*E214*F214*$Q$6</f>
        <v>0</v>
      </c>
      <c r="R214" s="31"/>
      <c r="S214" s="31"/>
      <c r="T214" s="31">
        <v>0</v>
      </c>
      <c r="U214" s="31">
        <f>T214*C214*D214*E214*F214*$U$6</f>
        <v>0</v>
      </c>
      <c r="V214" s="31">
        <v>0</v>
      </c>
      <c r="W214" s="31">
        <f t="shared" ref="W214:W251" si="678">V214*C214*D214*E214*F214*$W$6</f>
        <v>0</v>
      </c>
      <c r="X214" s="31">
        <v>0</v>
      </c>
      <c r="Y214" s="31">
        <f>X214*C214*D214*E214*F214*$Y$6</f>
        <v>0</v>
      </c>
      <c r="Z214" s="31"/>
      <c r="AA214" s="31">
        <f t="shared" si="662"/>
        <v>0</v>
      </c>
      <c r="AB214" s="31">
        <v>0</v>
      </c>
      <c r="AC214" s="31">
        <f>AB214*C214*D214*E214*F214*$AC$6</f>
        <v>0</v>
      </c>
      <c r="AD214" s="31">
        <v>0</v>
      </c>
      <c r="AE214" s="31">
        <f>AD214*C214*D214*E214*F214*$AE$6</f>
        <v>0</v>
      </c>
      <c r="AF214" s="31"/>
      <c r="AG214" s="31">
        <f>AF214*C214*D214*E214*F214*$AG$6</f>
        <v>0</v>
      </c>
      <c r="AH214" s="31"/>
      <c r="AI214" s="31">
        <f>AH214*C214*D214*E214*F214*$AI$6</f>
        <v>0</v>
      </c>
      <c r="AJ214" s="31"/>
      <c r="AK214" s="31">
        <f t="shared" si="596"/>
        <v>0</v>
      </c>
      <c r="AL214" s="31"/>
      <c r="AM214" s="31">
        <f t="shared" si="597"/>
        <v>0</v>
      </c>
      <c r="AN214" s="31"/>
      <c r="AO214" s="31">
        <f>AN214*C214*D214*E214*F214*$AO$6</f>
        <v>0</v>
      </c>
      <c r="AP214" s="31">
        <v>0</v>
      </c>
      <c r="AQ214" s="31">
        <f>AP214*C214*D214*E214*F214*$AQ$6</f>
        <v>0</v>
      </c>
      <c r="AR214" s="31">
        <v>0</v>
      </c>
      <c r="AS214" s="31">
        <f>AR214*C214*D214*E214*F214*$AS$6</f>
        <v>0</v>
      </c>
      <c r="AT214" s="31"/>
      <c r="AU214" s="31">
        <f>AT214*C214*D214*E214*F214*$AU$6</f>
        <v>0</v>
      </c>
      <c r="AV214" s="31"/>
      <c r="AW214" s="31">
        <f>AV214*C214*D214*E214*F214*$AW$6</f>
        <v>0</v>
      </c>
      <c r="AX214" s="31"/>
      <c r="AY214" s="31">
        <f>AX214*C214*D214*E214*F214*$AY$6</f>
        <v>0</v>
      </c>
      <c r="AZ214" s="31">
        <v>0</v>
      </c>
      <c r="BA214" s="31">
        <f>AZ214*C214*D214*E214*F214*$BA$6</f>
        <v>0</v>
      </c>
      <c r="BB214" s="31">
        <v>0</v>
      </c>
      <c r="BC214" s="31">
        <f t="shared" si="671"/>
        <v>0</v>
      </c>
      <c r="BD214" s="31">
        <v>0</v>
      </c>
      <c r="BE214" s="31">
        <f t="shared" ref="BE214:BE251" si="679">BD214*C214*D214*E214*G214*$BE$6</f>
        <v>0</v>
      </c>
      <c r="BF214" s="31">
        <v>0</v>
      </c>
      <c r="BG214" s="31">
        <f>BF214*C214*D214*E214*G214*$BG$6</f>
        <v>0</v>
      </c>
      <c r="BH214" s="31"/>
      <c r="BI214" s="31">
        <f>BH214*C214*D214*E214*G214*$BI$6</f>
        <v>0</v>
      </c>
      <c r="BJ214" s="31"/>
      <c r="BK214" s="31">
        <f t="shared" si="607"/>
        <v>0</v>
      </c>
      <c r="BL214" s="31"/>
      <c r="BM214" s="31">
        <f t="shared" si="608"/>
        <v>0</v>
      </c>
      <c r="BN214" s="31">
        <v>0</v>
      </c>
      <c r="BO214" s="31">
        <f>BN214*C214*D214*E214*G214*$BO$6</f>
        <v>0</v>
      </c>
      <c r="BP214" s="31">
        <v>0</v>
      </c>
      <c r="BQ214" s="31">
        <f>BP214*C214*D214*E214*G214*$BQ$6</f>
        <v>0</v>
      </c>
      <c r="BR214" s="31">
        <v>0</v>
      </c>
      <c r="BS214" s="31">
        <f>BR214*C214*D214*E214*G214*$BS$6</f>
        <v>0</v>
      </c>
      <c r="BT214" s="31"/>
      <c r="BU214" s="31">
        <f>C214*D214*E214*G214*BT214*$BU$6</f>
        <v>0</v>
      </c>
      <c r="BV214" s="31">
        <v>5</v>
      </c>
      <c r="BW214" s="31">
        <f>BV214*C214*D214*E214*G214*$BW$6</f>
        <v>72195.732000000004</v>
      </c>
      <c r="BX214" s="31"/>
      <c r="BY214" s="31">
        <f t="shared" si="614"/>
        <v>0</v>
      </c>
      <c r="BZ214" s="31"/>
      <c r="CA214" s="31">
        <f t="shared" si="615"/>
        <v>0</v>
      </c>
      <c r="CB214" s="31"/>
      <c r="CC214" s="31">
        <f>CB214*C214*D214*E214*G214*$CC$6</f>
        <v>0</v>
      </c>
      <c r="CD214" s="31">
        <v>0</v>
      </c>
      <c r="CE214" s="31">
        <f>CD214*C214*D214*E214*G214*$CE$6</f>
        <v>0</v>
      </c>
      <c r="CF214" s="31">
        <v>0</v>
      </c>
      <c r="CG214" s="31">
        <f>CF214*C214*D214*E214*G214*$CG$6</f>
        <v>0</v>
      </c>
      <c r="CH214" s="31">
        <v>0</v>
      </c>
      <c r="CI214" s="31">
        <f>CH214*C214*D214*E214*G214*$CI$6</f>
        <v>0</v>
      </c>
      <c r="CJ214" s="31"/>
      <c r="CK214" s="31">
        <f>CJ214*C214*D214*E214*G214*$CK$6</f>
        <v>0</v>
      </c>
      <c r="CL214" s="31">
        <v>0</v>
      </c>
      <c r="CM214" s="31">
        <f>CL214*C214*D214*E214*G214*$CM$6</f>
        <v>0</v>
      </c>
      <c r="CN214" s="31"/>
      <c r="CO214" s="31"/>
      <c r="CP214" s="31">
        <v>0</v>
      </c>
      <c r="CQ214" s="31">
        <f>CP214*C214*D214*E214*G214*$CQ$6</f>
        <v>0</v>
      </c>
      <c r="CR214" s="31"/>
      <c r="CS214" s="31">
        <f>CR214*C214*D214*E214*G214*$CS$6</f>
        <v>0</v>
      </c>
      <c r="CT214" s="31">
        <v>0</v>
      </c>
      <c r="CU214" s="31">
        <f>CT214*C214*D214*E214*H214*$CU$6</f>
        <v>0</v>
      </c>
      <c r="CV214" s="31"/>
      <c r="CW214" s="31">
        <f>CV214*C214*D214*E214*I214*$CW$6</f>
        <v>0</v>
      </c>
      <c r="CX214" s="31"/>
      <c r="CY214" s="31">
        <f>CX214*C214*D214*E214*G214*$CY$6</f>
        <v>0</v>
      </c>
      <c r="CZ214" s="31"/>
      <c r="DA214" s="31">
        <f>CZ214*C214*D214*E214*G214*$DA$6</f>
        <v>0</v>
      </c>
      <c r="DB214" s="31"/>
      <c r="DC214" s="31">
        <f>DB214*C214*D214*E214*F214*$DC$6</f>
        <v>0</v>
      </c>
      <c r="DD214" s="31"/>
      <c r="DE214" s="31">
        <f>DD214*C214*D214*E214*F214*$DE$6</f>
        <v>0</v>
      </c>
      <c r="DF214" s="31"/>
      <c r="DG214" s="31">
        <f>DF214*C214*D214*E214*F214*$DG$6</f>
        <v>0</v>
      </c>
      <c r="DH214" s="31"/>
      <c r="DI214" s="31">
        <f>DH214*C214*D214*E214*F214*$DI$6</f>
        <v>0</v>
      </c>
      <c r="DJ214" s="31">
        <v>53</v>
      </c>
      <c r="DK214" s="31">
        <f>DJ214*C214*D214*E214*F214*$DK$6</f>
        <v>637728.96600000001</v>
      </c>
      <c r="DL214" s="31"/>
      <c r="DM214" s="31">
        <f>DL214*C214*D214*E214*F214*$DM$6</f>
        <v>0</v>
      </c>
      <c r="DN214" s="31"/>
      <c r="DO214" s="31">
        <f>DN214*C214*D214*E214*F214*$DO$6</f>
        <v>0</v>
      </c>
      <c r="DP214" s="31"/>
      <c r="DQ214" s="31">
        <f>DP214*C214*D214*E214*F214*$DQ$6</f>
        <v>0</v>
      </c>
      <c r="DR214" s="31"/>
      <c r="DS214" s="31">
        <f>DR214*C214*D214*E214*F214*$DS$6</f>
        <v>0</v>
      </c>
      <c r="DT214" s="31"/>
      <c r="DU214" s="31">
        <f>DT214*C214*D214*E214*F214*$DU$6</f>
        <v>0</v>
      </c>
      <c r="DV214" s="31"/>
      <c r="DW214" s="31">
        <f>DV214*C214*D214*E214*F214*$DW$6</f>
        <v>0</v>
      </c>
      <c r="DX214" s="31"/>
      <c r="DY214" s="31">
        <f>DX214*C214*D214*E214*F214*$DY$6</f>
        <v>0</v>
      </c>
      <c r="DZ214" s="31"/>
      <c r="EA214" s="31">
        <f>DZ214*C214*D214*E214*F214*$EA$6</f>
        <v>0</v>
      </c>
      <c r="EB214" s="31"/>
      <c r="EC214" s="31">
        <f>EB214*C214*D214*E214*F214*$EC$6</f>
        <v>0</v>
      </c>
      <c r="ED214" s="31"/>
      <c r="EE214" s="31">
        <f>ED214*C214*D214*E214*F214*$EE$6</f>
        <v>0</v>
      </c>
      <c r="EF214" s="31"/>
      <c r="EG214" s="31">
        <f>EF214*C214*D214*E214*F214*$EG$6</f>
        <v>0</v>
      </c>
      <c r="EH214" s="31"/>
      <c r="EI214" s="31">
        <f>EH214*C214*D214*E214*F214*$EI$6</f>
        <v>0</v>
      </c>
      <c r="EJ214" s="31"/>
      <c r="EK214" s="31">
        <f>EJ214*C214*D214*E214*F214*$EK$6</f>
        <v>0</v>
      </c>
      <c r="EL214" s="31"/>
      <c r="EM214" s="31">
        <f>EL214*C214*D214*E214*F214*$EM$6</f>
        <v>0</v>
      </c>
      <c r="EN214" s="31"/>
      <c r="EO214" s="31">
        <f>EN214*C214*D214*E214*G214*$EO$6</f>
        <v>0</v>
      </c>
      <c r="EP214" s="31"/>
      <c r="EQ214" s="31">
        <f>EP214*C214*D214*E214*G214*$EQ$6</f>
        <v>0</v>
      </c>
      <c r="ER214" s="31"/>
      <c r="ES214" s="31"/>
      <c r="ET214" s="32">
        <f t="shared" ref="ET214:ET219" si="680">SUM(J214,L214,N214,P214,R214,T214,V214,X214,AB214,AD214,AF214,AH214,AJ214,AL214,AN214,AP214,AR214,AT214,AV214,AX214,AZ214,BB214,BD214,BF214,BH214,BJ214,BL214,BN214,BP214,BR214,BT214,BV214,BX214,BZ214,CB214,CD214,CF214,CH214,CJ214,CL214,CN214,CP214,CR214,CT214,CV214,CX214,CZ214,DB214,DD214,DF214,DH214,DJ214,DL214,DN214,DP214,DR214,DT214,DV214,DX214,DZ214,EB214,ED214,EF214,EH214,EJ214,EL214,EN214,EP214,ER214,Z214)</f>
        <v>58</v>
      </c>
      <c r="EU214" s="32">
        <f t="shared" ref="EU214:EU219" si="681">SUM(K214,M214,O214,Q214,S214,U214,W214,Y214,AC214,AE214,AG214,AI214,AK214,AM214,AO214,AQ214,AS214,AU214,AW214,AY214,BA214,BC214,BE214,BG214,BI214,BK214,BM214,BO214,BQ214,BS214,BU214,BW214,BY214,CA214,CC214,CE214,CG214,CI214,CK214,CM214,CO214,CQ214,CS214,CU214,CW214,CY214,DA214,DC214,DE214,DG214,DI214,DK214,DM214,DO214,DQ214,DS214,DU214,DW214,DY214,EA214,EC214,EE214,EG214,EI214,EK214,EM214,EO214,EQ214,ES214,AA214)</f>
        <v>709924.69799999997</v>
      </c>
    </row>
    <row r="215" spans="1:151" ht="30" x14ac:dyDescent="0.25">
      <c r="A215" s="30">
        <v>245</v>
      </c>
      <c r="B215" s="6" t="s">
        <v>287</v>
      </c>
      <c r="C215" s="4">
        <f t="shared" si="663"/>
        <v>9657</v>
      </c>
      <c r="D215" s="7">
        <v>0.74</v>
      </c>
      <c r="E215" s="24">
        <v>1</v>
      </c>
      <c r="F215" s="4">
        <v>1.4</v>
      </c>
      <c r="G215" s="4">
        <v>1.68</v>
      </c>
      <c r="H215" s="4">
        <v>2.23</v>
      </c>
      <c r="I215" s="4">
        <v>2.39</v>
      </c>
      <c r="J215" s="5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>
        <f t="shared" si="662"/>
        <v>0</v>
      </c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  <c r="BM215" s="31"/>
      <c r="BN215" s="31"/>
      <c r="BO215" s="31"/>
      <c r="BP215" s="31"/>
      <c r="BQ215" s="31"/>
      <c r="BR215" s="31"/>
      <c r="BS215" s="31"/>
      <c r="BT215" s="31"/>
      <c r="BU215" s="31"/>
      <c r="BV215" s="31"/>
      <c r="BW215" s="31"/>
      <c r="BX215" s="31"/>
      <c r="BY215" s="31"/>
      <c r="BZ215" s="31"/>
      <c r="CA215" s="31"/>
      <c r="CB215" s="31"/>
      <c r="CC215" s="31"/>
      <c r="CD215" s="31"/>
      <c r="CE215" s="31"/>
      <c r="CF215" s="31"/>
      <c r="CG215" s="31"/>
      <c r="CH215" s="31"/>
      <c r="CI215" s="31"/>
      <c r="CJ215" s="31"/>
      <c r="CK215" s="31"/>
      <c r="CL215" s="31"/>
      <c r="CM215" s="31"/>
      <c r="CN215" s="31"/>
      <c r="CO215" s="31"/>
      <c r="CP215" s="31"/>
      <c r="CQ215" s="31"/>
      <c r="CR215" s="31"/>
      <c r="CS215" s="31"/>
      <c r="CT215" s="31"/>
      <c r="CU215" s="31"/>
      <c r="CV215" s="31"/>
      <c r="CW215" s="31"/>
      <c r="CX215" s="31"/>
      <c r="CY215" s="31"/>
      <c r="CZ215" s="31"/>
      <c r="DA215" s="31"/>
      <c r="DB215" s="31"/>
      <c r="DC215" s="31"/>
      <c r="DD215" s="31"/>
      <c r="DE215" s="31"/>
      <c r="DF215" s="31"/>
      <c r="DG215" s="31"/>
      <c r="DH215" s="31"/>
      <c r="DI215" s="31"/>
      <c r="DJ215" s="31"/>
      <c r="DK215" s="31"/>
      <c r="DL215" s="31"/>
      <c r="DM215" s="31"/>
      <c r="DN215" s="31"/>
      <c r="DO215" s="31"/>
      <c r="DP215" s="31"/>
      <c r="DQ215" s="31"/>
      <c r="DR215" s="31"/>
      <c r="DS215" s="31"/>
      <c r="DT215" s="31"/>
      <c r="DU215" s="31"/>
      <c r="DV215" s="31"/>
      <c r="DW215" s="31"/>
      <c r="DX215" s="31"/>
      <c r="DY215" s="31"/>
      <c r="DZ215" s="31"/>
      <c r="EA215" s="31"/>
      <c r="EB215" s="31"/>
      <c r="EC215" s="31"/>
      <c r="ED215" s="31"/>
      <c r="EE215" s="31"/>
      <c r="EF215" s="31"/>
      <c r="EG215" s="31"/>
      <c r="EH215" s="31"/>
      <c r="EI215" s="31"/>
      <c r="EJ215" s="31"/>
      <c r="EK215" s="31"/>
      <c r="EL215" s="31"/>
      <c r="EM215" s="31"/>
      <c r="EN215" s="31"/>
      <c r="EO215" s="31"/>
      <c r="EP215" s="31"/>
      <c r="EQ215" s="31"/>
      <c r="ER215" s="31"/>
      <c r="ES215" s="31"/>
      <c r="ET215" s="32">
        <f t="shared" si="680"/>
        <v>0</v>
      </c>
      <c r="EU215" s="32">
        <f t="shared" si="681"/>
        <v>0</v>
      </c>
    </row>
    <row r="216" spans="1:151" ht="30" x14ac:dyDescent="0.25">
      <c r="A216" s="30">
        <v>246</v>
      </c>
      <c r="B216" s="6" t="s">
        <v>288</v>
      </c>
      <c r="C216" s="4">
        <f t="shared" si="663"/>
        <v>9657</v>
      </c>
      <c r="D216" s="7">
        <v>1.27</v>
      </c>
      <c r="E216" s="24">
        <v>1</v>
      </c>
      <c r="F216" s="4">
        <v>1.4</v>
      </c>
      <c r="G216" s="4">
        <v>1.68</v>
      </c>
      <c r="H216" s="4">
        <v>2.23</v>
      </c>
      <c r="I216" s="4">
        <v>2.39</v>
      </c>
      <c r="J216" s="5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>
        <f t="shared" si="662"/>
        <v>0</v>
      </c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  <c r="BM216" s="31"/>
      <c r="BN216" s="31"/>
      <c r="BO216" s="31"/>
      <c r="BP216" s="31"/>
      <c r="BQ216" s="31"/>
      <c r="BR216" s="31"/>
      <c r="BS216" s="31"/>
      <c r="BT216" s="31"/>
      <c r="BU216" s="31"/>
      <c r="BV216" s="31"/>
      <c r="BW216" s="31"/>
      <c r="BX216" s="31"/>
      <c r="BY216" s="31"/>
      <c r="BZ216" s="31"/>
      <c r="CA216" s="31"/>
      <c r="CB216" s="31"/>
      <c r="CC216" s="31"/>
      <c r="CD216" s="31"/>
      <c r="CE216" s="31"/>
      <c r="CF216" s="31"/>
      <c r="CG216" s="31"/>
      <c r="CH216" s="31"/>
      <c r="CI216" s="31"/>
      <c r="CJ216" s="31"/>
      <c r="CK216" s="31"/>
      <c r="CL216" s="31"/>
      <c r="CM216" s="31"/>
      <c r="CN216" s="31"/>
      <c r="CO216" s="31"/>
      <c r="CP216" s="31"/>
      <c r="CQ216" s="31"/>
      <c r="CR216" s="31"/>
      <c r="CS216" s="31"/>
      <c r="CT216" s="31"/>
      <c r="CU216" s="31"/>
      <c r="CV216" s="31"/>
      <c r="CW216" s="31"/>
      <c r="CX216" s="31"/>
      <c r="CY216" s="31"/>
      <c r="CZ216" s="31"/>
      <c r="DA216" s="31"/>
      <c r="DB216" s="31"/>
      <c r="DC216" s="31"/>
      <c r="DD216" s="31"/>
      <c r="DE216" s="31"/>
      <c r="DF216" s="31"/>
      <c r="DG216" s="31"/>
      <c r="DH216" s="31"/>
      <c r="DI216" s="31"/>
      <c r="DJ216" s="31"/>
      <c r="DK216" s="31"/>
      <c r="DL216" s="31"/>
      <c r="DM216" s="31"/>
      <c r="DN216" s="31"/>
      <c r="DO216" s="31"/>
      <c r="DP216" s="31"/>
      <c r="DQ216" s="31"/>
      <c r="DR216" s="31"/>
      <c r="DS216" s="31"/>
      <c r="DT216" s="31"/>
      <c r="DU216" s="31"/>
      <c r="DV216" s="31"/>
      <c r="DW216" s="31"/>
      <c r="DX216" s="31"/>
      <c r="DY216" s="31"/>
      <c r="DZ216" s="31"/>
      <c r="EA216" s="31"/>
      <c r="EB216" s="31"/>
      <c r="EC216" s="31"/>
      <c r="ED216" s="31"/>
      <c r="EE216" s="31"/>
      <c r="EF216" s="31"/>
      <c r="EG216" s="31"/>
      <c r="EH216" s="31"/>
      <c r="EI216" s="31"/>
      <c r="EJ216" s="31"/>
      <c r="EK216" s="31"/>
      <c r="EL216" s="31"/>
      <c r="EM216" s="31"/>
      <c r="EN216" s="31"/>
      <c r="EO216" s="31"/>
      <c r="EP216" s="31"/>
      <c r="EQ216" s="31"/>
      <c r="ER216" s="31"/>
      <c r="ES216" s="31"/>
      <c r="ET216" s="32">
        <f t="shared" si="680"/>
        <v>0</v>
      </c>
      <c r="EU216" s="32">
        <f t="shared" si="681"/>
        <v>0</v>
      </c>
    </row>
    <row r="217" spans="1:151" ht="30" x14ac:dyDescent="0.25">
      <c r="A217" s="30">
        <v>247</v>
      </c>
      <c r="B217" s="6" t="s">
        <v>289</v>
      </c>
      <c r="C217" s="4">
        <f t="shared" si="663"/>
        <v>9657</v>
      </c>
      <c r="D217" s="7">
        <v>1.63</v>
      </c>
      <c r="E217" s="24">
        <v>1</v>
      </c>
      <c r="F217" s="4">
        <v>1.4</v>
      </c>
      <c r="G217" s="4">
        <v>1.68</v>
      </c>
      <c r="H217" s="4">
        <v>2.23</v>
      </c>
      <c r="I217" s="4">
        <v>2.39</v>
      </c>
      <c r="J217" s="5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>
        <f t="shared" si="662"/>
        <v>0</v>
      </c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  <c r="BM217" s="31"/>
      <c r="BN217" s="31"/>
      <c r="BO217" s="31"/>
      <c r="BP217" s="31"/>
      <c r="BQ217" s="31"/>
      <c r="BR217" s="31"/>
      <c r="BS217" s="31"/>
      <c r="BT217" s="31"/>
      <c r="BU217" s="31"/>
      <c r="BV217" s="31"/>
      <c r="BW217" s="31"/>
      <c r="BX217" s="31"/>
      <c r="BY217" s="31"/>
      <c r="BZ217" s="31"/>
      <c r="CA217" s="31"/>
      <c r="CB217" s="31"/>
      <c r="CC217" s="31"/>
      <c r="CD217" s="31"/>
      <c r="CE217" s="31"/>
      <c r="CF217" s="31"/>
      <c r="CG217" s="31"/>
      <c r="CH217" s="31"/>
      <c r="CI217" s="31"/>
      <c r="CJ217" s="31"/>
      <c r="CK217" s="31"/>
      <c r="CL217" s="31"/>
      <c r="CM217" s="31"/>
      <c r="CN217" s="31"/>
      <c r="CO217" s="31"/>
      <c r="CP217" s="31"/>
      <c r="CQ217" s="31"/>
      <c r="CR217" s="31"/>
      <c r="CS217" s="31"/>
      <c r="CT217" s="31"/>
      <c r="CU217" s="31"/>
      <c r="CV217" s="31"/>
      <c r="CW217" s="31"/>
      <c r="CX217" s="31"/>
      <c r="CY217" s="31"/>
      <c r="CZ217" s="31"/>
      <c r="DA217" s="31"/>
      <c r="DB217" s="31"/>
      <c r="DC217" s="31"/>
      <c r="DD217" s="31"/>
      <c r="DE217" s="31"/>
      <c r="DF217" s="31"/>
      <c r="DG217" s="31"/>
      <c r="DH217" s="31"/>
      <c r="DI217" s="31"/>
      <c r="DJ217" s="31"/>
      <c r="DK217" s="31"/>
      <c r="DL217" s="31"/>
      <c r="DM217" s="31"/>
      <c r="DN217" s="31"/>
      <c r="DO217" s="31"/>
      <c r="DP217" s="31"/>
      <c r="DQ217" s="31"/>
      <c r="DR217" s="31"/>
      <c r="DS217" s="31"/>
      <c r="DT217" s="31"/>
      <c r="DU217" s="31"/>
      <c r="DV217" s="31"/>
      <c r="DW217" s="31"/>
      <c r="DX217" s="31"/>
      <c r="DY217" s="31"/>
      <c r="DZ217" s="31"/>
      <c r="EA217" s="31"/>
      <c r="EB217" s="31"/>
      <c r="EC217" s="31"/>
      <c r="ED217" s="31"/>
      <c r="EE217" s="31"/>
      <c r="EF217" s="31"/>
      <c r="EG217" s="31"/>
      <c r="EH217" s="31"/>
      <c r="EI217" s="31"/>
      <c r="EJ217" s="31"/>
      <c r="EK217" s="31"/>
      <c r="EL217" s="31"/>
      <c r="EM217" s="31"/>
      <c r="EN217" s="31"/>
      <c r="EO217" s="31"/>
      <c r="EP217" s="31"/>
      <c r="EQ217" s="31"/>
      <c r="ER217" s="31"/>
      <c r="ES217" s="31"/>
      <c r="ET217" s="32">
        <f t="shared" si="680"/>
        <v>0</v>
      </c>
      <c r="EU217" s="32">
        <f t="shared" si="681"/>
        <v>0</v>
      </c>
    </row>
    <row r="218" spans="1:151" ht="30" x14ac:dyDescent="0.25">
      <c r="A218" s="30">
        <v>248</v>
      </c>
      <c r="B218" s="6" t="s">
        <v>290</v>
      </c>
      <c r="C218" s="4">
        <f t="shared" si="663"/>
        <v>9657</v>
      </c>
      <c r="D218" s="7">
        <v>1.9</v>
      </c>
      <c r="E218" s="24">
        <v>1</v>
      </c>
      <c r="F218" s="4">
        <v>1.4</v>
      </c>
      <c r="G218" s="4">
        <v>1.68</v>
      </c>
      <c r="H218" s="4">
        <v>2.23</v>
      </c>
      <c r="I218" s="4">
        <v>2.39</v>
      </c>
      <c r="J218" s="5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>
        <f t="shared" si="662"/>
        <v>0</v>
      </c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  <c r="BM218" s="31"/>
      <c r="BN218" s="31"/>
      <c r="BO218" s="31"/>
      <c r="BP218" s="31"/>
      <c r="BQ218" s="31"/>
      <c r="BR218" s="31"/>
      <c r="BS218" s="31"/>
      <c r="BT218" s="31"/>
      <c r="BU218" s="31"/>
      <c r="BV218" s="31"/>
      <c r="BW218" s="31"/>
      <c r="BX218" s="31"/>
      <c r="BY218" s="31"/>
      <c r="BZ218" s="31"/>
      <c r="CA218" s="31"/>
      <c r="CB218" s="31"/>
      <c r="CC218" s="31"/>
      <c r="CD218" s="31"/>
      <c r="CE218" s="31"/>
      <c r="CF218" s="31"/>
      <c r="CG218" s="31"/>
      <c r="CH218" s="31"/>
      <c r="CI218" s="31"/>
      <c r="CJ218" s="31"/>
      <c r="CK218" s="31"/>
      <c r="CL218" s="31"/>
      <c r="CM218" s="31"/>
      <c r="CN218" s="31"/>
      <c r="CO218" s="31"/>
      <c r="CP218" s="31"/>
      <c r="CQ218" s="31"/>
      <c r="CR218" s="31"/>
      <c r="CS218" s="31"/>
      <c r="CT218" s="31"/>
      <c r="CU218" s="31"/>
      <c r="CV218" s="31"/>
      <c r="CW218" s="31"/>
      <c r="CX218" s="31"/>
      <c r="CY218" s="31"/>
      <c r="CZ218" s="31"/>
      <c r="DA218" s="31"/>
      <c r="DB218" s="31"/>
      <c r="DC218" s="31"/>
      <c r="DD218" s="31"/>
      <c r="DE218" s="31"/>
      <c r="DF218" s="31"/>
      <c r="DG218" s="31"/>
      <c r="DH218" s="31"/>
      <c r="DI218" s="31"/>
      <c r="DJ218" s="31"/>
      <c r="DK218" s="31"/>
      <c r="DL218" s="31"/>
      <c r="DM218" s="31"/>
      <c r="DN218" s="31"/>
      <c r="DO218" s="31"/>
      <c r="DP218" s="31"/>
      <c r="DQ218" s="31"/>
      <c r="DR218" s="31"/>
      <c r="DS218" s="31"/>
      <c r="DT218" s="31"/>
      <c r="DU218" s="31"/>
      <c r="DV218" s="31"/>
      <c r="DW218" s="31"/>
      <c r="DX218" s="31"/>
      <c r="DY218" s="31"/>
      <c r="DZ218" s="31"/>
      <c r="EA218" s="31"/>
      <c r="EB218" s="31"/>
      <c r="EC218" s="31"/>
      <c r="ED218" s="31"/>
      <c r="EE218" s="31"/>
      <c r="EF218" s="31"/>
      <c r="EG218" s="31"/>
      <c r="EH218" s="31"/>
      <c r="EI218" s="31"/>
      <c r="EJ218" s="31"/>
      <c r="EK218" s="31"/>
      <c r="EL218" s="31"/>
      <c r="EM218" s="31"/>
      <c r="EN218" s="31"/>
      <c r="EO218" s="31"/>
      <c r="EP218" s="31"/>
      <c r="EQ218" s="31"/>
      <c r="ER218" s="31"/>
      <c r="ES218" s="31"/>
      <c r="ET218" s="32">
        <f t="shared" si="680"/>
        <v>0</v>
      </c>
      <c r="EU218" s="32">
        <f t="shared" si="681"/>
        <v>0</v>
      </c>
    </row>
    <row r="219" spans="1:151" ht="45" x14ac:dyDescent="0.25">
      <c r="A219" s="30">
        <v>166</v>
      </c>
      <c r="B219" s="3" t="s">
        <v>291</v>
      </c>
      <c r="C219" s="4">
        <f>C214</f>
        <v>9657</v>
      </c>
      <c r="D219" s="7">
        <v>0.99</v>
      </c>
      <c r="E219" s="24">
        <v>1</v>
      </c>
      <c r="F219" s="4">
        <v>1.4</v>
      </c>
      <c r="G219" s="4">
        <v>1.68</v>
      </c>
      <c r="H219" s="4">
        <v>2.23</v>
      </c>
      <c r="I219" s="4">
        <v>2.39</v>
      </c>
      <c r="J219" s="5"/>
      <c r="K219" s="31">
        <f>J219*C219*D219*E219*F219*$K$6</f>
        <v>0</v>
      </c>
      <c r="L219" s="31"/>
      <c r="M219" s="31">
        <f>L219*C219*D219*E219*F219*$M$6</f>
        <v>0</v>
      </c>
      <c r="N219" s="31"/>
      <c r="O219" s="31">
        <f>N219*C219*D219*E219*F219*$O$6</f>
        <v>0</v>
      </c>
      <c r="P219" s="31"/>
      <c r="Q219" s="31">
        <f>P219*C219*D219*E219*F219*$Q$6</f>
        <v>0</v>
      </c>
      <c r="R219" s="31"/>
      <c r="S219" s="31"/>
      <c r="T219" s="31"/>
      <c r="U219" s="31">
        <f>T219*C219*D219*E219*F219*$U$6</f>
        <v>0</v>
      </c>
      <c r="V219" s="31"/>
      <c r="W219" s="31">
        <f t="shared" si="678"/>
        <v>0</v>
      </c>
      <c r="X219" s="31"/>
      <c r="Y219" s="31">
        <f>X219*C219*D219*E219*F219*$Y$6</f>
        <v>0</v>
      </c>
      <c r="Z219" s="31"/>
      <c r="AA219" s="31">
        <f t="shared" si="662"/>
        <v>0</v>
      </c>
      <c r="AB219" s="31"/>
      <c r="AC219" s="31">
        <f>AB219*C219*D219*E219*F219*$AC$6</f>
        <v>0</v>
      </c>
      <c r="AD219" s="31"/>
      <c r="AE219" s="31">
        <f>AD219*C219*D219*E219*F219*$AE$6</f>
        <v>0</v>
      </c>
      <c r="AF219" s="31"/>
      <c r="AG219" s="31">
        <f>AF219*C219*D219*E219*F219*$AG$6</f>
        <v>0</v>
      </c>
      <c r="AH219" s="31"/>
      <c r="AI219" s="31">
        <f>AH219*C219*D219*E219*F219*$AI$6</f>
        <v>0</v>
      </c>
      <c r="AJ219" s="29"/>
      <c r="AK219" s="31">
        <f t="shared" si="596"/>
        <v>0</v>
      </c>
      <c r="AL219" s="29"/>
      <c r="AM219" s="31">
        <f t="shared" si="597"/>
        <v>0</v>
      </c>
      <c r="AN219" s="31"/>
      <c r="AO219" s="31">
        <f>AN219*C219*D219*E219*F219*$AO$6</f>
        <v>0</v>
      </c>
      <c r="AP219" s="31"/>
      <c r="AQ219" s="31">
        <f>AP219*C219*D219*E219*F219*$AQ$6</f>
        <v>0</v>
      </c>
      <c r="AR219" s="31"/>
      <c r="AS219" s="31">
        <f>AR219*C219*D219*E219*F219*$AS$6</f>
        <v>0</v>
      </c>
      <c r="AT219" s="31"/>
      <c r="AU219" s="31">
        <f>AT219*C219*D219*E219*F219*$AU$6</f>
        <v>0</v>
      </c>
      <c r="AV219" s="31"/>
      <c r="AW219" s="31">
        <f>AV219*C219*D219*E219*F219*$AW$6</f>
        <v>0</v>
      </c>
      <c r="AX219" s="31"/>
      <c r="AY219" s="31">
        <f>AX219*C219*D219*E219*F219*$AY$6</f>
        <v>0</v>
      </c>
      <c r="AZ219" s="31"/>
      <c r="BA219" s="31">
        <f>AZ219*C219*D219*E219*F219*$BA$6</f>
        <v>0</v>
      </c>
      <c r="BB219" s="31"/>
      <c r="BC219" s="31">
        <f t="shared" si="671"/>
        <v>0</v>
      </c>
      <c r="BD219" s="31"/>
      <c r="BE219" s="31">
        <f t="shared" si="679"/>
        <v>0</v>
      </c>
      <c r="BF219" s="31"/>
      <c r="BG219" s="31">
        <f>BF219*C219*D219*E219*G219*$BG$6</f>
        <v>0</v>
      </c>
      <c r="BH219" s="31"/>
      <c r="BI219" s="31">
        <f>BH219*C219*D219*E219*G219*$BI$6</f>
        <v>0</v>
      </c>
      <c r="BJ219" s="31"/>
      <c r="BK219" s="31">
        <f t="shared" si="607"/>
        <v>0</v>
      </c>
      <c r="BL219" s="31"/>
      <c r="BM219" s="31">
        <f t="shared" si="608"/>
        <v>0</v>
      </c>
      <c r="BN219" s="31"/>
      <c r="BO219" s="31">
        <f>BN219*C219*D219*E219*G219*$BO$6</f>
        <v>0</v>
      </c>
      <c r="BP219" s="31"/>
      <c r="BQ219" s="31">
        <f>BP219*C219*D219*E219*G219*$BQ$6</f>
        <v>0</v>
      </c>
      <c r="BR219" s="31"/>
      <c r="BS219" s="31">
        <f>BR219*C219*D219*E219*G219*$BS$6</f>
        <v>0</v>
      </c>
      <c r="BT219" s="31"/>
      <c r="BU219" s="31">
        <f>C219*D219*E219*G219*BT219*$BU$6</f>
        <v>0</v>
      </c>
      <c r="BV219" s="31"/>
      <c r="BW219" s="31">
        <f>BV219*C219*D219*E219*G219*$BW$6</f>
        <v>0</v>
      </c>
      <c r="BX219" s="31"/>
      <c r="BY219" s="31">
        <f t="shared" si="614"/>
        <v>0</v>
      </c>
      <c r="BZ219" s="31"/>
      <c r="CA219" s="31">
        <f t="shared" si="615"/>
        <v>0</v>
      </c>
      <c r="CB219" s="31"/>
      <c r="CC219" s="31">
        <f>CB219*C219*D219*E219*G219*$CC$6</f>
        <v>0</v>
      </c>
      <c r="CD219" s="31"/>
      <c r="CE219" s="31">
        <f>CD219*C219*D219*E219*G219*$CE$6</f>
        <v>0</v>
      </c>
      <c r="CF219" s="31"/>
      <c r="CG219" s="31">
        <f>CF219*C219*D219*E219*G219*$CG$6</f>
        <v>0</v>
      </c>
      <c r="CH219" s="31"/>
      <c r="CI219" s="31">
        <f>CH219*C219*D219*E219*G219*$CI$6</f>
        <v>0</v>
      </c>
      <c r="CJ219" s="31"/>
      <c r="CK219" s="31">
        <f>CJ219*C219*D219*E219*G219*$CK$6</f>
        <v>0</v>
      </c>
      <c r="CL219" s="31"/>
      <c r="CM219" s="31">
        <f>CL219*C219*D219*E219*G219*$CM$6</f>
        <v>0</v>
      </c>
      <c r="CN219" s="31"/>
      <c r="CO219" s="31"/>
      <c r="CP219" s="31"/>
      <c r="CQ219" s="31">
        <f>CP219*C219*D219*E219*G219*$CQ$6</f>
        <v>0</v>
      </c>
      <c r="CR219" s="31"/>
      <c r="CS219" s="31">
        <f>CR219*C219*D219*E219*G219*$CS$6</f>
        <v>0</v>
      </c>
      <c r="CT219" s="31"/>
      <c r="CU219" s="31">
        <f>CT219*C219*D219*E219*H219*$CU$6</f>
        <v>0</v>
      </c>
      <c r="CV219" s="31"/>
      <c r="CW219" s="31">
        <f>CV219*C219*D219*E219*I219*$CW$6</f>
        <v>0</v>
      </c>
      <c r="CX219" s="31"/>
      <c r="CY219" s="31">
        <f>CX219*C219*D219*E219*G219*$CY$6</f>
        <v>0</v>
      </c>
      <c r="CZ219" s="31"/>
      <c r="DA219" s="31">
        <f>CZ219*C219*D219*E219*G219*$DA$6</f>
        <v>0</v>
      </c>
      <c r="DB219" s="31"/>
      <c r="DC219" s="31">
        <f>DB219*C219*D219*E219*F219*$DC$6</f>
        <v>0</v>
      </c>
      <c r="DD219" s="31"/>
      <c r="DE219" s="31">
        <f>DD219*C219*D219*E219*F219*$DE$6</f>
        <v>0</v>
      </c>
      <c r="DF219" s="31"/>
      <c r="DG219" s="31">
        <f>DF219*C219*D219*E219*F219*$DG$6</f>
        <v>0</v>
      </c>
      <c r="DH219" s="31"/>
      <c r="DI219" s="31">
        <f>DH219*C219*D219*E219*F219*$DI$6</f>
        <v>0</v>
      </c>
      <c r="DJ219" s="31"/>
      <c r="DK219" s="31">
        <f>DJ219*C219*D219*E219*F219*$DK$6</f>
        <v>0</v>
      </c>
      <c r="DL219" s="31"/>
      <c r="DM219" s="31">
        <f>DL219*C219*D219*E219*F219*$DM$6</f>
        <v>0</v>
      </c>
      <c r="DN219" s="31"/>
      <c r="DO219" s="31">
        <f>DN219*C219*D219*E219*F219*$DO$6</f>
        <v>0</v>
      </c>
      <c r="DP219" s="31"/>
      <c r="DQ219" s="31">
        <f>DP219*C219*D219*E219*F219*$DQ$6</f>
        <v>0</v>
      </c>
      <c r="DR219" s="31"/>
      <c r="DS219" s="31">
        <f>DR219*C219*D219*E219*F219*$DS$6</f>
        <v>0</v>
      </c>
      <c r="DT219" s="31"/>
      <c r="DU219" s="31">
        <f>DT219*C219*D219*E219*F219*$DU$6</f>
        <v>0</v>
      </c>
      <c r="DV219" s="31"/>
      <c r="DW219" s="31">
        <f>DV219*C219*D219*E219*F219*$DW$6</f>
        <v>0</v>
      </c>
      <c r="DX219" s="31"/>
      <c r="DY219" s="31">
        <f>DX219*C219*D219*E219*F219*$DY$6</f>
        <v>0</v>
      </c>
      <c r="DZ219" s="31"/>
      <c r="EA219" s="31">
        <f>DZ219*C219*D219*E219*F219*$EA$6</f>
        <v>0</v>
      </c>
      <c r="EB219" s="31"/>
      <c r="EC219" s="31">
        <f>EB219*C219*D219*E219*F219*$EC$6</f>
        <v>0</v>
      </c>
      <c r="ED219" s="31"/>
      <c r="EE219" s="31">
        <f>ED219*C219*D219*E219*F219*$EE$6</f>
        <v>0</v>
      </c>
      <c r="EF219" s="31"/>
      <c r="EG219" s="31">
        <f>EF219*C219*D219*E219*F219*$EG$6</f>
        <v>0</v>
      </c>
      <c r="EH219" s="31"/>
      <c r="EI219" s="31">
        <f>EH219*C219*D219*E219*F219*$EI$6</f>
        <v>0</v>
      </c>
      <c r="EJ219" s="31"/>
      <c r="EK219" s="31">
        <f>EJ219*C219*D219*E219*F219*$EK$6</f>
        <v>0</v>
      </c>
      <c r="EL219" s="31"/>
      <c r="EM219" s="31">
        <f>EL219*C219*D219*E219*F219*$EM$6</f>
        <v>0</v>
      </c>
      <c r="EN219" s="31"/>
      <c r="EO219" s="31">
        <f>EN219*C219*D219*E219*G219*$EO$6</f>
        <v>0</v>
      </c>
      <c r="EP219" s="31"/>
      <c r="EQ219" s="31">
        <f>EP219*C219*D219*E219*G219*$EQ$6</f>
        <v>0</v>
      </c>
      <c r="ER219" s="31"/>
      <c r="ES219" s="31"/>
      <c r="ET219" s="32">
        <f t="shared" si="680"/>
        <v>0</v>
      </c>
      <c r="EU219" s="32">
        <f t="shared" si="681"/>
        <v>0</v>
      </c>
    </row>
    <row r="220" spans="1:151" s="35" customFormat="1" x14ac:dyDescent="0.25">
      <c r="A220" s="28">
        <v>35</v>
      </c>
      <c r="B220" s="14" t="s">
        <v>292</v>
      </c>
      <c r="C220" s="17">
        <f t="shared" si="663"/>
        <v>9657</v>
      </c>
      <c r="D220" s="34">
        <v>1.4</v>
      </c>
      <c r="E220" s="52">
        <v>1</v>
      </c>
      <c r="F220" s="17">
        <v>1.4</v>
      </c>
      <c r="G220" s="17">
        <v>1.68</v>
      </c>
      <c r="H220" s="17">
        <v>2.23</v>
      </c>
      <c r="I220" s="17">
        <v>2.39</v>
      </c>
      <c r="J220" s="29">
        <f>SUM(J221:J229)</f>
        <v>0</v>
      </c>
      <c r="K220" s="29">
        <f t="shared" ref="K220:BX220" si="682">SUM(K221:K229)</f>
        <v>0</v>
      </c>
      <c r="L220" s="29">
        <f t="shared" si="682"/>
        <v>0</v>
      </c>
      <c r="M220" s="29">
        <f t="shared" si="682"/>
        <v>0</v>
      </c>
      <c r="N220" s="29">
        <f t="shared" si="682"/>
        <v>0</v>
      </c>
      <c r="O220" s="29">
        <f t="shared" si="682"/>
        <v>0</v>
      </c>
      <c r="P220" s="29">
        <f t="shared" si="682"/>
        <v>0</v>
      </c>
      <c r="Q220" s="29">
        <f t="shared" si="682"/>
        <v>0</v>
      </c>
      <c r="R220" s="29">
        <f t="shared" si="682"/>
        <v>0</v>
      </c>
      <c r="S220" s="29">
        <f t="shared" si="682"/>
        <v>0</v>
      </c>
      <c r="T220" s="29">
        <f t="shared" si="682"/>
        <v>20</v>
      </c>
      <c r="U220" s="29">
        <f t="shared" si="682"/>
        <v>275803.92</v>
      </c>
      <c r="V220" s="29">
        <f t="shared" si="682"/>
        <v>55</v>
      </c>
      <c r="W220" s="29">
        <f t="shared" si="682"/>
        <v>758460.77999999991</v>
      </c>
      <c r="X220" s="29">
        <f t="shared" si="682"/>
        <v>47</v>
      </c>
      <c r="Y220" s="29">
        <f t="shared" si="682"/>
        <v>648139.21199999994</v>
      </c>
      <c r="Z220" s="29">
        <f t="shared" si="682"/>
        <v>2</v>
      </c>
      <c r="AA220" s="29">
        <f t="shared" si="682"/>
        <v>33799.5</v>
      </c>
      <c r="AB220" s="29">
        <f t="shared" si="682"/>
        <v>38</v>
      </c>
      <c r="AC220" s="29">
        <f t="shared" si="682"/>
        <v>635971.39199999999</v>
      </c>
      <c r="AD220" s="29">
        <f t="shared" si="682"/>
        <v>0</v>
      </c>
      <c r="AE220" s="29">
        <f t="shared" si="682"/>
        <v>0</v>
      </c>
      <c r="AF220" s="29">
        <f t="shared" si="682"/>
        <v>3</v>
      </c>
      <c r="AG220" s="29">
        <f t="shared" si="682"/>
        <v>43263.359999999993</v>
      </c>
      <c r="AH220" s="29">
        <f t="shared" si="682"/>
        <v>0</v>
      </c>
      <c r="AI220" s="29">
        <f t="shared" si="682"/>
        <v>0</v>
      </c>
      <c r="AJ220" s="29">
        <f t="shared" si="682"/>
        <v>5</v>
      </c>
      <c r="AK220" s="29">
        <f t="shared" si="682"/>
        <v>72060.533999999985</v>
      </c>
      <c r="AL220" s="29">
        <f t="shared" si="682"/>
        <v>62</v>
      </c>
      <c r="AM220" s="29">
        <f t="shared" si="682"/>
        <v>897444.32399999991</v>
      </c>
      <c r="AN220" s="29">
        <f t="shared" si="682"/>
        <v>121</v>
      </c>
      <c r="AO220" s="29">
        <f t="shared" si="682"/>
        <v>1668613.7159999998</v>
      </c>
      <c r="AP220" s="29">
        <f t="shared" si="682"/>
        <v>0</v>
      </c>
      <c r="AQ220" s="29">
        <f t="shared" si="682"/>
        <v>0</v>
      </c>
      <c r="AR220" s="29">
        <f t="shared" si="682"/>
        <v>0</v>
      </c>
      <c r="AS220" s="29">
        <f t="shared" si="682"/>
        <v>0</v>
      </c>
      <c r="AT220" s="29">
        <f t="shared" si="682"/>
        <v>0</v>
      </c>
      <c r="AU220" s="29">
        <f t="shared" si="682"/>
        <v>0</v>
      </c>
      <c r="AV220" s="29">
        <f t="shared" si="682"/>
        <v>0</v>
      </c>
      <c r="AW220" s="29">
        <f t="shared" si="682"/>
        <v>0</v>
      </c>
      <c r="AX220" s="29">
        <f t="shared" si="682"/>
        <v>0</v>
      </c>
      <c r="AY220" s="29">
        <f t="shared" si="682"/>
        <v>0</v>
      </c>
      <c r="AZ220" s="29">
        <f t="shared" si="682"/>
        <v>45</v>
      </c>
      <c r="BA220" s="29">
        <f t="shared" si="682"/>
        <v>881761.35599999991</v>
      </c>
      <c r="BB220" s="29">
        <f t="shared" si="682"/>
        <v>38</v>
      </c>
      <c r="BC220" s="29">
        <f t="shared" si="682"/>
        <v>524027.44799999997</v>
      </c>
      <c r="BD220" s="29">
        <f t="shared" si="682"/>
        <v>0</v>
      </c>
      <c r="BE220" s="29">
        <f t="shared" si="682"/>
        <v>0</v>
      </c>
      <c r="BF220" s="29">
        <f t="shared" si="682"/>
        <v>30</v>
      </c>
      <c r="BG220" s="29">
        <f t="shared" si="682"/>
        <v>496447.05599999998</v>
      </c>
      <c r="BH220" s="29">
        <f t="shared" si="682"/>
        <v>70</v>
      </c>
      <c r="BI220" s="29">
        <f t="shared" si="682"/>
        <v>1158376.4639999999</v>
      </c>
      <c r="BJ220" s="29">
        <f t="shared" si="682"/>
        <v>3</v>
      </c>
      <c r="BK220" s="29">
        <f t="shared" si="682"/>
        <v>53376.170400000003</v>
      </c>
      <c r="BL220" s="29">
        <f t="shared" si="682"/>
        <v>34</v>
      </c>
      <c r="BM220" s="29">
        <f t="shared" si="682"/>
        <v>592491.71519999998</v>
      </c>
      <c r="BN220" s="29">
        <f t="shared" si="682"/>
        <v>191</v>
      </c>
      <c r="BO220" s="29">
        <f t="shared" si="682"/>
        <v>3380058.1584000001</v>
      </c>
      <c r="BP220" s="29">
        <f t="shared" si="682"/>
        <v>175</v>
      </c>
      <c r="BQ220" s="29">
        <f t="shared" si="682"/>
        <v>3255297.4440000001</v>
      </c>
      <c r="BR220" s="29">
        <f t="shared" si="682"/>
        <v>194</v>
      </c>
      <c r="BS220" s="29">
        <f t="shared" si="682"/>
        <v>3288231.6768</v>
      </c>
      <c r="BT220" s="29">
        <f t="shared" si="682"/>
        <v>1</v>
      </c>
      <c r="BU220" s="29">
        <f t="shared" si="682"/>
        <v>16548.235199999999</v>
      </c>
      <c r="BV220" s="29">
        <f t="shared" si="682"/>
        <v>35</v>
      </c>
      <c r="BW220" s="29">
        <f t="shared" si="682"/>
        <v>647976.97439999995</v>
      </c>
      <c r="BX220" s="29">
        <f t="shared" si="682"/>
        <v>0</v>
      </c>
      <c r="BY220" s="29">
        <f t="shared" ref="BY220:EJ220" si="683">SUM(BY221:BY229)</f>
        <v>0</v>
      </c>
      <c r="BZ220" s="29">
        <f t="shared" si="683"/>
        <v>55</v>
      </c>
      <c r="CA220" s="29">
        <f t="shared" si="683"/>
        <v>910152.93599999987</v>
      </c>
      <c r="CB220" s="29">
        <f t="shared" si="683"/>
        <v>3</v>
      </c>
      <c r="CC220" s="29">
        <f t="shared" si="683"/>
        <v>53376.170400000003</v>
      </c>
      <c r="CD220" s="29">
        <f t="shared" si="683"/>
        <v>215</v>
      </c>
      <c r="CE220" s="29">
        <f t="shared" si="683"/>
        <v>3672248.0759999999</v>
      </c>
      <c r="CF220" s="29">
        <f t="shared" si="683"/>
        <v>40</v>
      </c>
      <c r="CG220" s="29">
        <f t="shared" si="683"/>
        <v>706706.9855999999</v>
      </c>
      <c r="CH220" s="29">
        <f t="shared" si="683"/>
        <v>135</v>
      </c>
      <c r="CI220" s="29">
        <f t="shared" si="683"/>
        <v>2234011.7519999999</v>
      </c>
      <c r="CJ220" s="29">
        <f t="shared" si="683"/>
        <v>240</v>
      </c>
      <c r="CK220" s="29">
        <f t="shared" si="683"/>
        <v>3971576.4479999999</v>
      </c>
      <c r="CL220" s="29">
        <f t="shared" si="683"/>
        <v>0</v>
      </c>
      <c r="CM220" s="29">
        <f t="shared" si="683"/>
        <v>0</v>
      </c>
      <c r="CN220" s="29">
        <f t="shared" si="683"/>
        <v>0</v>
      </c>
      <c r="CO220" s="29">
        <f t="shared" si="683"/>
        <v>0</v>
      </c>
      <c r="CP220" s="29">
        <f t="shared" si="683"/>
        <v>20</v>
      </c>
      <c r="CQ220" s="29">
        <f t="shared" si="683"/>
        <v>330964.70400000003</v>
      </c>
      <c r="CR220" s="29">
        <f t="shared" si="683"/>
        <v>5</v>
      </c>
      <c r="CS220" s="29">
        <f t="shared" si="683"/>
        <v>82741.176000000007</v>
      </c>
      <c r="CT220" s="29">
        <f t="shared" si="683"/>
        <v>0</v>
      </c>
      <c r="CU220" s="29">
        <f t="shared" si="683"/>
        <v>0</v>
      </c>
      <c r="CV220" s="29">
        <f t="shared" si="683"/>
        <v>5</v>
      </c>
      <c r="CW220" s="29">
        <f t="shared" si="683"/>
        <v>117709.17300000001</v>
      </c>
      <c r="CX220" s="29">
        <f t="shared" si="683"/>
        <v>0</v>
      </c>
      <c r="CY220" s="29">
        <f t="shared" si="683"/>
        <v>0</v>
      </c>
      <c r="CZ220" s="29">
        <f t="shared" si="683"/>
        <v>59</v>
      </c>
      <c r="DA220" s="29">
        <f t="shared" si="683"/>
        <v>1044972.3816</v>
      </c>
      <c r="DB220" s="29">
        <f t="shared" si="683"/>
        <v>350</v>
      </c>
      <c r="DC220" s="29">
        <f t="shared" si="683"/>
        <v>5144283.8999999994</v>
      </c>
      <c r="DD220" s="29">
        <f t="shared" si="683"/>
        <v>0</v>
      </c>
      <c r="DE220" s="29">
        <f t="shared" si="683"/>
        <v>0</v>
      </c>
      <c r="DF220" s="29">
        <f t="shared" si="683"/>
        <v>42</v>
      </c>
      <c r="DG220" s="29">
        <f t="shared" si="683"/>
        <v>832819.67999999993</v>
      </c>
      <c r="DH220" s="29">
        <f t="shared" si="683"/>
        <v>160</v>
      </c>
      <c r="DI220" s="29">
        <f t="shared" si="683"/>
        <v>2256454.62</v>
      </c>
      <c r="DJ220" s="29">
        <f t="shared" si="683"/>
        <v>228</v>
      </c>
      <c r="DK220" s="29">
        <f t="shared" si="683"/>
        <v>3144164.6879999996</v>
      </c>
      <c r="DL220" s="29">
        <f t="shared" si="683"/>
        <v>103</v>
      </c>
      <c r="DM220" s="29">
        <f t="shared" si="683"/>
        <v>1740674.25</v>
      </c>
      <c r="DN220" s="29">
        <f t="shared" si="683"/>
        <v>582</v>
      </c>
      <c r="DO220" s="29">
        <f t="shared" si="683"/>
        <v>9296755.2719999999</v>
      </c>
      <c r="DP220" s="29">
        <f t="shared" si="683"/>
        <v>90</v>
      </c>
      <c r="DQ220" s="29">
        <f t="shared" si="683"/>
        <v>1241117.6399999999</v>
      </c>
      <c r="DR220" s="29">
        <f t="shared" si="683"/>
        <v>304</v>
      </c>
      <c r="DS220" s="29">
        <f t="shared" si="683"/>
        <v>4271851.2060000002</v>
      </c>
      <c r="DT220" s="29">
        <f t="shared" si="683"/>
        <v>0</v>
      </c>
      <c r="DU220" s="29">
        <f t="shared" si="683"/>
        <v>0</v>
      </c>
      <c r="DV220" s="29">
        <f t="shared" si="683"/>
        <v>0</v>
      </c>
      <c r="DW220" s="29">
        <f t="shared" si="683"/>
        <v>0</v>
      </c>
      <c r="DX220" s="29">
        <f t="shared" si="683"/>
        <v>17</v>
      </c>
      <c r="DY220" s="29">
        <f t="shared" si="683"/>
        <v>240652.44</v>
      </c>
      <c r="DZ220" s="29">
        <f t="shared" si="683"/>
        <v>27</v>
      </c>
      <c r="EA220" s="29">
        <f t="shared" si="683"/>
        <v>372335.29200000002</v>
      </c>
      <c r="EB220" s="29">
        <f t="shared" si="683"/>
        <v>30</v>
      </c>
      <c r="EC220" s="29">
        <f t="shared" si="683"/>
        <v>413705.88</v>
      </c>
      <c r="ED220" s="29">
        <f t="shared" si="683"/>
        <v>0</v>
      </c>
      <c r="EE220" s="29">
        <f t="shared" si="683"/>
        <v>0</v>
      </c>
      <c r="EF220" s="29">
        <f t="shared" si="683"/>
        <v>44</v>
      </c>
      <c r="EG220" s="29">
        <f t="shared" si="683"/>
        <v>644083.27199999988</v>
      </c>
      <c r="EH220" s="29">
        <f t="shared" si="683"/>
        <v>0</v>
      </c>
      <c r="EI220" s="29">
        <f t="shared" si="683"/>
        <v>0</v>
      </c>
      <c r="EJ220" s="29">
        <f t="shared" si="683"/>
        <v>11</v>
      </c>
      <c r="EK220" s="29">
        <f t="shared" ref="EK220:EU220" si="684">SUM(EK221:EK229)</f>
        <v>185897.25</v>
      </c>
      <c r="EL220" s="29">
        <f t="shared" si="684"/>
        <v>0</v>
      </c>
      <c r="EM220" s="29">
        <f t="shared" si="684"/>
        <v>0</v>
      </c>
      <c r="EN220" s="29">
        <f t="shared" si="684"/>
        <v>5</v>
      </c>
      <c r="EO220" s="29">
        <f t="shared" si="684"/>
        <v>82741.176000000007</v>
      </c>
      <c r="EP220" s="29">
        <f t="shared" si="684"/>
        <v>0</v>
      </c>
      <c r="EQ220" s="29">
        <f t="shared" si="684"/>
        <v>0</v>
      </c>
      <c r="ER220" s="29">
        <f t="shared" si="684"/>
        <v>0</v>
      </c>
      <c r="ES220" s="29">
        <f t="shared" si="684"/>
        <v>0</v>
      </c>
      <c r="ET220" s="29">
        <f t="shared" si="684"/>
        <v>3939</v>
      </c>
      <c r="EU220" s="29">
        <f t="shared" si="684"/>
        <v>62320145.805</v>
      </c>
    </row>
    <row r="221" spans="1:151" x14ac:dyDescent="0.25">
      <c r="A221" s="30">
        <v>249</v>
      </c>
      <c r="B221" s="6" t="s">
        <v>293</v>
      </c>
      <c r="C221" s="4">
        <f t="shared" si="663"/>
        <v>9657</v>
      </c>
      <c r="D221" s="7">
        <v>1.02</v>
      </c>
      <c r="E221" s="24">
        <v>1</v>
      </c>
      <c r="F221" s="4">
        <v>1.4</v>
      </c>
      <c r="G221" s="4">
        <v>1.68</v>
      </c>
      <c r="H221" s="4">
        <v>2.23</v>
      </c>
      <c r="I221" s="4">
        <v>2.39</v>
      </c>
      <c r="J221" s="29"/>
      <c r="K221" s="31">
        <f t="shared" ref="K221:K229" si="685">J221*C221*D221*E221*F221*$K$6</f>
        <v>0</v>
      </c>
      <c r="L221" s="31">
        <v>0</v>
      </c>
      <c r="M221" s="31">
        <f t="shared" ref="M221:M229" si="686">L221*C221*D221*E221*F221*$M$6</f>
        <v>0</v>
      </c>
      <c r="N221" s="31">
        <v>0</v>
      </c>
      <c r="O221" s="31">
        <f t="shared" ref="O221:O229" si="687">N221*C221*D221*E221*F221*$O$6</f>
        <v>0</v>
      </c>
      <c r="P221" s="31"/>
      <c r="Q221" s="31">
        <f t="shared" ref="Q221:Q229" si="688">P221*C221*D221*E221*F221*$Q$6</f>
        <v>0</v>
      </c>
      <c r="R221" s="31"/>
      <c r="S221" s="31"/>
      <c r="T221" s="31">
        <v>20</v>
      </c>
      <c r="U221" s="31">
        <f t="shared" ref="U221:U229" si="689">T221*C221*D221*E221*F221*$U$6</f>
        <v>275803.92</v>
      </c>
      <c r="V221" s="31">
        <v>55</v>
      </c>
      <c r="W221" s="31">
        <f t="shared" si="678"/>
        <v>758460.77999999991</v>
      </c>
      <c r="X221" s="31">
        <v>47</v>
      </c>
      <c r="Y221" s="31">
        <f t="shared" ref="Y221:Y229" si="690">X221*C221*D221*E221*F221*$Y$6</f>
        <v>648139.21199999994</v>
      </c>
      <c r="Z221" s="31"/>
      <c r="AA221" s="31">
        <f t="shared" si="662"/>
        <v>0</v>
      </c>
      <c r="AB221" s="31">
        <v>2</v>
      </c>
      <c r="AC221" s="31">
        <f t="shared" ref="AC221:AC229" si="691">AB221*C221*D221*E221*F221*$AC$6</f>
        <v>27580.391999999996</v>
      </c>
      <c r="AD221" s="31">
        <v>0</v>
      </c>
      <c r="AE221" s="31">
        <f t="shared" ref="AE221:AE229" si="692">AD221*C221*D221*E221*F221*$AE$6</f>
        <v>0</v>
      </c>
      <c r="AF221" s="31">
        <v>2</v>
      </c>
      <c r="AG221" s="31">
        <f t="shared" ref="AG221:AG229" si="693">AF221*C221*D221*E221*F221*$AG$6</f>
        <v>27580.391999999996</v>
      </c>
      <c r="AH221" s="31"/>
      <c r="AI221" s="31">
        <f t="shared" ref="AI221:AI229" si="694">AH221*C221*D221*E221*F221*$AI$6</f>
        <v>0</v>
      </c>
      <c r="AJ221" s="31">
        <v>4</v>
      </c>
      <c r="AK221" s="31">
        <f t="shared" ref="AK221:AK229" si="695">SUM(AJ221*$AK$6*C221*D221*E221*F221)</f>
        <v>55160.783999999992</v>
      </c>
      <c r="AL221" s="31">
        <v>46</v>
      </c>
      <c r="AM221" s="31">
        <f t="shared" ref="AM221:AM229" si="696">SUM(AL221*$AM$6*C221*D221*E221*F221)</f>
        <v>634349.01599999995</v>
      </c>
      <c r="AN221" s="31">
        <v>121</v>
      </c>
      <c r="AO221" s="31">
        <f t="shared" ref="AO221:AO229" si="697">AN221*C221*D221*E221*F221*$AO$6</f>
        <v>1668613.7159999998</v>
      </c>
      <c r="AP221" s="31"/>
      <c r="AQ221" s="31">
        <f t="shared" ref="AQ221:AQ229" si="698">AP221*C221*D221*E221*F221*$AQ$6</f>
        <v>0</v>
      </c>
      <c r="AR221" s="31">
        <v>0</v>
      </c>
      <c r="AS221" s="31">
        <f t="shared" ref="AS221:AS229" si="699">AR221*C221*D221*E221*F221*$AS$6</f>
        <v>0</v>
      </c>
      <c r="AT221" s="31"/>
      <c r="AU221" s="31">
        <f t="shared" ref="AU221:AU229" si="700">AT221*C221*D221*E221*F221*$AU$6</f>
        <v>0</v>
      </c>
      <c r="AV221" s="31"/>
      <c r="AW221" s="31">
        <f t="shared" ref="AW221:AW229" si="701">AV221*C221*D221*E221*F221*$AW$6</f>
        <v>0</v>
      </c>
      <c r="AX221" s="31"/>
      <c r="AY221" s="31">
        <f t="shared" ref="AY221:AY229" si="702">AX221*C221*D221*E221*F221*$AY$6</f>
        <v>0</v>
      </c>
      <c r="AZ221" s="31">
        <v>0</v>
      </c>
      <c r="BA221" s="31">
        <f t="shared" ref="BA221:BA229" si="703">AZ221*C221*D221*E221*F221*$BA$6</f>
        <v>0</v>
      </c>
      <c r="BB221" s="31">
        <v>38</v>
      </c>
      <c r="BC221" s="31">
        <f t="shared" si="671"/>
        <v>524027.44799999997</v>
      </c>
      <c r="BD221" s="31">
        <v>0</v>
      </c>
      <c r="BE221" s="31">
        <f t="shared" si="679"/>
        <v>0</v>
      </c>
      <c r="BF221" s="31">
        <v>30</v>
      </c>
      <c r="BG221" s="31">
        <f t="shared" ref="BG221:BG229" si="704">BF221*C221*D221*E221*G221*$BG$6</f>
        <v>496447.05599999998</v>
      </c>
      <c r="BH221" s="31">
        <v>70</v>
      </c>
      <c r="BI221" s="31">
        <f t="shared" ref="BI221:BI229" si="705">BH221*C221*D221*E221*G221*$BI$6</f>
        <v>1158376.4639999999</v>
      </c>
      <c r="BJ221" s="31">
        <v>2</v>
      </c>
      <c r="BK221" s="31">
        <f t="shared" ref="BK221:BK229" si="706">SUM(BJ221*$BK$6*C221*D221*E221*G221)</f>
        <v>33096.470399999998</v>
      </c>
      <c r="BL221" s="31">
        <v>26</v>
      </c>
      <c r="BM221" s="31">
        <f t="shared" ref="BM221:BM229" si="707">SUM(BL221*$BM$6*C221*D221*E221*G221)</f>
        <v>430254.1152</v>
      </c>
      <c r="BN221" s="31">
        <v>137</v>
      </c>
      <c r="BO221" s="31">
        <f t="shared" ref="BO221:BO229" si="708">BN221*C221*D221*E221*G221*$BO$6</f>
        <v>2267108.2223999999</v>
      </c>
      <c r="BP221" s="31">
        <v>80</v>
      </c>
      <c r="BQ221" s="31">
        <f t="shared" ref="BQ221:BQ229" si="709">BP221*C221*D221*E221*G221*$BQ$6</f>
        <v>1323858.8160000001</v>
      </c>
      <c r="BR221" s="31">
        <v>150</v>
      </c>
      <c r="BS221" s="31">
        <f t="shared" ref="BS221:BS229" si="710">BR221*C221*D221*E221*G221*$BS$6</f>
        <v>2482235.2799999998</v>
      </c>
      <c r="BT221" s="31">
        <v>1</v>
      </c>
      <c r="BU221" s="31">
        <f t="shared" ref="BU221:BU229" si="711">C221*D221*E221*G221*BT221*$BU$6</f>
        <v>16548.235199999999</v>
      </c>
      <c r="BV221" s="31">
        <v>15</v>
      </c>
      <c r="BW221" s="31">
        <f t="shared" ref="BW221:BW229" si="712">BV221*C221*D221*E221*G221*$BW$6</f>
        <v>248223.52799999999</v>
      </c>
      <c r="BX221" s="31"/>
      <c r="BY221" s="31">
        <f t="shared" ref="BY221:BY229" si="713">SUM(BX221*$BY$6*C221*D221*E221*G221)</f>
        <v>0</v>
      </c>
      <c r="BZ221" s="31">
        <v>55</v>
      </c>
      <c r="CA221" s="31">
        <f t="shared" ref="CA221:CA229" si="714">SUM(BZ221*$CA$6*C221*D221*E221*G221)</f>
        <v>910152.93599999987</v>
      </c>
      <c r="CB221" s="31">
        <v>2</v>
      </c>
      <c r="CC221" s="31">
        <f t="shared" ref="CC221:CC229" si="715">CB221*C221*D221*E221*G221*$CC$6</f>
        <v>33096.470399999998</v>
      </c>
      <c r="CD221" s="31">
        <v>200</v>
      </c>
      <c r="CE221" s="31">
        <f t="shared" ref="CE221:CE229" si="716">CD221*C221*D221*E221*G221*$CE$6</f>
        <v>3309647.04</v>
      </c>
      <c r="CF221" s="31">
        <v>28</v>
      </c>
      <c r="CG221" s="31">
        <f t="shared" ref="CG221:CG229" si="717">CF221*C221*D221*E221*G221*$CG$6</f>
        <v>463350.58559999993</v>
      </c>
      <c r="CH221" s="31">
        <v>135</v>
      </c>
      <c r="CI221" s="31">
        <f t="shared" ref="CI221:CI229" si="718">CH221*C221*D221*E221*G221*$CI$6</f>
        <v>2234011.7519999999</v>
      </c>
      <c r="CJ221" s="31">
        <v>240</v>
      </c>
      <c r="CK221" s="31">
        <f t="shared" ref="CK221:CK229" si="719">CJ221*C221*D221*E221*G221*$CK$6</f>
        <v>3971576.4479999999</v>
      </c>
      <c r="CL221" s="31">
        <v>0</v>
      </c>
      <c r="CM221" s="31">
        <f t="shared" ref="CM221:CM229" si="720">CL221*C221*D221*E221*G221*$CM$6</f>
        <v>0</v>
      </c>
      <c r="CN221" s="31"/>
      <c r="CO221" s="31"/>
      <c r="CP221" s="31">
        <v>20</v>
      </c>
      <c r="CQ221" s="31">
        <f t="shared" ref="CQ221:CQ229" si="721">CP221*C221*D221*E221*G221*$CQ$6</f>
        <v>330964.70400000003</v>
      </c>
      <c r="CR221" s="31">
        <v>5</v>
      </c>
      <c r="CS221" s="31">
        <f t="shared" ref="CS221:CS229" si="722">CR221*C221*D221*E221*G221*$CS$6</f>
        <v>82741.176000000007</v>
      </c>
      <c r="CT221" s="31">
        <v>0</v>
      </c>
      <c r="CU221" s="31">
        <f t="shared" ref="CU221:CU229" si="723">CT221*C221*D221*E221*H221*$CU$6</f>
        <v>0</v>
      </c>
      <c r="CV221" s="31">
        <v>5</v>
      </c>
      <c r="CW221" s="31">
        <f t="shared" ref="CW221:CW229" si="724">CV221*C221*D221*E221*I221*$CW$6</f>
        <v>117709.17300000001</v>
      </c>
      <c r="CX221" s="31"/>
      <c r="CY221" s="31">
        <f t="shared" ref="CY221:CY229" si="725">CX221*C221*D221*E221*G221*$CY$6</f>
        <v>0</v>
      </c>
      <c r="CZ221" s="31">
        <v>50</v>
      </c>
      <c r="DA221" s="31">
        <f t="shared" ref="DA221:DA229" si="726">CZ221*C221*D221*E221*G221*$DA$6</f>
        <v>827411.76</v>
      </c>
      <c r="DB221" s="31">
        <v>300</v>
      </c>
      <c r="DC221" s="31">
        <f t="shared" ref="DC221:DC229" si="727">DB221*C221*D221*E221*F221*$DC$6</f>
        <v>4137058.8</v>
      </c>
      <c r="DD221" s="31"/>
      <c r="DE221" s="31">
        <f t="shared" ref="DE221:DE229" si="728">DD221*C221*D221*E221*F221*$DE$6</f>
        <v>0</v>
      </c>
      <c r="DF221" s="31"/>
      <c r="DG221" s="31">
        <f t="shared" ref="DG221:DG229" si="729">DF221*C221*D221*E221*F221*$DG$6</f>
        <v>0</v>
      </c>
      <c r="DH221" s="31">
        <v>140</v>
      </c>
      <c r="DI221" s="31">
        <f t="shared" ref="DI221:DI229" si="730">DH221*C221*D221*E221*F221*$DI$6</f>
        <v>1930627.44</v>
      </c>
      <c r="DJ221" s="31">
        <v>228</v>
      </c>
      <c r="DK221" s="31">
        <f t="shared" ref="DK221:DK229" si="731">DJ221*C221*D221*E221*F221*$DK$6</f>
        <v>3144164.6879999996</v>
      </c>
      <c r="DL221" s="31"/>
      <c r="DM221" s="31">
        <f t="shared" ref="DM221:DM229" si="732">DL221*C221*D221*E221*F221*$DM$6</f>
        <v>0</v>
      </c>
      <c r="DN221" s="31">
        <v>382</v>
      </c>
      <c r="DO221" s="31">
        <f t="shared" ref="DO221:DO229" si="733">DN221*C221*D221*E221*F221*$DO$6</f>
        <v>5267854.8719999995</v>
      </c>
      <c r="DP221" s="31">
        <v>90</v>
      </c>
      <c r="DQ221" s="31">
        <f t="shared" ref="DQ221:DQ229" si="734">DP221*C221*D221*E221*F221*$DQ$6</f>
        <v>1241117.6399999999</v>
      </c>
      <c r="DR221" s="31">
        <v>278</v>
      </c>
      <c r="DS221" s="31">
        <f t="shared" ref="DS221:DS229" si="735">DR221*C221*D221*E221*F221*$DS$6</f>
        <v>3833674.4879999994</v>
      </c>
      <c r="DT221" s="31"/>
      <c r="DU221" s="31">
        <f t="shared" ref="DU221:DU229" si="736">DT221*C221*D221*E221*F221*$DU$6</f>
        <v>0</v>
      </c>
      <c r="DV221" s="31"/>
      <c r="DW221" s="31">
        <f t="shared" ref="DW221:DW229" si="737">DV221*C221*D221*E221*F221*$DW$6</f>
        <v>0</v>
      </c>
      <c r="DX221" s="31">
        <v>15</v>
      </c>
      <c r="DY221" s="31">
        <f t="shared" ref="DY221:DY229" si="738">DX221*C221*D221*E221*F221*$DY$6</f>
        <v>206852.94</v>
      </c>
      <c r="DZ221" s="31">
        <v>27</v>
      </c>
      <c r="EA221" s="31">
        <f t="shared" ref="EA221:EA229" si="739">DZ221*C221*D221*E221*F221*$EA$6</f>
        <v>372335.29200000002</v>
      </c>
      <c r="EB221" s="31">
        <v>30</v>
      </c>
      <c r="EC221" s="31">
        <f t="shared" ref="EC221:EC229" si="740">EB221*C221*D221*E221*F221*$EC$6</f>
        <v>413705.88</v>
      </c>
      <c r="ED221" s="31"/>
      <c r="EE221" s="31">
        <f t="shared" ref="EE221:EE229" si="741">ED221*C221*D221*E221*F221*$EE$6</f>
        <v>0</v>
      </c>
      <c r="EF221" s="31">
        <v>32</v>
      </c>
      <c r="EG221" s="31">
        <f t="shared" ref="EG221:EG229" si="742">EF221*C221*D221*E221*F221*$EG$6</f>
        <v>441286.27199999994</v>
      </c>
      <c r="EH221" s="31"/>
      <c r="EI221" s="31">
        <f t="shared" ref="EI221:EI229" si="743">EH221*C221*D221*E221*F221*$EI$6</f>
        <v>0</v>
      </c>
      <c r="EJ221" s="31"/>
      <c r="EK221" s="31">
        <f t="shared" ref="EK221:EK229" si="744">EJ221*C221*D221*E221*F221*$EK$6</f>
        <v>0</v>
      </c>
      <c r="EL221" s="31"/>
      <c r="EM221" s="31">
        <f t="shared" ref="EM221:EM229" si="745">EL221*C221*D221*E221*F221*$EM$6</f>
        <v>0</v>
      </c>
      <c r="EN221" s="31">
        <v>5</v>
      </c>
      <c r="EO221" s="31">
        <f t="shared" ref="EO221:EO229" si="746">EN221*C221*D221*E221*G221*$EO$6</f>
        <v>82741.176000000007</v>
      </c>
      <c r="EP221" s="31"/>
      <c r="EQ221" s="31">
        <f t="shared" ref="EQ221:EQ229" si="747">EP221*C221*D221*E221*G221*$EQ$6</f>
        <v>0</v>
      </c>
      <c r="ER221" s="31"/>
      <c r="ES221" s="31"/>
      <c r="ET221" s="32">
        <f t="shared" ref="ET221:ET229" si="748">SUM(J221,L221,N221,P221,R221,T221,V221,X221,AB221,AD221,AF221,AH221,AJ221,AL221,AN221,AP221,AR221,AT221,AV221,AX221,AZ221,BB221,BD221,BF221,BH221,BJ221,BL221,BN221,BP221,BR221,BT221,BV221,BX221,BZ221,CB221,CD221,CF221,CH221,CJ221,CL221,CN221,CP221,CR221,CT221,CV221,CX221,CZ221,DB221,DD221,DF221,DH221,DJ221,DL221,DN221,DP221,DR221,DT221,DV221,DX221,DZ221,EB221,ED221,EF221,EH221,EJ221,EL221,EN221,EP221,ER221,Z221)</f>
        <v>3113</v>
      </c>
      <c r="EU221" s="32">
        <f t="shared" ref="EU221:EU229" si="749">SUM(K221,M221,O221,Q221,S221,U221,W221,Y221,AC221,AE221,AG221,AI221,AK221,AM221,AO221,AQ221,AS221,AU221,AW221,AY221,BA221,BC221,BE221,BG221,BI221,BK221,BM221,BO221,BQ221,BS221,BU221,BW221,BY221,CA221,CC221,CE221,CG221,CI221,CK221,CM221,CO221,CQ221,CS221,CU221,CW221,CY221,DA221,DC221,DE221,DG221,DI221,DK221,DM221,DO221,DQ221,DS221,DU221,DW221,DY221,EA221,EC221,EE221,EG221,EI221,EK221,EM221,EO221,EQ221,ES221,AA221)</f>
        <v>46427945.380200006</v>
      </c>
    </row>
    <row r="222" spans="1:151" x14ac:dyDescent="0.25">
      <c r="A222" s="30">
        <v>250</v>
      </c>
      <c r="B222" s="6" t="s">
        <v>294</v>
      </c>
      <c r="C222" s="4">
        <f t="shared" si="663"/>
        <v>9657</v>
      </c>
      <c r="D222" s="7">
        <v>1.49</v>
      </c>
      <c r="E222" s="24">
        <v>1</v>
      </c>
      <c r="F222" s="4">
        <v>1.4</v>
      </c>
      <c r="G222" s="4">
        <v>1.68</v>
      </c>
      <c r="H222" s="4">
        <v>2.23</v>
      </c>
      <c r="I222" s="4">
        <v>2.39</v>
      </c>
      <c r="J222" s="5"/>
      <c r="K222" s="31">
        <f t="shared" si="685"/>
        <v>0</v>
      </c>
      <c r="L222" s="31"/>
      <c r="M222" s="31">
        <f t="shared" si="686"/>
        <v>0</v>
      </c>
      <c r="N222" s="31"/>
      <c r="O222" s="31">
        <f t="shared" si="687"/>
        <v>0</v>
      </c>
      <c r="P222" s="31"/>
      <c r="Q222" s="31">
        <f t="shared" si="688"/>
        <v>0</v>
      </c>
      <c r="R222" s="31"/>
      <c r="S222" s="31"/>
      <c r="T222" s="31"/>
      <c r="U222" s="31">
        <f t="shared" si="689"/>
        <v>0</v>
      </c>
      <c r="V222" s="31"/>
      <c r="W222" s="31">
        <f t="shared" si="678"/>
        <v>0</v>
      </c>
      <c r="X222" s="31"/>
      <c r="Y222" s="31">
        <f t="shared" si="690"/>
        <v>0</v>
      </c>
      <c r="Z222" s="31"/>
      <c r="AA222" s="31">
        <f t="shared" si="662"/>
        <v>0</v>
      </c>
      <c r="AB222" s="31"/>
      <c r="AC222" s="31">
        <f t="shared" si="691"/>
        <v>0</v>
      </c>
      <c r="AD222" s="31"/>
      <c r="AE222" s="31">
        <f t="shared" si="692"/>
        <v>0</v>
      </c>
      <c r="AF222" s="31"/>
      <c r="AG222" s="31">
        <f t="shared" si="693"/>
        <v>0</v>
      </c>
      <c r="AH222" s="31"/>
      <c r="AI222" s="31">
        <f t="shared" si="694"/>
        <v>0</v>
      </c>
      <c r="AJ222" s="31"/>
      <c r="AK222" s="31">
        <f t="shared" si="695"/>
        <v>0</v>
      </c>
      <c r="AL222" s="31"/>
      <c r="AM222" s="31">
        <f t="shared" si="696"/>
        <v>0</v>
      </c>
      <c r="AN222" s="31"/>
      <c r="AO222" s="31">
        <f t="shared" si="697"/>
        <v>0</v>
      </c>
      <c r="AP222" s="31"/>
      <c r="AQ222" s="31">
        <f t="shared" si="698"/>
        <v>0</v>
      </c>
      <c r="AR222" s="31"/>
      <c r="AS222" s="31">
        <f t="shared" si="699"/>
        <v>0</v>
      </c>
      <c r="AT222" s="31"/>
      <c r="AU222" s="31">
        <f t="shared" si="700"/>
        <v>0</v>
      </c>
      <c r="AV222" s="31"/>
      <c r="AW222" s="31">
        <f t="shared" si="701"/>
        <v>0</v>
      </c>
      <c r="AX222" s="31"/>
      <c r="AY222" s="31">
        <f t="shared" si="702"/>
        <v>0</v>
      </c>
      <c r="AZ222" s="31"/>
      <c r="BA222" s="31">
        <f t="shared" si="703"/>
        <v>0</v>
      </c>
      <c r="BB222" s="31"/>
      <c r="BC222" s="31">
        <f t="shared" si="671"/>
        <v>0</v>
      </c>
      <c r="BD222" s="31"/>
      <c r="BE222" s="31">
        <f t="shared" si="679"/>
        <v>0</v>
      </c>
      <c r="BF222" s="31"/>
      <c r="BG222" s="31">
        <f t="shared" si="704"/>
        <v>0</v>
      </c>
      <c r="BH222" s="31"/>
      <c r="BI222" s="31">
        <f t="shared" si="705"/>
        <v>0</v>
      </c>
      <c r="BJ222" s="31"/>
      <c r="BK222" s="31">
        <f t="shared" si="706"/>
        <v>0</v>
      </c>
      <c r="BL222" s="31"/>
      <c r="BM222" s="31">
        <f t="shared" si="707"/>
        <v>0</v>
      </c>
      <c r="BN222" s="31">
        <v>22</v>
      </c>
      <c r="BO222" s="31">
        <f t="shared" si="708"/>
        <v>531814.85279999999</v>
      </c>
      <c r="BP222" s="31">
        <v>20</v>
      </c>
      <c r="BQ222" s="31">
        <f t="shared" si="709"/>
        <v>483468.04799999995</v>
      </c>
      <c r="BR222" s="31"/>
      <c r="BS222" s="31">
        <f t="shared" si="710"/>
        <v>0</v>
      </c>
      <c r="BT222" s="31"/>
      <c r="BU222" s="31">
        <f t="shared" si="711"/>
        <v>0</v>
      </c>
      <c r="BV222" s="31"/>
      <c r="BW222" s="31">
        <f t="shared" si="712"/>
        <v>0</v>
      </c>
      <c r="BX222" s="31"/>
      <c r="BY222" s="31">
        <f t="shared" si="713"/>
        <v>0</v>
      </c>
      <c r="BZ222" s="31"/>
      <c r="CA222" s="31">
        <f t="shared" si="714"/>
        <v>0</v>
      </c>
      <c r="CB222" s="31"/>
      <c r="CC222" s="31">
        <f t="shared" si="715"/>
        <v>0</v>
      </c>
      <c r="CD222" s="31">
        <v>15</v>
      </c>
      <c r="CE222" s="31">
        <f t="shared" si="716"/>
        <v>362601.03600000002</v>
      </c>
      <c r="CF222" s="31"/>
      <c r="CG222" s="31">
        <f t="shared" si="717"/>
        <v>0</v>
      </c>
      <c r="CH222" s="31"/>
      <c r="CI222" s="31">
        <f t="shared" si="718"/>
        <v>0</v>
      </c>
      <c r="CJ222" s="31"/>
      <c r="CK222" s="31">
        <f t="shared" si="719"/>
        <v>0</v>
      </c>
      <c r="CL222" s="31"/>
      <c r="CM222" s="31">
        <f t="shared" si="720"/>
        <v>0</v>
      </c>
      <c r="CN222" s="31"/>
      <c r="CO222" s="31"/>
      <c r="CP222" s="31"/>
      <c r="CQ222" s="31">
        <f t="shared" si="721"/>
        <v>0</v>
      </c>
      <c r="CR222" s="31"/>
      <c r="CS222" s="31">
        <f t="shared" si="722"/>
        <v>0</v>
      </c>
      <c r="CT222" s="31"/>
      <c r="CU222" s="31">
        <f t="shared" si="723"/>
        <v>0</v>
      </c>
      <c r="CV222" s="31"/>
      <c r="CW222" s="31">
        <f t="shared" si="724"/>
        <v>0</v>
      </c>
      <c r="CX222" s="31"/>
      <c r="CY222" s="31">
        <f t="shared" si="725"/>
        <v>0</v>
      </c>
      <c r="CZ222" s="31">
        <v>9</v>
      </c>
      <c r="DA222" s="31">
        <f t="shared" si="726"/>
        <v>217560.62159999998</v>
      </c>
      <c r="DB222" s="31">
        <v>50</v>
      </c>
      <c r="DC222" s="31">
        <f t="shared" si="727"/>
        <v>1007225.1</v>
      </c>
      <c r="DD222" s="31"/>
      <c r="DE222" s="31">
        <f t="shared" si="728"/>
        <v>0</v>
      </c>
      <c r="DF222" s="31"/>
      <c r="DG222" s="31">
        <f t="shared" si="729"/>
        <v>0</v>
      </c>
      <c r="DH222" s="31"/>
      <c r="DI222" s="31">
        <f t="shared" si="730"/>
        <v>0</v>
      </c>
      <c r="DJ222" s="31"/>
      <c r="DK222" s="31">
        <f t="shared" si="731"/>
        <v>0</v>
      </c>
      <c r="DL222" s="31"/>
      <c r="DM222" s="31">
        <f t="shared" si="732"/>
        <v>0</v>
      </c>
      <c r="DN222" s="31">
        <v>200</v>
      </c>
      <c r="DO222" s="31">
        <f t="shared" si="733"/>
        <v>4028900.4</v>
      </c>
      <c r="DP222" s="31"/>
      <c r="DQ222" s="31">
        <f t="shared" si="734"/>
        <v>0</v>
      </c>
      <c r="DR222" s="31"/>
      <c r="DS222" s="31">
        <f t="shared" si="735"/>
        <v>0</v>
      </c>
      <c r="DT222" s="31"/>
      <c r="DU222" s="31">
        <f t="shared" si="736"/>
        <v>0</v>
      </c>
      <c r="DV222" s="31"/>
      <c r="DW222" s="31">
        <f t="shared" si="737"/>
        <v>0</v>
      </c>
      <c r="DX222" s="31"/>
      <c r="DY222" s="31">
        <f t="shared" si="738"/>
        <v>0</v>
      </c>
      <c r="DZ222" s="31"/>
      <c r="EA222" s="31">
        <f t="shared" si="739"/>
        <v>0</v>
      </c>
      <c r="EB222" s="31"/>
      <c r="EC222" s="31">
        <f t="shared" si="740"/>
        <v>0</v>
      </c>
      <c r="ED222" s="31"/>
      <c r="EE222" s="31">
        <f t="shared" si="741"/>
        <v>0</v>
      </c>
      <c r="EF222" s="31"/>
      <c r="EG222" s="31">
        <f t="shared" si="742"/>
        <v>0</v>
      </c>
      <c r="EH222" s="31"/>
      <c r="EI222" s="31">
        <f t="shared" si="743"/>
        <v>0</v>
      </c>
      <c r="EJ222" s="31"/>
      <c r="EK222" s="31">
        <f t="shared" si="744"/>
        <v>0</v>
      </c>
      <c r="EL222" s="31"/>
      <c r="EM222" s="31">
        <f t="shared" si="745"/>
        <v>0</v>
      </c>
      <c r="EN222" s="31"/>
      <c r="EO222" s="31">
        <f t="shared" si="746"/>
        <v>0</v>
      </c>
      <c r="EP222" s="31"/>
      <c r="EQ222" s="31">
        <f t="shared" si="747"/>
        <v>0</v>
      </c>
      <c r="ER222" s="31"/>
      <c r="ES222" s="31"/>
      <c r="ET222" s="32">
        <f t="shared" si="748"/>
        <v>316</v>
      </c>
      <c r="EU222" s="32">
        <f t="shared" si="749"/>
        <v>6631570.0583999995</v>
      </c>
    </row>
    <row r="223" spans="1:151" x14ac:dyDescent="0.25">
      <c r="A223" s="30">
        <v>48</v>
      </c>
      <c r="B223" s="3" t="s">
        <v>295</v>
      </c>
      <c r="C223" s="4">
        <f t="shared" si="663"/>
        <v>9657</v>
      </c>
      <c r="D223" s="7">
        <v>1.51</v>
      </c>
      <c r="E223" s="24">
        <v>1</v>
      </c>
      <c r="F223" s="4">
        <v>1.4</v>
      </c>
      <c r="G223" s="4">
        <v>1.68</v>
      </c>
      <c r="H223" s="4">
        <v>2.23</v>
      </c>
      <c r="I223" s="4">
        <v>2.39</v>
      </c>
      <c r="J223" s="5"/>
      <c r="K223" s="31">
        <f t="shared" si="685"/>
        <v>0</v>
      </c>
      <c r="L223" s="31">
        <v>0</v>
      </c>
      <c r="M223" s="31">
        <f t="shared" si="686"/>
        <v>0</v>
      </c>
      <c r="N223" s="31">
        <v>0</v>
      </c>
      <c r="O223" s="31">
        <f t="shared" si="687"/>
        <v>0</v>
      </c>
      <c r="P223" s="31">
        <v>0</v>
      </c>
      <c r="Q223" s="31">
        <f t="shared" si="688"/>
        <v>0</v>
      </c>
      <c r="R223" s="31"/>
      <c r="S223" s="31"/>
      <c r="T223" s="31">
        <v>0</v>
      </c>
      <c r="U223" s="31">
        <f t="shared" si="689"/>
        <v>0</v>
      </c>
      <c r="V223" s="31">
        <v>0</v>
      </c>
      <c r="W223" s="31">
        <f t="shared" si="678"/>
        <v>0</v>
      </c>
      <c r="X223" s="31">
        <v>0</v>
      </c>
      <c r="Y223" s="31">
        <f t="shared" si="690"/>
        <v>0</v>
      </c>
      <c r="Z223" s="31"/>
      <c r="AA223" s="31">
        <f t="shared" si="662"/>
        <v>0</v>
      </c>
      <c r="AB223" s="31">
        <v>0</v>
      </c>
      <c r="AC223" s="31">
        <f t="shared" si="691"/>
        <v>0</v>
      </c>
      <c r="AD223" s="31">
        <v>0</v>
      </c>
      <c r="AE223" s="31">
        <f t="shared" si="692"/>
        <v>0</v>
      </c>
      <c r="AF223" s="31"/>
      <c r="AG223" s="31">
        <f t="shared" si="693"/>
        <v>0</v>
      </c>
      <c r="AH223" s="31"/>
      <c r="AI223" s="31">
        <f t="shared" si="694"/>
        <v>0</v>
      </c>
      <c r="AJ223" s="31"/>
      <c r="AK223" s="31">
        <f t="shared" si="695"/>
        <v>0</v>
      </c>
      <c r="AL223" s="31"/>
      <c r="AM223" s="31">
        <f t="shared" si="696"/>
        <v>0</v>
      </c>
      <c r="AN223" s="31">
        <v>0</v>
      </c>
      <c r="AO223" s="31">
        <f t="shared" si="697"/>
        <v>0</v>
      </c>
      <c r="AP223" s="31"/>
      <c r="AQ223" s="31">
        <f t="shared" si="698"/>
        <v>0</v>
      </c>
      <c r="AR223" s="31">
        <v>0</v>
      </c>
      <c r="AS223" s="31">
        <f t="shared" si="699"/>
        <v>0</v>
      </c>
      <c r="AT223" s="31"/>
      <c r="AU223" s="31">
        <f t="shared" si="700"/>
        <v>0</v>
      </c>
      <c r="AV223" s="31"/>
      <c r="AW223" s="31">
        <f t="shared" si="701"/>
        <v>0</v>
      </c>
      <c r="AX223" s="31"/>
      <c r="AY223" s="31">
        <f t="shared" si="702"/>
        <v>0</v>
      </c>
      <c r="AZ223" s="31">
        <v>24</v>
      </c>
      <c r="BA223" s="31">
        <f t="shared" si="703"/>
        <v>489957.55199999997</v>
      </c>
      <c r="BB223" s="31">
        <v>0</v>
      </c>
      <c r="BC223" s="31">
        <f t="shared" si="671"/>
        <v>0</v>
      </c>
      <c r="BD223" s="31">
        <v>0</v>
      </c>
      <c r="BE223" s="31">
        <f t="shared" si="679"/>
        <v>0</v>
      </c>
      <c r="BF223" s="31">
        <v>0</v>
      </c>
      <c r="BG223" s="31">
        <f t="shared" si="704"/>
        <v>0</v>
      </c>
      <c r="BH223" s="31">
        <v>0</v>
      </c>
      <c r="BI223" s="31">
        <f t="shared" si="705"/>
        <v>0</v>
      </c>
      <c r="BJ223" s="31"/>
      <c r="BK223" s="31">
        <f t="shared" si="706"/>
        <v>0</v>
      </c>
      <c r="BL223" s="31"/>
      <c r="BM223" s="31">
        <f t="shared" si="707"/>
        <v>0</v>
      </c>
      <c r="BN223" s="31">
        <v>0</v>
      </c>
      <c r="BO223" s="31">
        <f t="shared" si="708"/>
        <v>0</v>
      </c>
      <c r="BP223" s="31">
        <v>0</v>
      </c>
      <c r="BQ223" s="31">
        <f t="shared" si="709"/>
        <v>0</v>
      </c>
      <c r="BR223" s="31"/>
      <c r="BS223" s="31">
        <f t="shared" si="710"/>
        <v>0</v>
      </c>
      <c r="BT223" s="31"/>
      <c r="BU223" s="31">
        <f t="shared" si="711"/>
        <v>0</v>
      </c>
      <c r="BV223" s="31">
        <v>0</v>
      </c>
      <c r="BW223" s="31">
        <f t="shared" si="712"/>
        <v>0</v>
      </c>
      <c r="BX223" s="31"/>
      <c r="BY223" s="31">
        <f t="shared" si="713"/>
        <v>0</v>
      </c>
      <c r="BZ223" s="31"/>
      <c r="CA223" s="31">
        <f t="shared" si="714"/>
        <v>0</v>
      </c>
      <c r="CB223" s="31"/>
      <c r="CC223" s="31">
        <f t="shared" si="715"/>
        <v>0</v>
      </c>
      <c r="CD223" s="31">
        <v>0</v>
      </c>
      <c r="CE223" s="31">
        <f t="shared" si="716"/>
        <v>0</v>
      </c>
      <c r="CF223" s="31">
        <v>0</v>
      </c>
      <c r="CG223" s="31">
        <f t="shared" si="717"/>
        <v>0</v>
      </c>
      <c r="CH223" s="31">
        <v>0</v>
      </c>
      <c r="CI223" s="31">
        <f t="shared" si="718"/>
        <v>0</v>
      </c>
      <c r="CJ223" s="31">
        <v>0</v>
      </c>
      <c r="CK223" s="31">
        <f t="shared" si="719"/>
        <v>0</v>
      </c>
      <c r="CL223" s="31"/>
      <c r="CM223" s="31">
        <f t="shared" si="720"/>
        <v>0</v>
      </c>
      <c r="CN223" s="31"/>
      <c r="CO223" s="31"/>
      <c r="CP223" s="31">
        <v>0</v>
      </c>
      <c r="CQ223" s="31">
        <f t="shared" si="721"/>
        <v>0</v>
      </c>
      <c r="CR223" s="31"/>
      <c r="CS223" s="31">
        <f t="shared" si="722"/>
        <v>0</v>
      </c>
      <c r="CT223" s="31">
        <v>0</v>
      </c>
      <c r="CU223" s="31">
        <f t="shared" si="723"/>
        <v>0</v>
      </c>
      <c r="CV223" s="31">
        <v>0</v>
      </c>
      <c r="CW223" s="31">
        <f t="shared" si="724"/>
        <v>0</v>
      </c>
      <c r="CX223" s="31"/>
      <c r="CY223" s="31">
        <f t="shared" si="725"/>
        <v>0</v>
      </c>
      <c r="CZ223" s="31"/>
      <c r="DA223" s="31">
        <f t="shared" si="726"/>
        <v>0</v>
      </c>
      <c r="DB223" s="31"/>
      <c r="DC223" s="31">
        <f t="shared" si="727"/>
        <v>0</v>
      </c>
      <c r="DD223" s="31"/>
      <c r="DE223" s="31">
        <f t="shared" si="728"/>
        <v>0</v>
      </c>
      <c r="DF223" s="31">
        <v>28</v>
      </c>
      <c r="DG223" s="31">
        <f t="shared" si="729"/>
        <v>571617.14399999997</v>
      </c>
      <c r="DH223" s="31"/>
      <c r="DI223" s="31">
        <f t="shared" si="730"/>
        <v>0</v>
      </c>
      <c r="DJ223" s="31"/>
      <c r="DK223" s="31">
        <f t="shared" si="731"/>
        <v>0</v>
      </c>
      <c r="DL223" s="31"/>
      <c r="DM223" s="31">
        <f t="shared" si="732"/>
        <v>0</v>
      </c>
      <c r="DN223" s="31"/>
      <c r="DO223" s="31">
        <f t="shared" si="733"/>
        <v>0</v>
      </c>
      <c r="DP223" s="31"/>
      <c r="DQ223" s="31">
        <f t="shared" si="734"/>
        <v>0</v>
      </c>
      <c r="DR223" s="31"/>
      <c r="DS223" s="31">
        <f t="shared" si="735"/>
        <v>0</v>
      </c>
      <c r="DT223" s="31"/>
      <c r="DU223" s="31">
        <f t="shared" si="736"/>
        <v>0</v>
      </c>
      <c r="DV223" s="31"/>
      <c r="DW223" s="31">
        <f t="shared" si="737"/>
        <v>0</v>
      </c>
      <c r="DX223" s="31"/>
      <c r="DY223" s="31">
        <f t="shared" si="738"/>
        <v>0</v>
      </c>
      <c r="DZ223" s="31"/>
      <c r="EA223" s="31">
        <f t="shared" si="739"/>
        <v>0</v>
      </c>
      <c r="EB223" s="31"/>
      <c r="EC223" s="31">
        <f t="shared" si="740"/>
        <v>0</v>
      </c>
      <c r="ED223" s="31"/>
      <c r="EE223" s="31">
        <f t="shared" si="741"/>
        <v>0</v>
      </c>
      <c r="EF223" s="31"/>
      <c r="EG223" s="31">
        <f t="shared" si="742"/>
        <v>0</v>
      </c>
      <c r="EH223" s="31"/>
      <c r="EI223" s="31">
        <f t="shared" si="743"/>
        <v>0</v>
      </c>
      <c r="EJ223" s="31"/>
      <c r="EK223" s="31">
        <f t="shared" si="744"/>
        <v>0</v>
      </c>
      <c r="EL223" s="31"/>
      <c r="EM223" s="31">
        <f t="shared" si="745"/>
        <v>0</v>
      </c>
      <c r="EN223" s="31">
        <v>0</v>
      </c>
      <c r="EO223" s="31">
        <f t="shared" si="746"/>
        <v>0</v>
      </c>
      <c r="EP223" s="31"/>
      <c r="EQ223" s="31">
        <f t="shared" si="747"/>
        <v>0</v>
      </c>
      <c r="ER223" s="31"/>
      <c r="ES223" s="31"/>
      <c r="ET223" s="32">
        <f t="shared" si="748"/>
        <v>52</v>
      </c>
      <c r="EU223" s="32">
        <f t="shared" si="749"/>
        <v>1061574.696</v>
      </c>
    </row>
    <row r="224" spans="1:151" ht="30" x14ac:dyDescent="0.25">
      <c r="A224" s="30">
        <v>251</v>
      </c>
      <c r="B224" s="6" t="s">
        <v>296</v>
      </c>
      <c r="C224" s="4">
        <f t="shared" si="663"/>
        <v>9657</v>
      </c>
      <c r="D224" s="7">
        <v>1.25</v>
      </c>
      <c r="E224" s="24">
        <v>1</v>
      </c>
      <c r="F224" s="4">
        <v>1.4</v>
      </c>
      <c r="G224" s="4">
        <v>1.68</v>
      </c>
      <c r="H224" s="4">
        <v>2.23</v>
      </c>
      <c r="I224" s="4">
        <v>2.39</v>
      </c>
      <c r="J224" s="5"/>
      <c r="K224" s="31">
        <f t="shared" si="685"/>
        <v>0</v>
      </c>
      <c r="L224" s="31">
        <v>0</v>
      </c>
      <c r="M224" s="31">
        <f t="shared" si="686"/>
        <v>0</v>
      </c>
      <c r="N224" s="31">
        <v>0</v>
      </c>
      <c r="O224" s="31">
        <f t="shared" si="687"/>
        <v>0</v>
      </c>
      <c r="P224" s="31"/>
      <c r="Q224" s="31">
        <f t="shared" si="688"/>
        <v>0</v>
      </c>
      <c r="R224" s="31"/>
      <c r="S224" s="31"/>
      <c r="T224" s="31">
        <v>0</v>
      </c>
      <c r="U224" s="31">
        <f t="shared" si="689"/>
        <v>0</v>
      </c>
      <c r="V224" s="31">
        <v>0</v>
      </c>
      <c r="W224" s="31">
        <f t="shared" si="678"/>
        <v>0</v>
      </c>
      <c r="X224" s="31">
        <v>0</v>
      </c>
      <c r="Y224" s="31">
        <f t="shared" si="690"/>
        <v>0</v>
      </c>
      <c r="Z224" s="31">
        <v>2</v>
      </c>
      <c r="AA224" s="31">
        <f t="shared" si="662"/>
        <v>33799.5</v>
      </c>
      <c r="AB224" s="31">
        <v>36</v>
      </c>
      <c r="AC224" s="31">
        <f t="shared" si="691"/>
        <v>608391</v>
      </c>
      <c r="AD224" s="31">
        <v>0</v>
      </c>
      <c r="AE224" s="31">
        <f t="shared" si="692"/>
        <v>0</v>
      </c>
      <c r="AF224" s="31"/>
      <c r="AG224" s="31">
        <f t="shared" si="693"/>
        <v>0</v>
      </c>
      <c r="AH224" s="31"/>
      <c r="AI224" s="31">
        <f t="shared" si="694"/>
        <v>0</v>
      </c>
      <c r="AJ224" s="31">
        <v>1</v>
      </c>
      <c r="AK224" s="31">
        <f t="shared" si="695"/>
        <v>16899.75</v>
      </c>
      <c r="AL224" s="31">
        <v>10</v>
      </c>
      <c r="AM224" s="31">
        <f t="shared" si="696"/>
        <v>168997.5</v>
      </c>
      <c r="AN224" s="31">
        <v>0</v>
      </c>
      <c r="AO224" s="31">
        <f t="shared" si="697"/>
        <v>0</v>
      </c>
      <c r="AP224" s="31"/>
      <c r="AQ224" s="31">
        <f t="shared" si="698"/>
        <v>0</v>
      </c>
      <c r="AR224" s="31">
        <v>0</v>
      </c>
      <c r="AS224" s="31">
        <f t="shared" si="699"/>
        <v>0</v>
      </c>
      <c r="AT224" s="31"/>
      <c r="AU224" s="31">
        <f t="shared" si="700"/>
        <v>0</v>
      </c>
      <c r="AV224" s="31"/>
      <c r="AW224" s="31">
        <f t="shared" si="701"/>
        <v>0</v>
      </c>
      <c r="AX224" s="31"/>
      <c r="AY224" s="31">
        <f t="shared" si="702"/>
        <v>0</v>
      </c>
      <c r="AZ224" s="31"/>
      <c r="BA224" s="31">
        <f t="shared" si="703"/>
        <v>0</v>
      </c>
      <c r="BB224" s="31">
        <v>0</v>
      </c>
      <c r="BC224" s="31">
        <f t="shared" si="671"/>
        <v>0</v>
      </c>
      <c r="BD224" s="31">
        <v>0</v>
      </c>
      <c r="BE224" s="31">
        <f t="shared" si="679"/>
        <v>0</v>
      </c>
      <c r="BF224" s="31">
        <v>0</v>
      </c>
      <c r="BG224" s="31">
        <f t="shared" si="704"/>
        <v>0</v>
      </c>
      <c r="BH224" s="31">
        <v>0</v>
      </c>
      <c r="BI224" s="31">
        <f t="shared" si="705"/>
        <v>0</v>
      </c>
      <c r="BJ224" s="31">
        <v>1</v>
      </c>
      <c r="BK224" s="31">
        <f t="shared" si="706"/>
        <v>20279.7</v>
      </c>
      <c r="BL224" s="31">
        <v>8</v>
      </c>
      <c r="BM224" s="31">
        <f t="shared" si="707"/>
        <v>162237.6</v>
      </c>
      <c r="BN224" s="31">
        <v>10</v>
      </c>
      <c r="BO224" s="31">
        <f t="shared" si="708"/>
        <v>202797</v>
      </c>
      <c r="BP224" s="31">
        <v>25</v>
      </c>
      <c r="BQ224" s="31">
        <f t="shared" si="709"/>
        <v>506992.5</v>
      </c>
      <c r="BR224" s="31">
        <v>16</v>
      </c>
      <c r="BS224" s="31">
        <f t="shared" si="710"/>
        <v>324475.2</v>
      </c>
      <c r="BT224" s="31"/>
      <c r="BU224" s="31">
        <f t="shared" si="711"/>
        <v>0</v>
      </c>
      <c r="BV224" s="31">
        <v>16</v>
      </c>
      <c r="BW224" s="31">
        <f t="shared" si="712"/>
        <v>324475.2</v>
      </c>
      <c r="BX224" s="31"/>
      <c r="BY224" s="31">
        <f t="shared" si="713"/>
        <v>0</v>
      </c>
      <c r="BZ224" s="31"/>
      <c r="CA224" s="31">
        <f t="shared" si="714"/>
        <v>0</v>
      </c>
      <c r="CB224" s="31">
        <v>1</v>
      </c>
      <c r="CC224" s="31">
        <f t="shared" si="715"/>
        <v>20279.7</v>
      </c>
      <c r="CD224" s="31">
        <v>0</v>
      </c>
      <c r="CE224" s="31">
        <f t="shared" si="716"/>
        <v>0</v>
      </c>
      <c r="CF224" s="31">
        <v>12</v>
      </c>
      <c r="CG224" s="31">
        <f t="shared" si="717"/>
        <v>243356.4</v>
      </c>
      <c r="CH224" s="31">
        <v>0</v>
      </c>
      <c r="CI224" s="31">
        <f t="shared" si="718"/>
        <v>0</v>
      </c>
      <c r="CJ224" s="31">
        <v>0</v>
      </c>
      <c r="CK224" s="31">
        <f t="shared" si="719"/>
        <v>0</v>
      </c>
      <c r="CL224" s="31">
        <v>0</v>
      </c>
      <c r="CM224" s="31">
        <f t="shared" si="720"/>
        <v>0</v>
      </c>
      <c r="CN224" s="31"/>
      <c r="CO224" s="31"/>
      <c r="CP224" s="31">
        <v>0</v>
      </c>
      <c r="CQ224" s="31">
        <f t="shared" si="721"/>
        <v>0</v>
      </c>
      <c r="CR224" s="31"/>
      <c r="CS224" s="31">
        <f t="shared" si="722"/>
        <v>0</v>
      </c>
      <c r="CT224" s="31">
        <v>0</v>
      </c>
      <c r="CU224" s="31">
        <f t="shared" si="723"/>
        <v>0</v>
      </c>
      <c r="CV224" s="31">
        <v>0</v>
      </c>
      <c r="CW224" s="31">
        <f t="shared" si="724"/>
        <v>0</v>
      </c>
      <c r="CX224" s="31"/>
      <c r="CY224" s="31">
        <f t="shared" si="725"/>
        <v>0</v>
      </c>
      <c r="CZ224" s="31"/>
      <c r="DA224" s="31">
        <f t="shared" si="726"/>
        <v>0</v>
      </c>
      <c r="DB224" s="31"/>
      <c r="DC224" s="31">
        <f t="shared" si="727"/>
        <v>0</v>
      </c>
      <c r="DD224" s="31"/>
      <c r="DE224" s="31">
        <f t="shared" si="728"/>
        <v>0</v>
      </c>
      <c r="DF224" s="31"/>
      <c r="DG224" s="31">
        <f t="shared" si="729"/>
        <v>0</v>
      </c>
      <c r="DH224" s="31">
        <v>10</v>
      </c>
      <c r="DI224" s="31">
        <f t="shared" si="730"/>
        <v>168997.5</v>
      </c>
      <c r="DJ224" s="31"/>
      <c r="DK224" s="31">
        <f t="shared" si="731"/>
        <v>0</v>
      </c>
      <c r="DL224" s="31">
        <v>103</v>
      </c>
      <c r="DM224" s="31">
        <f t="shared" si="732"/>
        <v>1740674.25</v>
      </c>
      <c r="DN224" s="31"/>
      <c r="DO224" s="31">
        <f t="shared" si="733"/>
        <v>0</v>
      </c>
      <c r="DP224" s="31"/>
      <c r="DQ224" s="31">
        <f t="shared" si="734"/>
        <v>0</v>
      </c>
      <c r="DR224" s="31">
        <v>25</v>
      </c>
      <c r="DS224" s="31">
        <f t="shared" si="735"/>
        <v>422493.75</v>
      </c>
      <c r="DT224" s="31"/>
      <c r="DU224" s="31">
        <f t="shared" si="736"/>
        <v>0</v>
      </c>
      <c r="DV224" s="31"/>
      <c r="DW224" s="31">
        <f t="shared" si="737"/>
        <v>0</v>
      </c>
      <c r="DX224" s="31">
        <v>2</v>
      </c>
      <c r="DY224" s="31">
        <f t="shared" si="738"/>
        <v>33799.5</v>
      </c>
      <c r="DZ224" s="31"/>
      <c r="EA224" s="31">
        <f t="shared" si="739"/>
        <v>0</v>
      </c>
      <c r="EB224" s="31"/>
      <c r="EC224" s="31">
        <f t="shared" si="740"/>
        <v>0</v>
      </c>
      <c r="ED224" s="31"/>
      <c r="EE224" s="31">
        <f t="shared" si="741"/>
        <v>0</v>
      </c>
      <c r="EF224" s="31">
        <v>12</v>
      </c>
      <c r="EG224" s="31">
        <f t="shared" si="742"/>
        <v>202797</v>
      </c>
      <c r="EH224" s="31"/>
      <c r="EI224" s="31">
        <f t="shared" si="743"/>
        <v>0</v>
      </c>
      <c r="EJ224" s="31">
        <v>11</v>
      </c>
      <c r="EK224" s="31">
        <f t="shared" si="744"/>
        <v>185897.25</v>
      </c>
      <c r="EL224" s="31"/>
      <c r="EM224" s="31">
        <f t="shared" si="745"/>
        <v>0</v>
      </c>
      <c r="EN224" s="31">
        <v>0</v>
      </c>
      <c r="EO224" s="31">
        <f t="shared" si="746"/>
        <v>0</v>
      </c>
      <c r="EP224" s="31"/>
      <c r="EQ224" s="31">
        <f t="shared" si="747"/>
        <v>0</v>
      </c>
      <c r="ER224" s="31"/>
      <c r="ES224" s="31"/>
      <c r="ET224" s="32">
        <f t="shared" si="748"/>
        <v>301</v>
      </c>
      <c r="EU224" s="32">
        <f t="shared" si="749"/>
        <v>5387640.2999999998</v>
      </c>
    </row>
    <row r="225" spans="1:151" x14ac:dyDescent="0.25">
      <c r="A225" s="30">
        <v>49</v>
      </c>
      <c r="B225" s="6" t="s">
        <v>297</v>
      </c>
      <c r="C225" s="4">
        <f t="shared" si="663"/>
        <v>9657</v>
      </c>
      <c r="D225" s="7">
        <v>1.38</v>
      </c>
      <c r="E225" s="24">
        <v>1</v>
      </c>
      <c r="F225" s="4">
        <v>1.4</v>
      </c>
      <c r="G225" s="4">
        <v>1.68</v>
      </c>
      <c r="H225" s="4">
        <v>2.23</v>
      </c>
      <c r="I225" s="4">
        <v>2.39</v>
      </c>
      <c r="J225" s="5"/>
      <c r="K225" s="31">
        <f t="shared" si="685"/>
        <v>0</v>
      </c>
      <c r="L225" s="31"/>
      <c r="M225" s="31">
        <f t="shared" si="686"/>
        <v>0</v>
      </c>
      <c r="N225" s="31"/>
      <c r="O225" s="31">
        <f t="shared" si="687"/>
        <v>0</v>
      </c>
      <c r="P225" s="31"/>
      <c r="Q225" s="31">
        <f t="shared" si="688"/>
        <v>0</v>
      </c>
      <c r="R225" s="31"/>
      <c r="S225" s="31"/>
      <c r="T225" s="31"/>
      <c r="U225" s="31">
        <f t="shared" si="689"/>
        <v>0</v>
      </c>
      <c r="V225" s="31"/>
      <c r="W225" s="31">
        <f t="shared" si="678"/>
        <v>0</v>
      </c>
      <c r="X225" s="31"/>
      <c r="Y225" s="31">
        <f t="shared" si="690"/>
        <v>0</v>
      </c>
      <c r="Z225" s="31"/>
      <c r="AA225" s="31">
        <f t="shared" si="662"/>
        <v>0</v>
      </c>
      <c r="AB225" s="31"/>
      <c r="AC225" s="31">
        <f t="shared" si="691"/>
        <v>0</v>
      </c>
      <c r="AD225" s="31"/>
      <c r="AE225" s="31">
        <f t="shared" si="692"/>
        <v>0</v>
      </c>
      <c r="AF225" s="31"/>
      <c r="AG225" s="31">
        <f t="shared" si="693"/>
        <v>0</v>
      </c>
      <c r="AH225" s="31"/>
      <c r="AI225" s="31">
        <f t="shared" si="694"/>
        <v>0</v>
      </c>
      <c r="AJ225" s="31"/>
      <c r="AK225" s="31">
        <f t="shared" si="695"/>
        <v>0</v>
      </c>
      <c r="AL225" s="31"/>
      <c r="AM225" s="31">
        <f t="shared" si="696"/>
        <v>0</v>
      </c>
      <c r="AN225" s="31"/>
      <c r="AO225" s="31">
        <f t="shared" si="697"/>
        <v>0</v>
      </c>
      <c r="AP225" s="31"/>
      <c r="AQ225" s="31">
        <f t="shared" si="698"/>
        <v>0</v>
      </c>
      <c r="AR225" s="31"/>
      <c r="AS225" s="31">
        <f t="shared" si="699"/>
        <v>0</v>
      </c>
      <c r="AT225" s="31"/>
      <c r="AU225" s="31">
        <f t="shared" si="700"/>
        <v>0</v>
      </c>
      <c r="AV225" s="31"/>
      <c r="AW225" s="31">
        <f t="shared" si="701"/>
        <v>0</v>
      </c>
      <c r="AX225" s="31"/>
      <c r="AY225" s="31">
        <f t="shared" si="702"/>
        <v>0</v>
      </c>
      <c r="AZ225" s="31">
        <v>21</v>
      </c>
      <c r="BA225" s="31">
        <f t="shared" si="703"/>
        <v>391803.80399999995</v>
      </c>
      <c r="BB225" s="31"/>
      <c r="BC225" s="31">
        <f t="shared" si="671"/>
        <v>0</v>
      </c>
      <c r="BD225" s="31"/>
      <c r="BE225" s="31">
        <f t="shared" si="679"/>
        <v>0</v>
      </c>
      <c r="BF225" s="31"/>
      <c r="BG225" s="31">
        <f t="shared" si="704"/>
        <v>0</v>
      </c>
      <c r="BH225" s="31"/>
      <c r="BI225" s="31">
        <f t="shared" si="705"/>
        <v>0</v>
      </c>
      <c r="BJ225" s="31"/>
      <c r="BK225" s="31">
        <f t="shared" si="706"/>
        <v>0</v>
      </c>
      <c r="BL225" s="31"/>
      <c r="BM225" s="31">
        <f t="shared" si="707"/>
        <v>0</v>
      </c>
      <c r="BN225" s="31"/>
      <c r="BO225" s="31">
        <f t="shared" si="708"/>
        <v>0</v>
      </c>
      <c r="BP225" s="31"/>
      <c r="BQ225" s="31">
        <f t="shared" si="709"/>
        <v>0</v>
      </c>
      <c r="BR225" s="31"/>
      <c r="BS225" s="31">
        <f t="shared" si="710"/>
        <v>0</v>
      </c>
      <c r="BT225" s="31"/>
      <c r="BU225" s="31">
        <f t="shared" si="711"/>
        <v>0</v>
      </c>
      <c r="BV225" s="31"/>
      <c r="BW225" s="31">
        <f t="shared" si="712"/>
        <v>0</v>
      </c>
      <c r="BX225" s="31"/>
      <c r="BY225" s="31">
        <f t="shared" si="713"/>
        <v>0</v>
      </c>
      <c r="BZ225" s="31"/>
      <c r="CA225" s="31">
        <f t="shared" si="714"/>
        <v>0</v>
      </c>
      <c r="CB225" s="31"/>
      <c r="CC225" s="31">
        <f t="shared" si="715"/>
        <v>0</v>
      </c>
      <c r="CD225" s="31"/>
      <c r="CE225" s="31">
        <f t="shared" si="716"/>
        <v>0</v>
      </c>
      <c r="CF225" s="31"/>
      <c r="CG225" s="31">
        <f t="shared" si="717"/>
        <v>0</v>
      </c>
      <c r="CH225" s="31"/>
      <c r="CI225" s="31">
        <f t="shared" si="718"/>
        <v>0</v>
      </c>
      <c r="CJ225" s="31"/>
      <c r="CK225" s="31">
        <f t="shared" si="719"/>
        <v>0</v>
      </c>
      <c r="CL225" s="31"/>
      <c r="CM225" s="31">
        <f t="shared" si="720"/>
        <v>0</v>
      </c>
      <c r="CN225" s="31"/>
      <c r="CO225" s="31"/>
      <c r="CP225" s="31"/>
      <c r="CQ225" s="31">
        <f t="shared" si="721"/>
        <v>0</v>
      </c>
      <c r="CR225" s="31"/>
      <c r="CS225" s="31">
        <f t="shared" si="722"/>
        <v>0</v>
      </c>
      <c r="CT225" s="31"/>
      <c r="CU225" s="31">
        <f t="shared" si="723"/>
        <v>0</v>
      </c>
      <c r="CV225" s="31"/>
      <c r="CW225" s="31">
        <f t="shared" si="724"/>
        <v>0</v>
      </c>
      <c r="CX225" s="31"/>
      <c r="CY225" s="31">
        <f t="shared" si="725"/>
        <v>0</v>
      </c>
      <c r="CZ225" s="31"/>
      <c r="DA225" s="31">
        <f t="shared" si="726"/>
        <v>0</v>
      </c>
      <c r="DB225" s="31"/>
      <c r="DC225" s="31">
        <f t="shared" si="727"/>
        <v>0</v>
      </c>
      <c r="DD225" s="31"/>
      <c r="DE225" s="31">
        <f t="shared" si="728"/>
        <v>0</v>
      </c>
      <c r="DF225" s="31">
        <v>14</v>
      </c>
      <c r="DG225" s="31">
        <f t="shared" si="729"/>
        <v>261202.53599999996</v>
      </c>
      <c r="DH225" s="31"/>
      <c r="DI225" s="31">
        <f t="shared" si="730"/>
        <v>0</v>
      </c>
      <c r="DJ225" s="31"/>
      <c r="DK225" s="31">
        <f t="shared" si="731"/>
        <v>0</v>
      </c>
      <c r="DL225" s="31"/>
      <c r="DM225" s="31">
        <f t="shared" si="732"/>
        <v>0</v>
      </c>
      <c r="DN225" s="31"/>
      <c r="DO225" s="31">
        <f t="shared" si="733"/>
        <v>0</v>
      </c>
      <c r="DP225" s="31"/>
      <c r="DQ225" s="31">
        <f t="shared" si="734"/>
        <v>0</v>
      </c>
      <c r="DR225" s="31"/>
      <c r="DS225" s="31">
        <f t="shared" si="735"/>
        <v>0</v>
      </c>
      <c r="DT225" s="31"/>
      <c r="DU225" s="31">
        <f t="shared" si="736"/>
        <v>0</v>
      </c>
      <c r="DV225" s="31"/>
      <c r="DW225" s="31">
        <f t="shared" si="737"/>
        <v>0</v>
      </c>
      <c r="DX225" s="31"/>
      <c r="DY225" s="31">
        <f t="shared" si="738"/>
        <v>0</v>
      </c>
      <c r="DZ225" s="31"/>
      <c r="EA225" s="31">
        <f t="shared" si="739"/>
        <v>0</v>
      </c>
      <c r="EB225" s="31"/>
      <c r="EC225" s="31">
        <f t="shared" si="740"/>
        <v>0</v>
      </c>
      <c r="ED225" s="31"/>
      <c r="EE225" s="31">
        <f t="shared" si="741"/>
        <v>0</v>
      </c>
      <c r="EF225" s="31"/>
      <c r="EG225" s="31">
        <f t="shared" si="742"/>
        <v>0</v>
      </c>
      <c r="EH225" s="31"/>
      <c r="EI225" s="31">
        <f t="shared" si="743"/>
        <v>0</v>
      </c>
      <c r="EJ225" s="31"/>
      <c r="EK225" s="31">
        <f t="shared" si="744"/>
        <v>0</v>
      </c>
      <c r="EL225" s="31"/>
      <c r="EM225" s="31">
        <f t="shared" si="745"/>
        <v>0</v>
      </c>
      <c r="EN225" s="31"/>
      <c r="EO225" s="31">
        <f t="shared" si="746"/>
        <v>0</v>
      </c>
      <c r="EP225" s="31"/>
      <c r="EQ225" s="31">
        <f t="shared" si="747"/>
        <v>0</v>
      </c>
      <c r="ER225" s="31"/>
      <c r="ES225" s="31"/>
      <c r="ET225" s="32">
        <f t="shared" si="748"/>
        <v>35</v>
      </c>
      <c r="EU225" s="32">
        <f t="shared" si="749"/>
        <v>653006.33999999985</v>
      </c>
    </row>
    <row r="226" spans="1:151" ht="45" x14ac:dyDescent="0.25">
      <c r="A226" s="30">
        <v>252</v>
      </c>
      <c r="B226" s="3" t="s">
        <v>298</v>
      </c>
      <c r="C226" s="4">
        <f t="shared" si="663"/>
        <v>9657</v>
      </c>
      <c r="D226" s="7">
        <v>0.76</v>
      </c>
      <c r="E226" s="24">
        <v>1</v>
      </c>
      <c r="F226" s="4">
        <v>1.4</v>
      </c>
      <c r="G226" s="4">
        <v>1.68</v>
      </c>
      <c r="H226" s="4">
        <v>2.23</v>
      </c>
      <c r="I226" s="4">
        <v>2.39</v>
      </c>
      <c r="J226" s="5"/>
      <c r="K226" s="31">
        <f t="shared" si="685"/>
        <v>0</v>
      </c>
      <c r="L226" s="31">
        <v>0</v>
      </c>
      <c r="M226" s="31">
        <f t="shared" si="686"/>
        <v>0</v>
      </c>
      <c r="N226" s="31">
        <v>0</v>
      </c>
      <c r="O226" s="31">
        <f t="shared" si="687"/>
        <v>0</v>
      </c>
      <c r="P226" s="31">
        <v>0</v>
      </c>
      <c r="Q226" s="31">
        <f t="shared" si="688"/>
        <v>0</v>
      </c>
      <c r="R226" s="31"/>
      <c r="S226" s="31"/>
      <c r="T226" s="31">
        <v>0</v>
      </c>
      <c r="U226" s="31">
        <f t="shared" si="689"/>
        <v>0</v>
      </c>
      <c r="V226" s="31">
        <v>0</v>
      </c>
      <c r="W226" s="31">
        <f t="shared" si="678"/>
        <v>0</v>
      </c>
      <c r="X226" s="31">
        <v>0</v>
      </c>
      <c r="Y226" s="31">
        <f t="shared" si="690"/>
        <v>0</v>
      </c>
      <c r="Z226" s="31"/>
      <c r="AA226" s="31">
        <f t="shared" si="662"/>
        <v>0</v>
      </c>
      <c r="AB226" s="31">
        <v>0</v>
      </c>
      <c r="AC226" s="31">
        <f t="shared" si="691"/>
        <v>0</v>
      </c>
      <c r="AD226" s="31">
        <v>0</v>
      </c>
      <c r="AE226" s="31">
        <f t="shared" si="692"/>
        <v>0</v>
      </c>
      <c r="AF226" s="31"/>
      <c r="AG226" s="31">
        <f t="shared" si="693"/>
        <v>0</v>
      </c>
      <c r="AH226" s="31"/>
      <c r="AI226" s="31">
        <f t="shared" si="694"/>
        <v>0</v>
      </c>
      <c r="AJ226" s="31"/>
      <c r="AK226" s="31">
        <f t="shared" si="695"/>
        <v>0</v>
      </c>
      <c r="AL226" s="31"/>
      <c r="AM226" s="31">
        <f t="shared" si="696"/>
        <v>0</v>
      </c>
      <c r="AN226" s="31">
        <v>0</v>
      </c>
      <c r="AO226" s="31">
        <f t="shared" si="697"/>
        <v>0</v>
      </c>
      <c r="AP226" s="31"/>
      <c r="AQ226" s="31">
        <f t="shared" si="698"/>
        <v>0</v>
      </c>
      <c r="AR226" s="31">
        <v>0</v>
      </c>
      <c r="AS226" s="31">
        <f t="shared" si="699"/>
        <v>0</v>
      </c>
      <c r="AT226" s="31"/>
      <c r="AU226" s="31">
        <f t="shared" si="700"/>
        <v>0</v>
      </c>
      <c r="AV226" s="31"/>
      <c r="AW226" s="31">
        <f t="shared" si="701"/>
        <v>0</v>
      </c>
      <c r="AX226" s="31"/>
      <c r="AY226" s="31">
        <f t="shared" si="702"/>
        <v>0</v>
      </c>
      <c r="AZ226" s="31">
        <v>0</v>
      </c>
      <c r="BA226" s="31">
        <f t="shared" si="703"/>
        <v>0</v>
      </c>
      <c r="BB226" s="31">
        <v>0</v>
      </c>
      <c r="BC226" s="31">
        <f t="shared" si="671"/>
        <v>0</v>
      </c>
      <c r="BD226" s="31">
        <v>0</v>
      </c>
      <c r="BE226" s="31">
        <f t="shared" si="679"/>
        <v>0</v>
      </c>
      <c r="BF226" s="31">
        <v>0</v>
      </c>
      <c r="BG226" s="31">
        <f t="shared" si="704"/>
        <v>0</v>
      </c>
      <c r="BH226" s="31">
        <v>0</v>
      </c>
      <c r="BI226" s="31">
        <f t="shared" si="705"/>
        <v>0</v>
      </c>
      <c r="BJ226" s="31"/>
      <c r="BK226" s="31">
        <f t="shared" si="706"/>
        <v>0</v>
      </c>
      <c r="BL226" s="31"/>
      <c r="BM226" s="31">
        <f t="shared" si="707"/>
        <v>0</v>
      </c>
      <c r="BN226" s="31">
        <v>0</v>
      </c>
      <c r="BO226" s="31">
        <f t="shared" si="708"/>
        <v>0</v>
      </c>
      <c r="BP226" s="31">
        <v>0</v>
      </c>
      <c r="BQ226" s="31">
        <f t="shared" si="709"/>
        <v>0</v>
      </c>
      <c r="BR226" s="31"/>
      <c r="BS226" s="31">
        <f t="shared" si="710"/>
        <v>0</v>
      </c>
      <c r="BT226" s="31"/>
      <c r="BU226" s="31">
        <f t="shared" si="711"/>
        <v>0</v>
      </c>
      <c r="BV226" s="31">
        <v>0</v>
      </c>
      <c r="BW226" s="31">
        <f t="shared" si="712"/>
        <v>0</v>
      </c>
      <c r="BX226" s="31"/>
      <c r="BY226" s="31">
        <f t="shared" si="713"/>
        <v>0</v>
      </c>
      <c r="BZ226" s="31"/>
      <c r="CA226" s="31">
        <f t="shared" si="714"/>
        <v>0</v>
      </c>
      <c r="CB226" s="31"/>
      <c r="CC226" s="31">
        <f t="shared" si="715"/>
        <v>0</v>
      </c>
      <c r="CD226" s="31">
        <v>0</v>
      </c>
      <c r="CE226" s="31">
        <f t="shared" si="716"/>
        <v>0</v>
      </c>
      <c r="CF226" s="31">
        <v>0</v>
      </c>
      <c r="CG226" s="31">
        <f t="shared" si="717"/>
        <v>0</v>
      </c>
      <c r="CH226" s="31">
        <v>0</v>
      </c>
      <c r="CI226" s="31">
        <f t="shared" si="718"/>
        <v>0</v>
      </c>
      <c r="CJ226" s="31">
        <v>0</v>
      </c>
      <c r="CK226" s="31">
        <f t="shared" si="719"/>
        <v>0</v>
      </c>
      <c r="CL226" s="31">
        <v>0</v>
      </c>
      <c r="CM226" s="31">
        <f t="shared" si="720"/>
        <v>0</v>
      </c>
      <c r="CN226" s="31"/>
      <c r="CO226" s="31"/>
      <c r="CP226" s="31">
        <v>0</v>
      </c>
      <c r="CQ226" s="31">
        <f t="shared" si="721"/>
        <v>0</v>
      </c>
      <c r="CR226" s="31"/>
      <c r="CS226" s="31">
        <f t="shared" si="722"/>
        <v>0</v>
      </c>
      <c r="CT226" s="31">
        <v>0</v>
      </c>
      <c r="CU226" s="31">
        <f t="shared" si="723"/>
        <v>0</v>
      </c>
      <c r="CV226" s="31">
        <v>0</v>
      </c>
      <c r="CW226" s="31">
        <f t="shared" si="724"/>
        <v>0</v>
      </c>
      <c r="CX226" s="31"/>
      <c r="CY226" s="31">
        <f t="shared" si="725"/>
        <v>0</v>
      </c>
      <c r="CZ226" s="31"/>
      <c r="DA226" s="31">
        <f t="shared" si="726"/>
        <v>0</v>
      </c>
      <c r="DB226" s="31"/>
      <c r="DC226" s="31">
        <f t="shared" si="727"/>
        <v>0</v>
      </c>
      <c r="DD226" s="31"/>
      <c r="DE226" s="31">
        <f t="shared" si="728"/>
        <v>0</v>
      </c>
      <c r="DF226" s="31"/>
      <c r="DG226" s="31">
        <f t="shared" si="729"/>
        <v>0</v>
      </c>
      <c r="DH226" s="31"/>
      <c r="DI226" s="31">
        <f t="shared" si="730"/>
        <v>0</v>
      </c>
      <c r="DJ226" s="31"/>
      <c r="DK226" s="31">
        <f t="shared" si="731"/>
        <v>0</v>
      </c>
      <c r="DL226" s="31"/>
      <c r="DM226" s="31">
        <f t="shared" si="732"/>
        <v>0</v>
      </c>
      <c r="DN226" s="31"/>
      <c r="DO226" s="31">
        <f t="shared" si="733"/>
        <v>0</v>
      </c>
      <c r="DP226" s="31"/>
      <c r="DQ226" s="31">
        <f t="shared" si="734"/>
        <v>0</v>
      </c>
      <c r="DR226" s="31"/>
      <c r="DS226" s="31">
        <f t="shared" si="735"/>
        <v>0</v>
      </c>
      <c r="DT226" s="31"/>
      <c r="DU226" s="31">
        <f t="shared" si="736"/>
        <v>0</v>
      </c>
      <c r="DV226" s="31"/>
      <c r="DW226" s="31">
        <f t="shared" si="737"/>
        <v>0</v>
      </c>
      <c r="DX226" s="31"/>
      <c r="DY226" s="31">
        <f t="shared" si="738"/>
        <v>0</v>
      </c>
      <c r="DZ226" s="31"/>
      <c r="EA226" s="31">
        <f t="shared" si="739"/>
        <v>0</v>
      </c>
      <c r="EB226" s="31"/>
      <c r="EC226" s="31">
        <f t="shared" si="740"/>
        <v>0</v>
      </c>
      <c r="ED226" s="31"/>
      <c r="EE226" s="31">
        <f t="shared" si="741"/>
        <v>0</v>
      </c>
      <c r="EF226" s="31"/>
      <c r="EG226" s="31">
        <f t="shared" si="742"/>
        <v>0</v>
      </c>
      <c r="EH226" s="31"/>
      <c r="EI226" s="31">
        <f t="shared" si="743"/>
        <v>0</v>
      </c>
      <c r="EJ226" s="31"/>
      <c r="EK226" s="31">
        <f t="shared" si="744"/>
        <v>0</v>
      </c>
      <c r="EL226" s="31"/>
      <c r="EM226" s="31">
        <f t="shared" si="745"/>
        <v>0</v>
      </c>
      <c r="EN226" s="31">
        <v>0</v>
      </c>
      <c r="EO226" s="31">
        <f t="shared" si="746"/>
        <v>0</v>
      </c>
      <c r="EP226" s="31"/>
      <c r="EQ226" s="31">
        <f t="shared" si="747"/>
        <v>0</v>
      </c>
      <c r="ER226" s="31"/>
      <c r="ES226" s="31"/>
      <c r="ET226" s="32">
        <f t="shared" si="748"/>
        <v>0</v>
      </c>
      <c r="EU226" s="32">
        <f t="shared" si="749"/>
        <v>0</v>
      </c>
    </row>
    <row r="227" spans="1:151" x14ac:dyDescent="0.25">
      <c r="A227" s="30">
        <v>253</v>
      </c>
      <c r="B227" s="3" t="s">
        <v>299</v>
      </c>
      <c r="C227" s="4">
        <f t="shared" si="663"/>
        <v>9657</v>
      </c>
      <c r="D227" s="7">
        <v>1.06</v>
      </c>
      <c r="E227" s="24">
        <v>1</v>
      </c>
      <c r="F227" s="4">
        <v>1.4</v>
      </c>
      <c r="G227" s="4">
        <v>1.68</v>
      </c>
      <c r="H227" s="4">
        <v>2.23</v>
      </c>
      <c r="I227" s="4">
        <v>2.39</v>
      </c>
      <c r="J227" s="5"/>
      <c r="K227" s="31">
        <f t="shared" si="685"/>
        <v>0</v>
      </c>
      <c r="L227" s="31">
        <v>0</v>
      </c>
      <c r="M227" s="31">
        <f t="shared" si="686"/>
        <v>0</v>
      </c>
      <c r="N227" s="31">
        <v>0</v>
      </c>
      <c r="O227" s="31">
        <f t="shared" si="687"/>
        <v>0</v>
      </c>
      <c r="P227" s="31">
        <v>0</v>
      </c>
      <c r="Q227" s="31">
        <f t="shared" si="688"/>
        <v>0</v>
      </c>
      <c r="R227" s="31"/>
      <c r="S227" s="31"/>
      <c r="T227" s="31">
        <v>0</v>
      </c>
      <c r="U227" s="31">
        <f t="shared" si="689"/>
        <v>0</v>
      </c>
      <c r="V227" s="31">
        <v>0</v>
      </c>
      <c r="W227" s="31">
        <f t="shared" si="678"/>
        <v>0</v>
      </c>
      <c r="X227" s="31">
        <v>0</v>
      </c>
      <c r="Y227" s="31">
        <f t="shared" si="690"/>
        <v>0</v>
      </c>
      <c r="Z227" s="31"/>
      <c r="AA227" s="31">
        <f t="shared" si="662"/>
        <v>0</v>
      </c>
      <c r="AB227" s="31">
        <v>0</v>
      </c>
      <c r="AC227" s="31">
        <f t="shared" si="691"/>
        <v>0</v>
      </c>
      <c r="AD227" s="31">
        <v>0</v>
      </c>
      <c r="AE227" s="31">
        <f t="shared" si="692"/>
        <v>0</v>
      </c>
      <c r="AF227" s="31"/>
      <c r="AG227" s="31">
        <f t="shared" si="693"/>
        <v>0</v>
      </c>
      <c r="AH227" s="31"/>
      <c r="AI227" s="31">
        <f t="shared" si="694"/>
        <v>0</v>
      </c>
      <c r="AJ227" s="31"/>
      <c r="AK227" s="31">
        <f t="shared" si="695"/>
        <v>0</v>
      </c>
      <c r="AL227" s="31"/>
      <c r="AM227" s="31">
        <f t="shared" si="696"/>
        <v>0</v>
      </c>
      <c r="AN227" s="31">
        <v>0</v>
      </c>
      <c r="AO227" s="31">
        <f t="shared" si="697"/>
        <v>0</v>
      </c>
      <c r="AP227" s="31">
        <v>0</v>
      </c>
      <c r="AQ227" s="31">
        <f t="shared" si="698"/>
        <v>0</v>
      </c>
      <c r="AR227" s="31">
        <v>0</v>
      </c>
      <c r="AS227" s="31">
        <f t="shared" si="699"/>
        <v>0</v>
      </c>
      <c r="AT227" s="31"/>
      <c r="AU227" s="31">
        <f t="shared" si="700"/>
        <v>0</v>
      </c>
      <c r="AV227" s="31"/>
      <c r="AW227" s="31">
        <f t="shared" si="701"/>
        <v>0</v>
      </c>
      <c r="AX227" s="31"/>
      <c r="AY227" s="31">
        <f t="shared" si="702"/>
        <v>0</v>
      </c>
      <c r="AZ227" s="31">
        <v>0</v>
      </c>
      <c r="BA227" s="31">
        <f t="shared" si="703"/>
        <v>0</v>
      </c>
      <c r="BB227" s="31">
        <v>0</v>
      </c>
      <c r="BC227" s="31">
        <f t="shared" si="671"/>
        <v>0</v>
      </c>
      <c r="BD227" s="31">
        <v>0</v>
      </c>
      <c r="BE227" s="31">
        <f t="shared" si="679"/>
        <v>0</v>
      </c>
      <c r="BF227" s="31">
        <v>0</v>
      </c>
      <c r="BG227" s="31">
        <f t="shared" si="704"/>
        <v>0</v>
      </c>
      <c r="BH227" s="31"/>
      <c r="BI227" s="31">
        <f t="shared" si="705"/>
        <v>0</v>
      </c>
      <c r="BJ227" s="31"/>
      <c r="BK227" s="31">
        <f t="shared" si="706"/>
        <v>0</v>
      </c>
      <c r="BL227" s="31"/>
      <c r="BM227" s="31">
        <f t="shared" si="707"/>
        <v>0</v>
      </c>
      <c r="BN227" s="31">
        <v>22</v>
      </c>
      <c r="BO227" s="31">
        <f t="shared" si="708"/>
        <v>378338.08319999999</v>
      </c>
      <c r="BP227" s="31">
        <v>0</v>
      </c>
      <c r="BQ227" s="31">
        <f t="shared" si="709"/>
        <v>0</v>
      </c>
      <c r="BR227" s="31">
        <v>28</v>
      </c>
      <c r="BS227" s="31">
        <f t="shared" si="710"/>
        <v>481521.19679999998</v>
      </c>
      <c r="BT227" s="31"/>
      <c r="BU227" s="31">
        <f t="shared" si="711"/>
        <v>0</v>
      </c>
      <c r="BV227" s="31">
        <v>0</v>
      </c>
      <c r="BW227" s="31">
        <f t="shared" si="712"/>
        <v>0</v>
      </c>
      <c r="BX227" s="31"/>
      <c r="BY227" s="31">
        <f t="shared" si="713"/>
        <v>0</v>
      </c>
      <c r="BZ227" s="31"/>
      <c r="CA227" s="31">
        <f t="shared" si="714"/>
        <v>0</v>
      </c>
      <c r="CB227" s="31"/>
      <c r="CC227" s="31">
        <f t="shared" si="715"/>
        <v>0</v>
      </c>
      <c r="CD227" s="31">
        <v>0</v>
      </c>
      <c r="CE227" s="31">
        <f t="shared" si="716"/>
        <v>0</v>
      </c>
      <c r="CF227" s="31">
        <v>0</v>
      </c>
      <c r="CG227" s="31">
        <f t="shared" si="717"/>
        <v>0</v>
      </c>
      <c r="CH227" s="31">
        <v>0</v>
      </c>
      <c r="CI227" s="31">
        <f t="shared" si="718"/>
        <v>0</v>
      </c>
      <c r="CJ227" s="31">
        <v>0</v>
      </c>
      <c r="CK227" s="31">
        <f t="shared" si="719"/>
        <v>0</v>
      </c>
      <c r="CL227" s="31">
        <v>0</v>
      </c>
      <c r="CM227" s="31">
        <f t="shared" si="720"/>
        <v>0</v>
      </c>
      <c r="CN227" s="31"/>
      <c r="CO227" s="31"/>
      <c r="CP227" s="31">
        <v>0</v>
      </c>
      <c r="CQ227" s="31">
        <f t="shared" si="721"/>
        <v>0</v>
      </c>
      <c r="CR227" s="31"/>
      <c r="CS227" s="31">
        <f t="shared" si="722"/>
        <v>0</v>
      </c>
      <c r="CT227" s="31">
        <v>0</v>
      </c>
      <c r="CU227" s="31">
        <f t="shared" si="723"/>
        <v>0</v>
      </c>
      <c r="CV227" s="31">
        <v>0</v>
      </c>
      <c r="CW227" s="31">
        <f t="shared" si="724"/>
        <v>0</v>
      </c>
      <c r="CX227" s="31"/>
      <c r="CY227" s="31">
        <f t="shared" si="725"/>
        <v>0</v>
      </c>
      <c r="CZ227" s="31"/>
      <c r="DA227" s="31">
        <f t="shared" si="726"/>
        <v>0</v>
      </c>
      <c r="DB227" s="31"/>
      <c r="DC227" s="31">
        <f t="shared" si="727"/>
        <v>0</v>
      </c>
      <c r="DD227" s="31"/>
      <c r="DE227" s="31">
        <f t="shared" si="728"/>
        <v>0</v>
      </c>
      <c r="DF227" s="31"/>
      <c r="DG227" s="31">
        <f t="shared" si="729"/>
        <v>0</v>
      </c>
      <c r="DH227" s="31"/>
      <c r="DI227" s="31">
        <f t="shared" si="730"/>
        <v>0</v>
      </c>
      <c r="DJ227" s="31"/>
      <c r="DK227" s="31">
        <f t="shared" si="731"/>
        <v>0</v>
      </c>
      <c r="DL227" s="31"/>
      <c r="DM227" s="31">
        <f t="shared" si="732"/>
        <v>0</v>
      </c>
      <c r="DN227" s="31"/>
      <c r="DO227" s="31">
        <f t="shared" si="733"/>
        <v>0</v>
      </c>
      <c r="DP227" s="31"/>
      <c r="DQ227" s="31">
        <f t="shared" si="734"/>
        <v>0</v>
      </c>
      <c r="DR227" s="31"/>
      <c r="DS227" s="31">
        <f t="shared" si="735"/>
        <v>0</v>
      </c>
      <c r="DT227" s="31"/>
      <c r="DU227" s="31">
        <f t="shared" si="736"/>
        <v>0</v>
      </c>
      <c r="DV227" s="31"/>
      <c r="DW227" s="31">
        <f t="shared" si="737"/>
        <v>0</v>
      </c>
      <c r="DX227" s="31"/>
      <c r="DY227" s="31">
        <f t="shared" si="738"/>
        <v>0</v>
      </c>
      <c r="DZ227" s="31"/>
      <c r="EA227" s="31">
        <f t="shared" si="739"/>
        <v>0</v>
      </c>
      <c r="EB227" s="31"/>
      <c r="EC227" s="31">
        <f t="shared" si="740"/>
        <v>0</v>
      </c>
      <c r="ED227" s="31"/>
      <c r="EE227" s="31">
        <f t="shared" si="741"/>
        <v>0</v>
      </c>
      <c r="EF227" s="31"/>
      <c r="EG227" s="31">
        <f t="shared" si="742"/>
        <v>0</v>
      </c>
      <c r="EH227" s="31"/>
      <c r="EI227" s="31">
        <f t="shared" si="743"/>
        <v>0</v>
      </c>
      <c r="EJ227" s="31"/>
      <c r="EK227" s="31">
        <f t="shared" si="744"/>
        <v>0</v>
      </c>
      <c r="EL227" s="31"/>
      <c r="EM227" s="31">
        <f t="shared" si="745"/>
        <v>0</v>
      </c>
      <c r="EN227" s="31">
        <v>0</v>
      </c>
      <c r="EO227" s="31">
        <f t="shared" si="746"/>
        <v>0</v>
      </c>
      <c r="EP227" s="31"/>
      <c r="EQ227" s="31">
        <f t="shared" si="747"/>
        <v>0</v>
      </c>
      <c r="ER227" s="31"/>
      <c r="ES227" s="31"/>
      <c r="ET227" s="32">
        <f t="shared" si="748"/>
        <v>50</v>
      </c>
      <c r="EU227" s="32">
        <f t="shared" si="749"/>
        <v>859859.28</v>
      </c>
    </row>
    <row r="228" spans="1:151" ht="24.75" customHeight="1" x14ac:dyDescent="0.25">
      <c r="A228" s="30">
        <v>254</v>
      </c>
      <c r="B228" s="3" t="s">
        <v>300</v>
      </c>
      <c r="C228" s="4">
        <f t="shared" si="663"/>
        <v>9657</v>
      </c>
      <c r="D228" s="34">
        <v>1.1599999999999999</v>
      </c>
      <c r="E228" s="24">
        <v>1</v>
      </c>
      <c r="F228" s="4">
        <v>1.4</v>
      </c>
      <c r="G228" s="4">
        <v>1.68</v>
      </c>
      <c r="H228" s="4">
        <v>2.23</v>
      </c>
      <c r="I228" s="4">
        <v>2.39</v>
      </c>
      <c r="J228" s="5"/>
      <c r="K228" s="31">
        <f t="shared" si="685"/>
        <v>0</v>
      </c>
      <c r="L228" s="31">
        <v>0</v>
      </c>
      <c r="M228" s="31">
        <f t="shared" si="686"/>
        <v>0</v>
      </c>
      <c r="N228" s="31">
        <v>0</v>
      </c>
      <c r="O228" s="31">
        <f t="shared" si="687"/>
        <v>0</v>
      </c>
      <c r="P228" s="31">
        <v>0</v>
      </c>
      <c r="Q228" s="31">
        <f t="shared" si="688"/>
        <v>0</v>
      </c>
      <c r="R228" s="31"/>
      <c r="S228" s="31"/>
      <c r="T228" s="31">
        <v>0</v>
      </c>
      <c r="U228" s="31">
        <f t="shared" si="689"/>
        <v>0</v>
      </c>
      <c r="V228" s="31">
        <v>0</v>
      </c>
      <c r="W228" s="31">
        <f t="shared" si="678"/>
        <v>0</v>
      </c>
      <c r="X228" s="31">
        <v>0</v>
      </c>
      <c r="Y228" s="31">
        <f t="shared" si="690"/>
        <v>0</v>
      </c>
      <c r="Z228" s="31"/>
      <c r="AA228" s="31">
        <f t="shared" si="662"/>
        <v>0</v>
      </c>
      <c r="AB228" s="31">
        <v>0</v>
      </c>
      <c r="AC228" s="31">
        <f t="shared" si="691"/>
        <v>0</v>
      </c>
      <c r="AD228" s="31">
        <v>0</v>
      </c>
      <c r="AE228" s="31">
        <f t="shared" si="692"/>
        <v>0</v>
      </c>
      <c r="AF228" s="31">
        <v>1</v>
      </c>
      <c r="AG228" s="31">
        <f t="shared" si="693"/>
        <v>15682.967999999997</v>
      </c>
      <c r="AH228" s="31"/>
      <c r="AI228" s="31">
        <f t="shared" si="694"/>
        <v>0</v>
      </c>
      <c r="AJ228" s="31"/>
      <c r="AK228" s="31">
        <f t="shared" si="695"/>
        <v>0</v>
      </c>
      <c r="AL228" s="31">
        <v>6</v>
      </c>
      <c r="AM228" s="31">
        <f t="shared" si="696"/>
        <v>94097.80799999999</v>
      </c>
      <c r="AN228" s="31">
        <v>0</v>
      </c>
      <c r="AO228" s="31">
        <f t="shared" si="697"/>
        <v>0</v>
      </c>
      <c r="AP228" s="31">
        <v>0</v>
      </c>
      <c r="AQ228" s="31">
        <f t="shared" si="698"/>
        <v>0</v>
      </c>
      <c r="AR228" s="31">
        <v>0</v>
      </c>
      <c r="AS228" s="31">
        <f t="shared" si="699"/>
        <v>0</v>
      </c>
      <c r="AT228" s="31"/>
      <c r="AU228" s="31">
        <f t="shared" si="700"/>
        <v>0</v>
      </c>
      <c r="AV228" s="31"/>
      <c r="AW228" s="31">
        <f t="shared" si="701"/>
        <v>0</v>
      </c>
      <c r="AX228" s="31"/>
      <c r="AY228" s="31">
        <f t="shared" si="702"/>
        <v>0</v>
      </c>
      <c r="AZ228" s="31">
        <v>0</v>
      </c>
      <c r="BA228" s="31">
        <f t="shared" si="703"/>
        <v>0</v>
      </c>
      <c r="BB228" s="31">
        <v>0</v>
      </c>
      <c r="BC228" s="31">
        <f t="shared" si="671"/>
        <v>0</v>
      </c>
      <c r="BD228" s="31">
        <v>0</v>
      </c>
      <c r="BE228" s="31">
        <f t="shared" si="679"/>
        <v>0</v>
      </c>
      <c r="BF228" s="31">
        <v>0</v>
      </c>
      <c r="BG228" s="31">
        <f t="shared" si="704"/>
        <v>0</v>
      </c>
      <c r="BH228" s="31">
        <v>0</v>
      </c>
      <c r="BI228" s="31">
        <f t="shared" si="705"/>
        <v>0</v>
      </c>
      <c r="BJ228" s="31"/>
      <c r="BK228" s="31">
        <f t="shared" si="706"/>
        <v>0</v>
      </c>
      <c r="BL228" s="31"/>
      <c r="BM228" s="31">
        <f t="shared" si="707"/>
        <v>0</v>
      </c>
      <c r="BN228" s="31">
        <v>0</v>
      </c>
      <c r="BO228" s="31">
        <f t="shared" si="708"/>
        <v>0</v>
      </c>
      <c r="BP228" s="31">
        <v>50</v>
      </c>
      <c r="BQ228" s="31">
        <f t="shared" si="709"/>
        <v>940978.08</v>
      </c>
      <c r="BR228" s="31">
        <v>0</v>
      </c>
      <c r="BS228" s="31">
        <f t="shared" si="710"/>
        <v>0</v>
      </c>
      <c r="BT228" s="31"/>
      <c r="BU228" s="31">
        <f t="shared" si="711"/>
        <v>0</v>
      </c>
      <c r="BV228" s="31">
        <v>4</v>
      </c>
      <c r="BW228" s="31">
        <f t="shared" si="712"/>
        <v>75278.246399999989</v>
      </c>
      <c r="BX228" s="31"/>
      <c r="BY228" s="31">
        <f t="shared" si="713"/>
        <v>0</v>
      </c>
      <c r="BZ228" s="31"/>
      <c r="CA228" s="31">
        <f t="shared" si="714"/>
        <v>0</v>
      </c>
      <c r="CB228" s="31"/>
      <c r="CC228" s="31">
        <f t="shared" si="715"/>
        <v>0</v>
      </c>
      <c r="CD228" s="31">
        <v>0</v>
      </c>
      <c r="CE228" s="31">
        <f t="shared" si="716"/>
        <v>0</v>
      </c>
      <c r="CF228" s="31">
        <v>0</v>
      </c>
      <c r="CG228" s="31">
        <f t="shared" si="717"/>
        <v>0</v>
      </c>
      <c r="CH228" s="31">
        <v>0</v>
      </c>
      <c r="CI228" s="31">
        <f t="shared" si="718"/>
        <v>0</v>
      </c>
      <c r="CJ228" s="31">
        <v>0</v>
      </c>
      <c r="CK228" s="31">
        <f t="shared" si="719"/>
        <v>0</v>
      </c>
      <c r="CL228" s="31">
        <v>0</v>
      </c>
      <c r="CM228" s="31">
        <f t="shared" si="720"/>
        <v>0</v>
      </c>
      <c r="CN228" s="31"/>
      <c r="CO228" s="31"/>
      <c r="CP228" s="31">
        <v>0</v>
      </c>
      <c r="CQ228" s="31">
        <f t="shared" si="721"/>
        <v>0</v>
      </c>
      <c r="CR228" s="31"/>
      <c r="CS228" s="31">
        <f t="shared" si="722"/>
        <v>0</v>
      </c>
      <c r="CT228" s="31">
        <v>0</v>
      </c>
      <c r="CU228" s="31">
        <f t="shared" si="723"/>
        <v>0</v>
      </c>
      <c r="CV228" s="31">
        <v>0</v>
      </c>
      <c r="CW228" s="31">
        <f t="shared" si="724"/>
        <v>0</v>
      </c>
      <c r="CX228" s="31"/>
      <c r="CY228" s="31">
        <f t="shared" si="725"/>
        <v>0</v>
      </c>
      <c r="CZ228" s="31"/>
      <c r="DA228" s="31">
        <f t="shared" si="726"/>
        <v>0</v>
      </c>
      <c r="DB228" s="31"/>
      <c r="DC228" s="31">
        <f t="shared" si="727"/>
        <v>0</v>
      </c>
      <c r="DD228" s="31"/>
      <c r="DE228" s="31">
        <f t="shared" si="728"/>
        <v>0</v>
      </c>
      <c r="DF228" s="31"/>
      <c r="DG228" s="31">
        <f t="shared" si="729"/>
        <v>0</v>
      </c>
      <c r="DH228" s="31">
        <v>10</v>
      </c>
      <c r="DI228" s="31">
        <f t="shared" si="730"/>
        <v>156829.68</v>
      </c>
      <c r="DJ228" s="31"/>
      <c r="DK228" s="31">
        <f t="shared" si="731"/>
        <v>0</v>
      </c>
      <c r="DL228" s="31"/>
      <c r="DM228" s="31">
        <f t="shared" si="732"/>
        <v>0</v>
      </c>
      <c r="DN228" s="31"/>
      <c r="DO228" s="31">
        <f t="shared" si="733"/>
        <v>0</v>
      </c>
      <c r="DP228" s="31"/>
      <c r="DQ228" s="31">
        <f t="shared" si="734"/>
        <v>0</v>
      </c>
      <c r="DR228" s="31">
        <v>1</v>
      </c>
      <c r="DS228" s="31">
        <f t="shared" si="735"/>
        <v>15682.967999999997</v>
      </c>
      <c r="DT228" s="31"/>
      <c r="DU228" s="31">
        <f t="shared" si="736"/>
        <v>0</v>
      </c>
      <c r="DV228" s="31"/>
      <c r="DW228" s="31">
        <f t="shared" si="737"/>
        <v>0</v>
      </c>
      <c r="DX228" s="31"/>
      <c r="DY228" s="31">
        <f t="shared" si="738"/>
        <v>0</v>
      </c>
      <c r="DZ228" s="31"/>
      <c r="EA228" s="31">
        <f t="shared" si="739"/>
        <v>0</v>
      </c>
      <c r="EB228" s="31"/>
      <c r="EC228" s="31">
        <f t="shared" si="740"/>
        <v>0</v>
      </c>
      <c r="ED228" s="31"/>
      <c r="EE228" s="31">
        <f t="shared" si="741"/>
        <v>0</v>
      </c>
      <c r="EF228" s="31"/>
      <c r="EG228" s="31">
        <f t="shared" si="742"/>
        <v>0</v>
      </c>
      <c r="EH228" s="31"/>
      <c r="EI228" s="31">
        <f t="shared" si="743"/>
        <v>0</v>
      </c>
      <c r="EJ228" s="31"/>
      <c r="EK228" s="31">
        <f t="shared" si="744"/>
        <v>0</v>
      </c>
      <c r="EL228" s="31"/>
      <c r="EM228" s="31">
        <f t="shared" si="745"/>
        <v>0</v>
      </c>
      <c r="EN228" s="31">
        <v>0</v>
      </c>
      <c r="EO228" s="31">
        <f t="shared" si="746"/>
        <v>0</v>
      </c>
      <c r="EP228" s="31"/>
      <c r="EQ228" s="31">
        <f t="shared" si="747"/>
        <v>0</v>
      </c>
      <c r="ER228" s="31"/>
      <c r="ES228" s="31"/>
      <c r="ET228" s="32">
        <f t="shared" si="748"/>
        <v>72</v>
      </c>
      <c r="EU228" s="32">
        <f t="shared" si="749"/>
        <v>1298549.7504</v>
      </c>
    </row>
    <row r="229" spans="1:151" x14ac:dyDescent="0.25">
      <c r="A229" s="30">
        <v>255</v>
      </c>
      <c r="B229" s="6" t="s">
        <v>301</v>
      </c>
      <c r="C229" s="4">
        <f t="shared" si="663"/>
        <v>9657</v>
      </c>
      <c r="D229" s="21">
        <v>2.62</v>
      </c>
      <c r="E229" s="24">
        <v>1</v>
      </c>
      <c r="F229" s="4">
        <v>1.4</v>
      </c>
      <c r="G229" s="4">
        <v>1.68</v>
      </c>
      <c r="H229" s="4">
        <v>2.23</v>
      </c>
      <c r="I229" s="4">
        <v>2.39</v>
      </c>
      <c r="J229" s="5"/>
      <c r="K229" s="31">
        <f t="shared" si="685"/>
        <v>0</v>
      </c>
      <c r="L229" s="36"/>
      <c r="M229" s="31">
        <f t="shared" si="686"/>
        <v>0</v>
      </c>
      <c r="N229" s="36"/>
      <c r="O229" s="31">
        <f t="shared" si="687"/>
        <v>0</v>
      </c>
      <c r="P229" s="36"/>
      <c r="Q229" s="31">
        <f t="shared" si="688"/>
        <v>0</v>
      </c>
      <c r="R229" s="36"/>
      <c r="S229" s="36"/>
      <c r="T229" s="36"/>
      <c r="U229" s="31">
        <f t="shared" si="689"/>
        <v>0</v>
      </c>
      <c r="V229" s="36"/>
      <c r="W229" s="31">
        <f t="shared" si="678"/>
        <v>0</v>
      </c>
      <c r="X229" s="36"/>
      <c r="Y229" s="31">
        <f t="shared" si="690"/>
        <v>0</v>
      </c>
      <c r="Z229" s="36"/>
      <c r="AA229" s="31">
        <f t="shared" si="662"/>
        <v>0</v>
      </c>
      <c r="AB229" s="36"/>
      <c r="AC229" s="31">
        <f t="shared" si="691"/>
        <v>0</v>
      </c>
      <c r="AD229" s="36"/>
      <c r="AE229" s="31">
        <f t="shared" si="692"/>
        <v>0</v>
      </c>
      <c r="AF229" s="36"/>
      <c r="AG229" s="31">
        <f t="shared" si="693"/>
        <v>0</v>
      </c>
      <c r="AH229" s="36"/>
      <c r="AI229" s="31">
        <f t="shared" si="694"/>
        <v>0</v>
      </c>
      <c r="AJ229" s="23"/>
      <c r="AK229" s="31">
        <f t="shared" si="695"/>
        <v>0</v>
      </c>
      <c r="AL229" s="23"/>
      <c r="AM229" s="31">
        <f t="shared" si="696"/>
        <v>0</v>
      </c>
      <c r="AN229" s="36"/>
      <c r="AO229" s="31">
        <f t="shared" si="697"/>
        <v>0</v>
      </c>
      <c r="AP229" s="36"/>
      <c r="AQ229" s="31">
        <f t="shared" si="698"/>
        <v>0</v>
      </c>
      <c r="AR229" s="36"/>
      <c r="AS229" s="31">
        <f t="shared" si="699"/>
        <v>0</v>
      </c>
      <c r="AT229" s="36"/>
      <c r="AU229" s="31">
        <f t="shared" si="700"/>
        <v>0</v>
      </c>
      <c r="AV229" s="36"/>
      <c r="AW229" s="31">
        <f t="shared" si="701"/>
        <v>0</v>
      </c>
      <c r="AX229" s="36"/>
      <c r="AY229" s="31">
        <f t="shared" si="702"/>
        <v>0</v>
      </c>
      <c r="AZ229" s="36"/>
      <c r="BA229" s="31">
        <f t="shared" si="703"/>
        <v>0</v>
      </c>
      <c r="BB229" s="36"/>
      <c r="BC229" s="31">
        <f t="shared" si="671"/>
        <v>0</v>
      </c>
      <c r="BD229" s="36"/>
      <c r="BE229" s="31">
        <f t="shared" si="679"/>
        <v>0</v>
      </c>
      <c r="BF229" s="36"/>
      <c r="BG229" s="31">
        <f t="shared" si="704"/>
        <v>0</v>
      </c>
      <c r="BH229" s="36"/>
      <c r="BI229" s="31">
        <f t="shared" si="705"/>
        <v>0</v>
      </c>
      <c r="BJ229" s="31"/>
      <c r="BK229" s="31">
        <f t="shared" si="706"/>
        <v>0</v>
      </c>
      <c r="BL229" s="36"/>
      <c r="BM229" s="31">
        <f t="shared" si="707"/>
        <v>0</v>
      </c>
      <c r="BN229" s="36"/>
      <c r="BO229" s="31">
        <f t="shared" si="708"/>
        <v>0</v>
      </c>
      <c r="BP229" s="36"/>
      <c r="BQ229" s="31">
        <f t="shared" si="709"/>
        <v>0</v>
      </c>
      <c r="BR229" s="36"/>
      <c r="BS229" s="31">
        <f t="shared" si="710"/>
        <v>0</v>
      </c>
      <c r="BT229" s="36"/>
      <c r="BU229" s="31">
        <f t="shared" si="711"/>
        <v>0</v>
      </c>
      <c r="BV229" s="36"/>
      <c r="BW229" s="31">
        <f t="shared" si="712"/>
        <v>0</v>
      </c>
      <c r="BX229" s="31"/>
      <c r="BY229" s="31">
        <f t="shared" si="713"/>
        <v>0</v>
      </c>
      <c r="BZ229" s="31"/>
      <c r="CA229" s="31">
        <f t="shared" si="714"/>
        <v>0</v>
      </c>
      <c r="CB229" s="36"/>
      <c r="CC229" s="31">
        <f t="shared" si="715"/>
        <v>0</v>
      </c>
      <c r="CD229" s="36"/>
      <c r="CE229" s="31">
        <f t="shared" si="716"/>
        <v>0</v>
      </c>
      <c r="CF229" s="36"/>
      <c r="CG229" s="31">
        <f t="shared" si="717"/>
        <v>0</v>
      </c>
      <c r="CH229" s="36"/>
      <c r="CI229" s="31">
        <f t="shared" si="718"/>
        <v>0</v>
      </c>
      <c r="CJ229" s="36"/>
      <c r="CK229" s="31">
        <f t="shared" si="719"/>
        <v>0</v>
      </c>
      <c r="CL229" s="36"/>
      <c r="CM229" s="31">
        <f t="shared" si="720"/>
        <v>0</v>
      </c>
      <c r="CN229" s="36"/>
      <c r="CO229" s="36"/>
      <c r="CP229" s="36"/>
      <c r="CQ229" s="31">
        <f t="shared" si="721"/>
        <v>0</v>
      </c>
      <c r="CR229" s="36"/>
      <c r="CS229" s="31">
        <f t="shared" si="722"/>
        <v>0</v>
      </c>
      <c r="CT229" s="36"/>
      <c r="CU229" s="31">
        <f t="shared" si="723"/>
        <v>0</v>
      </c>
      <c r="CV229" s="36"/>
      <c r="CW229" s="31">
        <f t="shared" si="724"/>
        <v>0</v>
      </c>
      <c r="CX229" s="36"/>
      <c r="CY229" s="31">
        <f t="shared" si="725"/>
        <v>0</v>
      </c>
      <c r="CZ229" s="36"/>
      <c r="DA229" s="31">
        <f t="shared" si="726"/>
        <v>0</v>
      </c>
      <c r="DB229" s="36"/>
      <c r="DC229" s="31">
        <f t="shared" si="727"/>
        <v>0</v>
      </c>
      <c r="DD229" s="36"/>
      <c r="DE229" s="31">
        <f t="shared" si="728"/>
        <v>0</v>
      </c>
      <c r="DF229" s="36"/>
      <c r="DG229" s="31">
        <f t="shared" si="729"/>
        <v>0</v>
      </c>
      <c r="DH229" s="36"/>
      <c r="DI229" s="31">
        <f t="shared" si="730"/>
        <v>0</v>
      </c>
      <c r="DJ229" s="36"/>
      <c r="DK229" s="31">
        <f t="shared" si="731"/>
        <v>0</v>
      </c>
      <c r="DL229" s="36"/>
      <c r="DM229" s="31">
        <f t="shared" si="732"/>
        <v>0</v>
      </c>
      <c r="DN229" s="36"/>
      <c r="DO229" s="31">
        <f t="shared" si="733"/>
        <v>0</v>
      </c>
      <c r="DP229" s="36"/>
      <c r="DQ229" s="31">
        <f t="shared" si="734"/>
        <v>0</v>
      </c>
      <c r="DR229" s="36"/>
      <c r="DS229" s="31">
        <f t="shared" si="735"/>
        <v>0</v>
      </c>
      <c r="DT229" s="36"/>
      <c r="DU229" s="31">
        <f t="shared" si="736"/>
        <v>0</v>
      </c>
      <c r="DV229" s="36"/>
      <c r="DW229" s="31">
        <f t="shared" si="737"/>
        <v>0</v>
      </c>
      <c r="DX229" s="36"/>
      <c r="DY229" s="31">
        <f t="shared" si="738"/>
        <v>0</v>
      </c>
      <c r="DZ229" s="36"/>
      <c r="EA229" s="31">
        <f t="shared" si="739"/>
        <v>0</v>
      </c>
      <c r="EB229" s="36"/>
      <c r="EC229" s="31">
        <f t="shared" si="740"/>
        <v>0</v>
      </c>
      <c r="ED229" s="36"/>
      <c r="EE229" s="31">
        <f t="shared" si="741"/>
        <v>0</v>
      </c>
      <c r="EF229" s="36"/>
      <c r="EG229" s="31">
        <f t="shared" si="742"/>
        <v>0</v>
      </c>
      <c r="EH229" s="36"/>
      <c r="EI229" s="31">
        <f t="shared" si="743"/>
        <v>0</v>
      </c>
      <c r="EJ229" s="36"/>
      <c r="EK229" s="31">
        <f t="shared" si="744"/>
        <v>0</v>
      </c>
      <c r="EL229" s="36"/>
      <c r="EM229" s="31">
        <f t="shared" si="745"/>
        <v>0</v>
      </c>
      <c r="EN229" s="36"/>
      <c r="EO229" s="31">
        <f t="shared" si="746"/>
        <v>0</v>
      </c>
      <c r="EP229" s="36"/>
      <c r="EQ229" s="31">
        <f t="shared" si="747"/>
        <v>0</v>
      </c>
      <c r="ER229" s="36"/>
      <c r="ES229" s="31"/>
      <c r="ET229" s="32">
        <f t="shared" si="748"/>
        <v>0</v>
      </c>
      <c r="EU229" s="32">
        <f t="shared" si="749"/>
        <v>0</v>
      </c>
    </row>
    <row r="230" spans="1:151" s="35" customFormat="1" x14ac:dyDescent="0.25">
      <c r="A230" s="28">
        <v>36</v>
      </c>
      <c r="B230" s="14" t="s">
        <v>302</v>
      </c>
      <c r="C230" s="17">
        <f t="shared" si="663"/>
        <v>9657</v>
      </c>
      <c r="D230" s="17">
        <v>0.57999999999999996</v>
      </c>
      <c r="E230" s="52">
        <v>1</v>
      </c>
      <c r="F230" s="17">
        <v>1.4</v>
      </c>
      <c r="G230" s="17">
        <v>1.68</v>
      </c>
      <c r="H230" s="17">
        <v>2.23</v>
      </c>
      <c r="I230" s="17">
        <v>2.39</v>
      </c>
      <c r="J230" s="23">
        <f>SUM(J231:J236)</f>
        <v>0</v>
      </c>
      <c r="K230" s="23">
        <f t="shared" ref="K230:BX230" si="750">SUM(K231:K236)</f>
        <v>0</v>
      </c>
      <c r="L230" s="23">
        <f t="shared" si="750"/>
        <v>0</v>
      </c>
      <c r="M230" s="23">
        <f t="shared" si="750"/>
        <v>0</v>
      </c>
      <c r="N230" s="23">
        <f t="shared" si="750"/>
        <v>0</v>
      </c>
      <c r="O230" s="23">
        <f t="shared" si="750"/>
        <v>0</v>
      </c>
      <c r="P230" s="23">
        <f t="shared" si="750"/>
        <v>0</v>
      </c>
      <c r="Q230" s="23">
        <f t="shared" si="750"/>
        <v>0</v>
      </c>
      <c r="R230" s="23">
        <f t="shared" si="750"/>
        <v>0</v>
      </c>
      <c r="S230" s="23">
        <f t="shared" si="750"/>
        <v>0</v>
      </c>
      <c r="T230" s="23">
        <f t="shared" si="750"/>
        <v>0</v>
      </c>
      <c r="U230" s="23">
        <f t="shared" si="750"/>
        <v>0</v>
      </c>
      <c r="V230" s="23">
        <f t="shared" si="750"/>
        <v>20</v>
      </c>
      <c r="W230" s="23">
        <f t="shared" si="750"/>
        <v>154125.71999999997</v>
      </c>
      <c r="X230" s="23">
        <f t="shared" si="750"/>
        <v>0</v>
      </c>
      <c r="Y230" s="23">
        <f t="shared" si="750"/>
        <v>0</v>
      </c>
      <c r="Z230" s="23">
        <f t="shared" si="750"/>
        <v>0</v>
      </c>
      <c r="AA230" s="23">
        <f t="shared" si="750"/>
        <v>0</v>
      </c>
      <c r="AB230" s="23">
        <f t="shared" si="750"/>
        <v>0</v>
      </c>
      <c r="AC230" s="23">
        <f t="shared" si="750"/>
        <v>0</v>
      </c>
      <c r="AD230" s="23">
        <f t="shared" si="750"/>
        <v>0</v>
      </c>
      <c r="AE230" s="23">
        <f t="shared" si="750"/>
        <v>0</v>
      </c>
      <c r="AF230" s="23">
        <f t="shared" si="750"/>
        <v>0</v>
      </c>
      <c r="AG230" s="23">
        <f t="shared" si="750"/>
        <v>0</v>
      </c>
      <c r="AH230" s="23">
        <f t="shared" si="750"/>
        <v>0</v>
      </c>
      <c r="AI230" s="23">
        <f t="shared" si="750"/>
        <v>0</v>
      </c>
      <c r="AJ230" s="23">
        <f t="shared" si="750"/>
        <v>0</v>
      </c>
      <c r="AK230" s="23">
        <f t="shared" si="750"/>
        <v>0</v>
      </c>
      <c r="AL230" s="23">
        <f t="shared" si="750"/>
        <v>0</v>
      </c>
      <c r="AM230" s="23">
        <f t="shared" si="750"/>
        <v>0</v>
      </c>
      <c r="AN230" s="23">
        <f t="shared" si="750"/>
        <v>0</v>
      </c>
      <c r="AO230" s="23">
        <f t="shared" si="750"/>
        <v>0</v>
      </c>
      <c r="AP230" s="23">
        <f t="shared" si="750"/>
        <v>0</v>
      </c>
      <c r="AQ230" s="23">
        <f t="shared" si="750"/>
        <v>0</v>
      </c>
      <c r="AR230" s="23">
        <f t="shared" si="750"/>
        <v>0</v>
      </c>
      <c r="AS230" s="23">
        <f t="shared" si="750"/>
        <v>0</v>
      </c>
      <c r="AT230" s="23">
        <f t="shared" si="750"/>
        <v>0</v>
      </c>
      <c r="AU230" s="23">
        <f t="shared" si="750"/>
        <v>0</v>
      </c>
      <c r="AV230" s="23">
        <f t="shared" si="750"/>
        <v>0</v>
      </c>
      <c r="AW230" s="23">
        <f t="shared" si="750"/>
        <v>0</v>
      </c>
      <c r="AX230" s="23">
        <f t="shared" si="750"/>
        <v>0</v>
      </c>
      <c r="AY230" s="23">
        <f t="shared" si="750"/>
        <v>0</v>
      </c>
      <c r="AZ230" s="23">
        <f t="shared" si="750"/>
        <v>0</v>
      </c>
      <c r="BA230" s="23">
        <f t="shared" si="750"/>
        <v>0</v>
      </c>
      <c r="BB230" s="23">
        <f t="shared" si="750"/>
        <v>0</v>
      </c>
      <c r="BC230" s="23">
        <f t="shared" si="750"/>
        <v>0</v>
      </c>
      <c r="BD230" s="23">
        <f t="shared" si="750"/>
        <v>0</v>
      </c>
      <c r="BE230" s="23">
        <f t="shared" si="750"/>
        <v>0</v>
      </c>
      <c r="BF230" s="23">
        <f t="shared" si="750"/>
        <v>0</v>
      </c>
      <c r="BG230" s="23">
        <f t="shared" si="750"/>
        <v>0</v>
      </c>
      <c r="BH230" s="23">
        <f t="shared" si="750"/>
        <v>0</v>
      </c>
      <c r="BI230" s="23">
        <f t="shared" si="750"/>
        <v>0</v>
      </c>
      <c r="BJ230" s="23">
        <f t="shared" si="750"/>
        <v>0</v>
      </c>
      <c r="BK230" s="23">
        <f t="shared" si="750"/>
        <v>0</v>
      </c>
      <c r="BL230" s="23">
        <f t="shared" si="750"/>
        <v>0</v>
      </c>
      <c r="BM230" s="23">
        <f t="shared" si="750"/>
        <v>0</v>
      </c>
      <c r="BN230" s="23">
        <f t="shared" si="750"/>
        <v>0</v>
      </c>
      <c r="BO230" s="23">
        <f t="shared" si="750"/>
        <v>0</v>
      </c>
      <c r="BP230" s="23">
        <f t="shared" si="750"/>
        <v>0</v>
      </c>
      <c r="BQ230" s="23">
        <f t="shared" si="750"/>
        <v>0</v>
      </c>
      <c r="BR230" s="23">
        <f t="shared" si="750"/>
        <v>0</v>
      </c>
      <c r="BS230" s="23">
        <f t="shared" si="750"/>
        <v>0</v>
      </c>
      <c r="BT230" s="23">
        <f t="shared" si="750"/>
        <v>0</v>
      </c>
      <c r="BU230" s="23">
        <f t="shared" si="750"/>
        <v>0</v>
      </c>
      <c r="BV230" s="23">
        <f t="shared" si="750"/>
        <v>5</v>
      </c>
      <c r="BW230" s="23">
        <f t="shared" si="750"/>
        <v>37314.648000000001</v>
      </c>
      <c r="BX230" s="23">
        <f t="shared" si="750"/>
        <v>0</v>
      </c>
      <c r="BY230" s="23">
        <f t="shared" ref="BY230:EJ230" si="751">SUM(BY231:BY236)</f>
        <v>0</v>
      </c>
      <c r="BZ230" s="23">
        <f t="shared" si="751"/>
        <v>0</v>
      </c>
      <c r="CA230" s="23">
        <f t="shared" si="751"/>
        <v>0</v>
      </c>
      <c r="CB230" s="23">
        <f t="shared" si="751"/>
        <v>0</v>
      </c>
      <c r="CC230" s="23">
        <f t="shared" si="751"/>
        <v>0</v>
      </c>
      <c r="CD230" s="23">
        <f t="shared" si="751"/>
        <v>0</v>
      </c>
      <c r="CE230" s="23">
        <f t="shared" si="751"/>
        <v>0</v>
      </c>
      <c r="CF230" s="23">
        <f t="shared" si="751"/>
        <v>0</v>
      </c>
      <c r="CG230" s="23">
        <f t="shared" si="751"/>
        <v>0</v>
      </c>
      <c r="CH230" s="23">
        <f t="shared" si="751"/>
        <v>0</v>
      </c>
      <c r="CI230" s="23">
        <f t="shared" si="751"/>
        <v>0</v>
      </c>
      <c r="CJ230" s="23">
        <f t="shared" si="751"/>
        <v>0</v>
      </c>
      <c r="CK230" s="23">
        <f t="shared" si="751"/>
        <v>0</v>
      </c>
      <c r="CL230" s="23">
        <f t="shared" si="751"/>
        <v>0</v>
      </c>
      <c r="CM230" s="23">
        <f t="shared" si="751"/>
        <v>0</v>
      </c>
      <c r="CN230" s="23">
        <f t="shared" si="751"/>
        <v>0</v>
      </c>
      <c r="CO230" s="23">
        <f t="shared" si="751"/>
        <v>0</v>
      </c>
      <c r="CP230" s="23">
        <f t="shared" si="751"/>
        <v>0</v>
      </c>
      <c r="CQ230" s="23">
        <f t="shared" si="751"/>
        <v>0</v>
      </c>
      <c r="CR230" s="23">
        <f t="shared" si="751"/>
        <v>0</v>
      </c>
      <c r="CS230" s="23">
        <f t="shared" si="751"/>
        <v>0</v>
      </c>
      <c r="CT230" s="23">
        <f t="shared" si="751"/>
        <v>0</v>
      </c>
      <c r="CU230" s="23">
        <f t="shared" si="751"/>
        <v>0</v>
      </c>
      <c r="CV230" s="23">
        <f t="shared" si="751"/>
        <v>0</v>
      </c>
      <c r="CW230" s="23">
        <f t="shared" si="751"/>
        <v>0</v>
      </c>
      <c r="CX230" s="23">
        <f t="shared" si="751"/>
        <v>0</v>
      </c>
      <c r="CY230" s="23">
        <f t="shared" si="751"/>
        <v>0</v>
      </c>
      <c r="CZ230" s="23">
        <f t="shared" si="751"/>
        <v>0</v>
      </c>
      <c r="DA230" s="23">
        <f t="shared" si="751"/>
        <v>0</v>
      </c>
      <c r="DB230" s="23">
        <f t="shared" si="751"/>
        <v>0</v>
      </c>
      <c r="DC230" s="23">
        <f t="shared" si="751"/>
        <v>0</v>
      </c>
      <c r="DD230" s="23">
        <f t="shared" si="751"/>
        <v>0</v>
      </c>
      <c r="DE230" s="23">
        <f t="shared" si="751"/>
        <v>0</v>
      </c>
      <c r="DF230" s="23">
        <f t="shared" si="751"/>
        <v>0</v>
      </c>
      <c r="DG230" s="23">
        <f t="shared" si="751"/>
        <v>0</v>
      </c>
      <c r="DH230" s="23">
        <f t="shared" si="751"/>
        <v>0</v>
      </c>
      <c r="DI230" s="23">
        <f t="shared" si="751"/>
        <v>0</v>
      </c>
      <c r="DJ230" s="23">
        <f t="shared" si="751"/>
        <v>0</v>
      </c>
      <c r="DK230" s="23">
        <f t="shared" si="751"/>
        <v>0</v>
      </c>
      <c r="DL230" s="23">
        <f t="shared" si="751"/>
        <v>0</v>
      </c>
      <c r="DM230" s="23">
        <f t="shared" si="751"/>
        <v>0</v>
      </c>
      <c r="DN230" s="23">
        <f t="shared" si="751"/>
        <v>0</v>
      </c>
      <c r="DO230" s="23">
        <f t="shared" si="751"/>
        <v>0</v>
      </c>
      <c r="DP230" s="23">
        <f t="shared" si="751"/>
        <v>0</v>
      </c>
      <c r="DQ230" s="23">
        <f t="shared" si="751"/>
        <v>0</v>
      </c>
      <c r="DR230" s="23">
        <f t="shared" si="751"/>
        <v>0</v>
      </c>
      <c r="DS230" s="23">
        <f t="shared" si="751"/>
        <v>0</v>
      </c>
      <c r="DT230" s="23">
        <f t="shared" si="751"/>
        <v>0</v>
      </c>
      <c r="DU230" s="23">
        <f t="shared" si="751"/>
        <v>0</v>
      </c>
      <c r="DV230" s="23">
        <f t="shared" si="751"/>
        <v>0</v>
      </c>
      <c r="DW230" s="23">
        <f t="shared" si="751"/>
        <v>0</v>
      </c>
      <c r="DX230" s="23">
        <f t="shared" si="751"/>
        <v>0</v>
      </c>
      <c r="DY230" s="23">
        <f t="shared" si="751"/>
        <v>0</v>
      </c>
      <c r="DZ230" s="23">
        <f t="shared" si="751"/>
        <v>0</v>
      </c>
      <c r="EA230" s="23">
        <f t="shared" si="751"/>
        <v>0</v>
      </c>
      <c r="EB230" s="23">
        <f t="shared" si="751"/>
        <v>0</v>
      </c>
      <c r="EC230" s="23">
        <f t="shared" si="751"/>
        <v>0</v>
      </c>
      <c r="ED230" s="23">
        <f t="shared" si="751"/>
        <v>0</v>
      </c>
      <c r="EE230" s="23">
        <f t="shared" si="751"/>
        <v>0</v>
      </c>
      <c r="EF230" s="23">
        <f t="shared" si="751"/>
        <v>0</v>
      </c>
      <c r="EG230" s="23">
        <f t="shared" si="751"/>
        <v>0</v>
      </c>
      <c r="EH230" s="23">
        <f t="shared" si="751"/>
        <v>0</v>
      </c>
      <c r="EI230" s="23">
        <f t="shared" si="751"/>
        <v>0</v>
      </c>
      <c r="EJ230" s="23">
        <f t="shared" si="751"/>
        <v>0</v>
      </c>
      <c r="EK230" s="23">
        <f t="shared" ref="EK230:EU230" si="752">SUM(EK231:EK236)</f>
        <v>0</v>
      </c>
      <c r="EL230" s="23">
        <f t="shared" si="752"/>
        <v>0</v>
      </c>
      <c r="EM230" s="23">
        <f t="shared" si="752"/>
        <v>0</v>
      </c>
      <c r="EN230" s="23">
        <f t="shared" si="752"/>
        <v>0</v>
      </c>
      <c r="EO230" s="23">
        <f t="shared" si="752"/>
        <v>0</v>
      </c>
      <c r="EP230" s="23">
        <f t="shared" si="752"/>
        <v>0</v>
      </c>
      <c r="EQ230" s="23">
        <f t="shared" si="752"/>
        <v>0</v>
      </c>
      <c r="ER230" s="23">
        <f t="shared" si="752"/>
        <v>0</v>
      </c>
      <c r="ES230" s="23">
        <f t="shared" si="752"/>
        <v>0</v>
      </c>
      <c r="ET230" s="23">
        <f t="shared" si="752"/>
        <v>25</v>
      </c>
      <c r="EU230" s="23">
        <f t="shared" si="752"/>
        <v>191440.36799999996</v>
      </c>
    </row>
    <row r="231" spans="1:151" ht="45" x14ac:dyDescent="0.25">
      <c r="A231" s="30">
        <v>257</v>
      </c>
      <c r="B231" s="3" t="s">
        <v>303</v>
      </c>
      <c r="C231" s="4">
        <f t="shared" si="663"/>
        <v>9657</v>
      </c>
      <c r="D231" s="7">
        <v>0.56999999999999995</v>
      </c>
      <c r="E231" s="24">
        <v>1</v>
      </c>
      <c r="F231" s="4">
        <v>1.4</v>
      </c>
      <c r="G231" s="4">
        <v>1.68</v>
      </c>
      <c r="H231" s="4">
        <v>2.23</v>
      </c>
      <c r="I231" s="4">
        <v>2.39</v>
      </c>
      <c r="J231" s="5"/>
      <c r="K231" s="31">
        <f t="shared" ref="K231:K236" si="753">J231*C231*D231*E231*F231*$K$6</f>
        <v>0</v>
      </c>
      <c r="L231" s="31">
        <v>0</v>
      </c>
      <c r="M231" s="31">
        <f t="shared" ref="M231:M236" si="754">L231*C231*D231*E231*F231*$M$6</f>
        <v>0</v>
      </c>
      <c r="N231" s="31">
        <v>0</v>
      </c>
      <c r="O231" s="31">
        <f t="shared" ref="O231:O236" si="755">N231*C231*D231*E231*F231*$O$6</f>
        <v>0</v>
      </c>
      <c r="P231" s="31">
        <v>0</v>
      </c>
      <c r="Q231" s="31">
        <f t="shared" ref="Q231:Q236" si="756">P231*C231*D231*E231*F231*$Q$6</f>
        <v>0</v>
      </c>
      <c r="R231" s="31"/>
      <c r="S231" s="31"/>
      <c r="T231" s="31">
        <v>0</v>
      </c>
      <c r="U231" s="31">
        <f t="shared" ref="U231:U236" si="757">T231*C231*D231*E231*F231*$U$6</f>
        <v>0</v>
      </c>
      <c r="V231" s="31">
        <v>20</v>
      </c>
      <c r="W231" s="31">
        <f t="shared" si="678"/>
        <v>154125.71999999997</v>
      </c>
      <c r="X231" s="31">
        <v>0</v>
      </c>
      <c r="Y231" s="31">
        <f t="shared" ref="Y231:Y236" si="758">X231*C231*D231*E231*F231*$Y$6</f>
        <v>0</v>
      </c>
      <c r="Z231" s="31"/>
      <c r="AA231" s="31">
        <f t="shared" si="662"/>
        <v>0</v>
      </c>
      <c r="AB231" s="31">
        <v>0</v>
      </c>
      <c r="AC231" s="31">
        <f t="shared" ref="AC231:AC236" si="759">AB231*C231*D231*E231*F231*$AC$6</f>
        <v>0</v>
      </c>
      <c r="AD231" s="31">
        <v>0</v>
      </c>
      <c r="AE231" s="31">
        <f t="shared" ref="AE231:AE236" si="760">AD231*C231*D231*E231*F231*$AE$6</f>
        <v>0</v>
      </c>
      <c r="AF231" s="31"/>
      <c r="AG231" s="31">
        <f t="shared" ref="AG231:AG236" si="761">AF231*C231*D231*E231*F231*$AG$6</f>
        <v>0</v>
      </c>
      <c r="AH231" s="31"/>
      <c r="AI231" s="31">
        <f t="shared" ref="AI231:AI236" si="762">AH231*C231*D231*E231*F231*$AI$6</f>
        <v>0</v>
      </c>
      <c r="AJ231" s="31"/>
      <c r="AK231" s="31">
        <f t="shared" ref="AK231:AK236" si="763">SUM(AJ231*$AK$6*C231*D231*E231*F231)</f>
        <v>0</v>
      </c>
      <c r="AL231" s="31"/>
      <c r="AM231" s="31">
        <f t="shared" ref="AM231:AM236" si="764">SUM(AL231*$AM$6*C231*D231*E231*F231)</f>
        <v>0</v>
      </c>
      <c r="AN231" s="31">
        <v>0</v>
      </c>
      <c r="AO231" s="31">
        <f t="shared" ref="AO231:AO236" si="765">AN231*C231*D231*E231*F231*$AO$6</f>
        <v>0</v>
      </c>
      <c r="AP231" s="31">
        <v>0</v>
      </c>
      <c r="AQ231" s="31">
        <f t="shared" ref="AQ231:AQ236" si="766">AP231*C231*D231*E231*F231*$AQ$6</f>
        <v>0</v>
      </c>
      <c r="AR231" s="31">
        <v>0</v>
      </c>
      <c r="AS231" s="31">
        <f t="shared" ref="AS231:AS236" si="767">AR231*C231*D231*E231*F231*$AS$6</f>
        <v>0</v>
      </c>
      <c r="AT231" s="31"/>
      <c r="AU231" s="31">
        <f t="shared" ref="AU231:AU236" si="768">AT231*C231*D231*E231*F231*$AU$6</f>
        <v>0</v>
      </c>
      <c r="AV231" s="31"/>
      <c r="AW231" s="31">
        <f t="shared" ref="AW231:AW236" si="769">AV231*C231*D231*E231*F231*$AW$6</f>
        <v>0</v>
      </c>
      <c r="AX231" s="31"/>
      <c r="AY231" s="31">
        <f t="shared" ref="AY231:AY236" si="770">AX231*C231*D231*E231*F231*$AY$6</f>
        <v>0</v>
      </c>
      <c r="AZ231" s="31">
        <v>0</v>
      </c>
      <c r="BA231" s="31">
        <f t="shared" ref="BA231:BA236" si="771">AZ231*C231*D231*E231*F231*$BA$6</f>
        <v>0</v>
      </c>
      <c r="BB231" s="31">
        <v>0</v>
      </c>
      <c r="BC231" s="31">
        <f t="shared" si="671"/>
        <v>0</v>
      </c>
      <c r="BD231" s="31">
        <v>0</v>
      </c>
      <c r="BE231" s="31">
        <f t="shared" si="679"/>
        <v>0</v>
      </c>
      <c r="BF231" s="31">
        <v>0</v>
      </c>
      <c r="BG231" s="31">
        <f t="shared" ref="BG231:BG236" si="772">BF231*C231*D231*E231*G231*$BG$6</f>
        <v>0</v>
      </c>
      <c r="BH231" s="31">
        <v>0</v>
      </c>
      <c r="BI231" s="31">
        <f t="shared" ref="BI231:BI236" si="773">BH231*C231*D231*E231*G231*$BI$6</f>
        <v>0</v>
      </c>
      <c r="BJ231" s="31"/>
      <c r="BK231" s="31">
        <f t="shared" ref="BK231:BK236" si="774">SUM(BJ231*$BK$6*C231*D231*E231*G231)</f>
        <v>0</v>
      </c>
      <c r="BL231" s="31"/>
      <c r="BM231" s="31">
        <f t="shared" ref="BM231:BM236" si="775">SUM(BL231*$BM$6*C231*D231*E231*G231)</f>
        <v>0</v>
      </c>
      <c r="BN231" s="31"/>
      <c r="BO231" s="31">
        <f t="shared" ref="BO231:BO236" si="776">BN231*C231*D231*E231*G231*$BO$6</f>
        <v>0</v>
      </c>
      <c r="BP231" s="31">
        <v>0</v>
      </c>
      <c r="BQ231" s="31">
        <f t="shared" ref="BQ231:BQ236" si="777">BP231*C231*D231*E231*G231*$BQ$6</f>
        <v>0</v>
      </c>
      <c r="BR231" s="31">
        <v>0</v>
      </c>
      <c r="BS231" s="31">
        <f t="shared" ref="BS231:BS236" si="778">BR231*C231*D231*E231*G231*$BS$6</f>
        <v>0</v>
      </c>
      <c r="BT231" s="31"/>
      <c r="BU231" s="31">
        <f t="shared" ref="BU231:BU236" si="779">C231*D231*E231*G231*BT231*$BU$6</f>
        <v>0</v>
      </c>
      <c r="BV231" s="31">
        <v>0</v>
      </c>
      <c r="BW231" s="31">
        <f t="shared" ref="BW231:BW236" si="780">BV231*C231*D231*E231*G231*$BW$6</f>
        <v>0</v>
      </c>
      <c r="BX231" s="31"/>
      <c r="BY231" s="31">
        <f t="shared" ref="BY231:BY236" si="781">SUM(BX231*$BY$6*C231*D231*E231*G231)</f>
        <v>0</v>
      </c>
      <c r="BZ231" s="31"/>
      <c r="CA231" s="31">
        <f t="shared" ref="CA231:CA236" si="782">SUM(BZ231*$CA$6*C231*D231*E231*G231)</f>
        <v>0</v>
      </c>
      <c r="CB231" s="31"/>
      <c r="CC231" s="31">
        <f t="shared" ref="CC231:CC236" si="783">CB231*C231*D231*E231*G231*$CC$6</f>
        <v>0</v>
      </c>
      <c r="CD231" s="31">
        <v>0</v>
      </c>
      <c r="CE231" s="31">
        <f t="shared" ref="CE231:CE236" si="784">CD231*C231*D231*E231*G231*$CE$6</f>
        <v>0</v>
      </c>
      <c r="CF231" s="31">
        <v>0</v>
      </c>
      <c r="CG231" s="31">
        <f t="shared" ref="CG231:CG236" si="785">CF231*C231*D231*E231*G231*$CG$6</f>
        <v>0</v>
      </c>
      <c r="CH231" s="31">
        <v>0</v>
      </c>
      <c r="CI231" s="31">
        <f t="shared" ref="CI231:CI236" si="786">CH231*C231*D231*E231*G231*$CI$6</f>
        <v>0</v>
      </c>
      <c r="CJ231" s="31">
        <v>0</v>
      </c>
      <c r="CK231" s="31">
        <f t="shared" ref="CK231:CK236" si="787">CJ231*C231*D231*E231*G231*$CK$6</f>
        <v>0</v>
      </c>
      <c r="CL231" s="31">
        <v>0</v>
      </c>
      <c r="CM231" s="31">
        <f t="shared" ref="CM231:CM236" si="788">CL231*C231*D231*E231*G231*$CM$6</f>
        <v>0</v>
      </c>
      <c r="CN231" s="31"/>
      <c r="CO231" s="31"/>
      <c r="CP231" s="31">
        <v>0</v>
      </c>
      <c r="CQ231" s="31">
        <f t="shared" ref="CQ231:CQ236" si="789">CP231*C231*D231*E231*G231*$CQ$6</f>
        <v>0</v>
      </c>
      <c r="CR231" s="31"/>
      <c r="CS231" s="31">
        <f t="shared" ref="CS231:CS236" si="790">CR231*C231*D231*E231*G231*$CS$6</f>
        <v>0</v>
      </c>
      <c r="CT231" s="31">
        <v>0</v>
      </c>
      <c r="CU231" s="31">
        <f t="shared" ref="CU231:CU236" si="791">CT231*C231*D231*E231*H231*$CU$6</f>
        <v>0</v>
      </c>
      <c r="CV231" s="31">
        <v>0</v>
      </c>
      <c r="CW231" s="31">
        <f t="shared" ref="CW231:CW236" si="792">CV231*C231*D231*E231*I231*$CW$6</f>
        <v>0</v>
      </c>
      <c r="CX231" s="31"/>
      <c r="CY231" s="31">
        <f t="shared" ref="CY231:CY236" si="793">CX231*C231*D231*E231*G231*$CY$6</f>
        <v>0</v>
      </c>
      <c r="CZ231" s="31"/>
      <c r="DA231" s="31">
        <f t="shared" ref="DA231:DA236" si="794">CZ231*C231*D231*E231*G231*$DA$6</f>
        <v>0</v>
      </c>
      <c r="DB231" s="31"/>
      <c r="DC231" s="31">
        <f t="shared" ref="DC231:DC236" si="795">DB231*C231*D231*E231*F231*$DC$6</f>
        <v>0</v>
      </c>
      <c r="DD231" s="31"/>
      <c r="DE231" s="31">
        <f t="shared" ref="DE231:DE236" si="796">DD231*C231*D231*E231*F231*$DE$6</f>
        <v>0</v>
      </c>
      <c r="DF231" s="31"/>
      <c r="DG231" s="31">
        <f t="shared" ref="DG231:DG236" si="797">DF231*C231*D231*E231*F231*$DG$6</f>
        <v>0</v>
      </c>
      <c r="DH231" s="31"/>
      <c r="DI231" s="31">
        <f t="shared" ref="DI231:DI236" si="798">DH231*C231*D231*E231*F231*$DI$6</f>
        <v>0</v>
      </c>
      <c r="DJ231" s="31"/>
      <c r="DK231" s="31">
        <f t="shared" ref="DK231:DK236" si="799">DJ231*C231*D231*E231*F231*$DK$6</f>
        <v>0</v>
      </c>
      <c r="DL231" s="31"/>
      <c r="DM231" s="31">
        <f t="shared" ref="DM231:DM236" si="800">DL231*C231*D231*E231*F231*$DM$6</f>
        <v>0</v>
      </c>
      <c r="DN231" s="31"/>
      <c r="DO231" s="31">
        <f t="shared" ref="DO231:DO236" si="801">DN231*C231*D231*E231*F231*$DO$6</f>
        <v>0</v>
      </c>
      <c r="DP231" s="31"/>
      <c r="DQ231" s="31">
        <f t="shared" ref="DQ231:DQ236" si="802">DP231*C231*D231*E231*F231*$DQ$6</f>
        <v>0</v>
      </c>
      <c r="DR231" s="31"/>
      <c r="DS231" s="31">
        <f t="shared" ref="DS231:DS236" si="803">DR231*C231*D231*E231*F231*$DS$6</f>
        <v>0</v>
      </c>
      <c r="DT231" s="31"/>
      <c r="DU231" s="31">
        <f t="shared" ref="DU231:DU236" si="804">DT231*C231*D231*E231*F231*$DU$6</f>
        <v>0</v>
      </c>
      <c r="DV231" s="31"/>
      <c r="DW231" s="31">
        <f t="shared" ref="DW231:DW236" si="805">DV231*C231*D231*E231*F231*$DW$6</f>
        <v>0</v>
      </c>
      <c r="DX231" s="31"/>
      <c r="DY231" s="31">
        <f t="shared" ref="DY231:DY236" si="806">DX231*C231*D231*E231*F231*$DY$6</f>
        <v>0</v>
      </c>
      <c r="DZ231" s="31"/>
      <c r="EA231" s="31">
        <f t="shared" ref="EA231:EA236" si="807">DZ231*C231*D231*E231*F231*$EA$6</f>
        <v>0</v>
      </c>
      <c r="EB231" s="31"/>
      <c r="EC231" s="31">
        <f t="shared" ref="EC231:EC236" si="808">EB231*C231*D231*E231*F231*$EC$6</f>
        <v>0</v>
      </c>
      <c r="ED231" s="31"/>
      <c r="EE231" s="31">
        <f t="shared" ref="EE231:EE236" si="809">ED231*C231*D231*E231*F231*$EE$6</f>
        <v>0</v>
      </c>
      <c r="EF231" s="31"/>
      <c r="EG231" s="31">
        <f t="shared" ref="EG231:EG236" si="810">EF231*C231*D231*E231*F231*$EG$6</f>
        <v>0</v>
      </c>
      <c r="EH231" s="31"/>
      <c r="EI231" s="31">
        <f t="shared" ref="EI231:EI236" si="811">EH231*C231*D231*E231*F231*$EI$6</f>
        <v>0</v>
      </c>
      <c r="EJ231" s="31"/>
      <c r="EK231" s="31">
        <f t="shared" ref="EK231:EK236" si="812">EJ231*C231*D231*E231*F231*$EK$6</f>
        <v>0</v>
      </c>
      <c r="EL231" s="31"/>
      <c r="EM231" s="31">
        <f t="shared" ref="EM231:EM236" si="813">EL231*C231*D231*E231*F231*$EM$6</f>
        <v>0</v>
      </c>
      <c r="EN231" s="31">
        <v>0</v>
      </c>
      <c r="EO231" s="31">
        <f t="shared" ref="EO231:EO236" si="814">EN231*C231*D231*E231*G231*$EO$6</f>
        <v>0</v>
      </c>
      <c r="EP231" s="31"/>
      <c r="EQ231" s="31">
        <f t="shared" ref="EQ231:EQ236" si="815">EP231*C231*D231*E231*G231*$EQ$6</f>
        <v>0</v>
      </c>
      <c r="ER231" s="31"/>
      <c r="ES231" s="31"/>
      <c r="ET231" s="32">
        <f t="shared" ref="ET231:ET236" si="816">SUM(J231,L231,N231,P231,R231,T231,V231,X231,AB231,AD231,AF231,AH231,AJ231,AL231,AN231,AP231,AR231,AT231,AV231,AX231,AZ231,BB231,BD231,BF231,BH231,BJ231,BL231,BN231,BP231,BR231,BT231,BV231,BX231,BZ231,CB231,CD231,CF231,CH231,CJ231,CL231,CN231,CP231,CR231,CT231,CV231,CX231,CZ231,DB231,DD231,DF231,DH231,DJ231,DL231,DN231,DP231,DR231,DT231,DV231,DX231,DZ231,EB231,ED231,EF231,EH231,EJ231,EL231,EN231,EP231,ER231,Z231)</f>
        <v>20</v>
      </c>
      <c r="EU231" s="32">
        <f t="shared" ref="EU231:EU236" si="817">SUM(K231,M231,O231,Q231,S231,U231,W231,Y231,AC231,AE231,AG231,AI231,AK231,AM231,AO231,AQ231,AS231,AU231,AW231,AY231,BA231,BC231,BE231,BG231,BI231,BK231,BM231,BO231,BQ231,BS231,BU231,BW231,BY231,CA231,CC231,CE231,CG231,CI231,CK231,CM231,CO231,CQ231,CS231,CU231,CW231,CY231,DA231,DC231,DE231,DG231,DI231,DK231,DM231,DO231,DQ231,DS231,DU231,DW231,DY231,EA231,EC231,EE231,EG231,EI231,EK231,EM231,EO231,EQ231,ES231,AA231)</f>
        <v>154125.71999999997</v>
      </c>
    </row>
    <row r="232" spans="1:151" ht="45" x14ac:dyDescent="0.25">
      <c r="A232" s="30">
        <v>258</v>
      </c>
      <c r="B232" s="6" t="s">
        <v>304</v>
      </c>
      <c r="C232" s="4">
        <f t="shared" si="663"/>
        <v>9657</v>
      </c>
      <c r="D232" s="7">
        <v>0.46</v>
      </c>
      <c r="E232" s="24">
        <v>1</v>
      </c>
      <c r="F232" s="4">
        <v>1.4</v>
      </c>
      <c r="G232" s="4">
        <v>1.68</v>
      </c>
      <c r="H232" s="4">
        <v>2.23</v>
      </c>
      <c r="I232" s="4">
        <v>2.39</v>
      </c>
      <c r="J232" s="5"/>
      <c r="K232" s="31">
        <f t="shared" si="753"/>
        <v>0</v>
      </c>
      <c r="L232" s="31">
        <v>0</v>
      </c>
      <c r="M232" s="31">
        <f t="shared" si="754"/>
        <v>0</v>
      </c>
      <c r="N232" s="31">
        <v>0</v>
      </c>
      <c r="O232" s="31">
        <f t="shared" si="755"/>
        <v>0</v>
      </c>
      <c r="P232" s="31">
        <v>0</v>
      </c>
      <c r="Q232" s="31">
        <f t="shared" si="756"/>
        <v>0</v>
      </c>
      <c r="R232" s="31"/>
      <c r="S232" s="31"/>
      <c r="T232" s="31">
        <v>0</v>
      </c>
      <c r="U232" s="31">
        <f t="shared" si="757"/>
        <v>0</v>
      </c>
      <c r="V232" s="31">
        <v>0</v>
      </c>
      <c r="W232" s="31">
        <f t="shared" si="678"/>
        <v>0</v>
      </c>
      <c r="X232" s="31">
        <v>0</v>
      </c>
      <c r="Y232" s="31">
        <f t="shared" si="758"/>
        <v>0</v>
      </c>
      <c r="Z232" s="31"/>
      <c r="AA232" s="31">
        <f t="shared" si="662"/>
        <v>0</v>
      </c>
      <c r="AB232" s="31">
        <v>0</v>
      </c>
      <c r="AC232" s="31">
        <f t="shared" si="759"/>
        <v>0</v>
      </c>
      <c r="AD232" s="31">
        <v>0</v>
      </c>
      <c r="AE232" s="31">
        <f t="shared" si="760"/>
        <v>0</v>
      </c>
      <c r="AF232" s="31"/>
      <c r="AG232" s="31">
        <f t="shared" si="761"/>
        <v>0</v>
      </c>
      <c r="AH232" s="31"/>
      <c r="AI232" s="31">
        <f t="shared" si="762"/>
        <v>0</v>
      </c>
      <c r="AJ232" s="31"/>
      <c r="AK232" s="31">
        <f t="shared" si="763"/>
        <v>0</v>
      </c>
      <c r="AL232" s="31"/>
      <c r="AM232" s="31">
        <f t="shared" si="764"/>
        <v>0</v>
      </c>
      <c r="AN232" s="31">
        <v>0</v>
      </c>
      <c r="AO232" s="31">
        <f t="shared" si="765"/>
        <v>0</v>
      </c>
      <c r="AP232" s="31">
        <v>0</v>
      </c>
      <c r="AQ232" s="31">
        <f t="shared" si="766"/>
        <v>0</v>
      </c>
      <c r="AR232" s="31">
        <v>0</v>
      </c>
      <c r="AS232" s="31">
        <f t="shared" si="767"/>
        <v>0</v>
      </c>
      <c r="AT232" s="31"/>
      <c r="AU232" s="31">
        <f t="shared" si="768"/>
        <v>0</v>
      </c>
      <c r="AV232" s="31"/>
      <c r="AW232" s="31">
        <f t="shared" si="769"/>
        <v>0</v>
      </c>
      <c r="AX232" s="31"/>
      <c r="AY232" s="31">
        <f t="shared" si="770"/>
        <v>0</v>
      </c>
      <c r="AZ232" s="31">
        <v>0</v>
      </c>
      <c r="BA232" s="31">
        <f t="shared" si="771"/>
        <v>0</v>
      </c>
      <c r="BB232" s="31">
        <v>0</v>
      </c>
      <c r="BC232" s="31">
        <f t="shared" si="671"/>
        <v>0</v>
      </c>
      <c r="BD232" s="31">
        <v>0</v>
      </c>
      <c r="BE232" s="31">
        <f t="shared" si="679"/>
        <v>0</v>
      </c>
      <c r="BF232" s="31">
        <v>0</v>
      </c>
      <c r="BG232" s="31">
        <f t="shared" si="772"/>
        <v>0</v>
      </c>
      <c r="BH232" s="31">
        <v>0</v>
      </c>
      <c r="BI232" s="31">
        <f t="shared" si="773"/>
        <v>0</v>
      </c>
      <c r="BJ232" s="31"/>
      <c r="BK232" s="31">
        <f t="shared" si="774"/>
        <v>0</v>
      </c>
      <c r="BL232" s="31"/>
      <c r="BM232" s="31">
        <f t="shared" si="775"/>
        <v>0</v>
      </c>
      <c r="BN232" s="31">
        <v>0</v>
      </c>
      <c r="BO232" s="31">
        <f t="shared" si="776"/>
        <v>0</v>
      </c>
      <c r="BP232" s="31">
        <v>0</v>
      </c>
      <c r="BQ232" s="31">
        <f t="shared" si="777"/>
        <v>0</v>
      </c>
      <c r="BR232" s="31"/>
      <c r="BS232" s="31">
        <f t="shared" si="778"/>
        <v>0</v>
      </c>
      <c r="BT232" s="31"/>
      <c r="BU232" s="31">
        <f t="shared" si="779"/>
        <v>0</v>
      </c>
      <c r="BV232" s="31">
        <v>5</v>
      </c>
      <c r="BW232" s="31">
        <f t="shared" si="780"/>
        <v>37314.648000000001</v>
      </c>
      <c r="BX232" s="31"/>
      <c r="BY232" s="31">
        <f t="shared" si="781"/>
        <v>0</v>
      </c>
      <c r="BZ232" s="31"/>
      <c r="CA232" s="31">
        <f t="shared" si="782"/>
        <v>0</v>
      </c>
      <c r="CB232" s="31"/>
      <c r="CC232" s="31">
        <f t="shared" si="783"/>
        <v>0</v>
      </c>
      <c r="CD232" s="31">
        <v>0</v>
      </c>
      <c r="CE232" s="31">
        <f t="shared" si="784"/>
        <v>0</v>
      </c>
      <c r="CF232" s="31">
        <v>0</v>
      </c>
      <c r="CG232" s="31">
        <f t="shared" si="785"/>
        <v>0</v>
      </c>
      <c r="CH232" s="31">
        <v>0</v>
      </c>
      <c r="CI232" s="31">
        <f t="shared" si="786"/>
        <v>0</v>
      </c>
      <c r="CJ232" s="31">
        <v>0</v>
      </c>
      <c r="CK232" s="31">
        <f t="shared" si="787"/>
        <v>0</v>
      </c>
      <c r="CL232" s="31">
        <v>0</v>
      </c>
      <c r="CM232" s="31">
        <f t="shared" si="788"/>
        <v>0</v>
      </c>
      <c r="CN232" s="31"/>
      <c r="CO232" s="31"/>
      <c r="CP232" s="31">
        <v>0</v>
      </c>
      <c r="CQ232" s="31">
        <f t="shared" si="789"/>
        <v>0</v>
      </c>
      <c r="CR232" s="31"/>
      <c r="CS232" s="31">
        <f t="shared" si="790"/>
        <v>0</v>
      </c>
      <c r="CT232" s="31">
        <v>0</v>
      </c>
      <c r="CU232" s="31">
        <f t="shared" si="791"/>
        <v>0</v>
      </c>
      <c r="CV232" s="31">
        <v>0</v>
      </c>
      <c r="CW232" s="31">
        <f t="shared" si="792"/>
        <v>0</v>
      </c>
      <c r="CX232" s="31"/>
      <c r="CY232" s="31">
        <f t="shared" si="793"/>
        <v>0</v>
      </c>
      <c r="CZ232" s="31"/>
      <c r="DA232" s="31">
        <f t="shared" si="794"/>
        <v>0</v>
      </c>
      <c r="DB232" s="31"/>
      <c r="DC232" s="31">
        <f t="shared" si="795"/>
        <v>0</v>
      </c>
      <c r="DD232" s="31"/>
      <c r="DE232" s="31">
        <f t="shared" si="796"/>
        <v>0</v>
      </c>
      <c r="DF232" s="31"/>
      <c r="DG232" s="31">
        <f t="shared" si="797"/>
        <v>0</v>
      </c>
      <c r="DH232" s="31"/>
      <c r="DI232" s="31">
        <f t="shared" si="798"/>
        <v>0</v>
      </c>
      <c r="DJ232" s="31"/>
      <c r="DK232" s="31">
        <f t="shared" si="799"/>
        <v>0</v>
      </c>
      <c r="DL232" s="31"/>
      <c r="DM232" s="31">
        <f t="shared" si="800"/>
        <v>0</v>
      </c>
      <c r="DN232" s="31"/>
      <c r="DO232" s="31">
        <f t="shared" si="801"/>
        <v>0</v>
      </c>
      <c r="DP232" s="31"/>
      <c r="DQ232" s="31">
        <f t="shared" si="802"/>
        <v>0</v>
      </c>
      <c r="DR232" s="31"/>
      <c r="DS232" s="31">
        <f t="shared" si="803"/>
        <v>0</v>
      </c>
      <c r="DT232" s="31"/>
      <c r="DU232" s="31">
        <f t="shared" si="804"/>
        <v>0</v>
      </c>
      <c r="DV232" s="31"/>
      <c r="DW232" s="31">
        <f t="shared" si="805"/>
        <v>0</v>
      </c>
      <c r="DX232" s="31"/>
      <c r="DY232" s="31">
        <f t="shared" si="806"/>
        <v>0</v>
      </c>
      <c r="DZ232" s="31"/>
      <c r="EA232" s="31">
        <f t="shared" si="807"/>
        <v>0</v>
      </c>
      <c r="EB232" s="31"/>
      <c r="EC232" s="31">
        <f t="shared" si="808"/>
        <v>0</v>
      </c>
      <c r="ED232" s="31"/>
      <c r="EE232" s="31">
        <f t="shared" si="809"/>
        <v>0</v>
      </c>
      <c r="EF232" s="31"/>
      <c r="EG232" s="31">
        <f t="shared" si="810"/>
        <v>0</v>
      </c>
      <c r="EH232" s="31"/>
      <c r="EI232" s="31">
        <f t="shared" si="811"/>
        <v>0</v>
      </c>
      <c r="EJ232" s="31"/>
      <c r="EK232" s="31">
        <f t="shared" si="812"/>
        <v>0</v>
      </c>
      <c r="EL232" s="31"/>
      <c r="EM232" s="31">
        <f t="shared" si="813"/>
        <v>0</v>
      </c>
      <c r="EN232" s="31">
        <v>0</v>
      </c>
      <c r="EO232" s="31">
        <f t="shared" si="814"/>
        <v>0</v>
      </c>
      <c r="EP232" s="31"/>
      <c r="EQ232" s="31">
        <f t="shared" si="815"/>
        <v>0</v>
      </c>
      <c r="ER232" s="31"/>
      <c r="ES232" s="31"/>
      <c r="ET232" s="32">
        <f t="shared" si="816"/>
        <v>5</v>
      </c>
      <c r="EU232" s="32">
        <f t="shared" si="817"/>
        <v>37314.648000000001</v>
      </c>
    </row>
    <row r="233" spans="1:151" x14ac:dyDescent="0.25">
      <c r="A233" s="30">
        <v>256</v>
      </c>
      <c r="B233" s="6" t="s">
        <v>305</v>
      </c>
      <c r="C233" s="4">
        <f t="shared" si="663"/>
        <v>9657</v>
      </c>
      <c r="D233" s="21">
        <v>1.1299999999999999</v>
      </c>
      <c r="E233" s="24">
        <v>1</v>
      </c>
      <c r="F233" s="4">
        <v>1.4</v>
      </c>
      <c r="G233" s="4">
        <v>1.68</v>
      </c>
      <c r="H233" s="4">
        <v>2.23</v>
      </c>
      <c r="I233" s="4">
        <v>2.39</v>
      </c>
      <c r="J233" s="5"/>
      <c r="K233" s="31">
        <f t="shared" si="753"/>
        <v>0</v>
      </c>
      <c r="L233" s="36"/>
      <c r="M233" s="31">
        <f t="shared" si="754"/>
        <v>0</v>
      </c>
      <c r="N233" s="36"/>
      <c r="O233" s="31">
        <f t="shared" si="755"/>
        <v>0</v>
      </c>
      <c r="P233" s="36"/>
      <c r="Q233" s="31">
        <f t="shared" si="756"/>
        <v>0</v>
      </c>
      <c r="R233" s="36"/>
      <c r="S233" s="36"/>
      <c r="T233" s="36"/>
      <c r="U233" s="31">
        <f t="shared" si="757"/>
        <v>0</v>
      </c>
      <c r="V233" s="36"/>
      <c r="W233" s="31">
        <f t="shared" si="678"/>
        <v>0</v>
      </c>
      <c r="X233" s="36"/>
      <c r="Y233" s="31">
        <f t="shared" si="758"/>
        <v>0</v>
      </c>
      <c r="Z233" s="36"/>
      <c r="AA233" s="31">
        <f t="shared" si="662"/>
        <v>0</v>
      </c>
      <c r="AB233" s="36"/>
      <c r="AC233" s="31">
        <f t="shared" si="759"/>
        <v>0</v>
      </c>
      <c r="AD233" s="36"/>
      <c r="AE233" s="31">
        <f t="shared" si="760"/>
        <v>0</v>
      </c>
      <c r="AF233" s="36"/>
      <c r="AG233" s="31">
        <f t="shared" si="761"/>
        <v>0</v>
      </c>
      <c r="AH233" s="36"/>
      <c r="AI233" s="31">
        <f t="shared" si="762"/>
        <v>0</v>
      </c>
      <c r="AJ233" s="31"/>
      <c r="AK233" s="31">
        <f t="shared" si="763"/>
        <v>0</v>
      </c>
      <c r="AL233" s="31"/>
      <c r="AM233" s="31">
        <f t="shared" si="764"/>
        <v>0</v>
      </c>
      <c r="AN233" s="36"/>
      <c r="AO233" s="31">
        <f t="shared" si="765"/>
        <v>0</v>
      </c>
      <c r="AP233" s="36"/>
      <c r="AQ233" s="31">
        <f t="shared" si="766"/>
        <v>0</v>
      </c>
      <c r="AR233" s="36"/>
      <c r="AS233" s="31">
        <f t="shared" si="767"/>
        <v>0</v>
      </c>
      <c r="AT233" s="36"/>
      <c r="AU233" s="31">
        <f t="shared" si="768"/>
        <v>0</v>
      </c>
      <c r="AV233" s="36"/>
      <c r="AW233" s="31">
        <f t="shared" si="769"/>
        <v>0</v>
      </c>
      <c r="AX233" s="36"/>
      <c r="AY233" s="31">
        <f t="shared" si="770"/>
        <v>0</v>
      </c>
      <c r="AZ233" s="36"/>
      <c r="BA233" s="31">
        <f t="shared" si="771"/>
        <v>0</v>
      </c>
      <c r="BB233" s="36"/>
      <c r="BC233" s="31">
        <f t="shared" si="671"/>
        <v>0</v>
      </c>
      <c r="BD233" s="36"/>
      <c r="BE233" s="31">
        <f t="shared" si="679"/>
        <v>0</v>
      </c>
      <c r="BF233" s="36"/>
      <c r="BG233" s="31">
        <f t="shared" si="772"/>
        <v>0</v>
      </c>
      <c r="BH233" s="36"/>
      <c r="BI233" s="31">
        <f t="shared" si="773"/>
        <v>0</v>
      </c>
      <c r="BJ233" s="31"/>
      <c r="BK233" s="31">
        <f t="shared" si="774"/>
        <v>0</v>
      </c>
      <c r="BL233" s="36"/>
      <c r="BM233" s="31">
        <f t="shared" si="775"/>
        <v>0</v>
      </c>
      <c r="BN233" s="36"/>
      <c r="BO233" s="31">
        <f t="shared" si="776"/>
        <v>0</v>
      </c>
      <c r="BP233" s="36"/>
      <c r="BQ233" s="31">
        <f t="shared" si="777"/>
        <v>0</v>
      </c>
      <c r="BR233" s="36"/>
      <c r="BS233" s="31">
        <f t="shared" si="778"/>
        <v>0</v>
      </c>
      <c r="BT233" s="36"/>
      <c r="BU233" s="31">
        <f t="shared" si="779"/>
        <v>0</v>
      </c>
      <c r="BV233" s="36"/>
      <c r="BW233" s="31">
        <f t="shared" si="780"/>
        <v>0</v>
      </c>
      <c r="BX233" s="31"/>
      <c r="BY233" s="31">
        <f t="shared" si="781"/>
        <v>0</v>
      </c>
      <c r="BZ233" s="31"/>
      <c r="CA233" s="31">
        <f t="shared" si="782"/>
        <v>0</v>
      </c>
      <c r="CB233" s="36"/>
      <c r="CC233" s="31">
        <f t="shared" si="783"/>
        <v>0</v>
      </c>
      <c r="CD233" s="36"/>
      <c r="CE233" s="31">
        <f t="shared" si="784"/>
        <v>0</v>
      </c>
      <c r="CF233" s="36"/>
      <c r="CG233" s="31">
        <f t="shared" si="785"/>
        <v>0</v>
      </c>
      <c r="CH233" s="36"/>
      <c r="CI233" s="31">
        <f t="shared" si="786"/>
        <v>0</v>
      </c>
      <c r="CJ233" s="36"/>
      <c r="CK233" s="31">
        <f t="shared" si="787"/>
        <v>0</v>
      </c>
      <c r="CL233" s="36"/>
      <c r="CM233" s="31">
        <f t="shared" si="788"/>
        <v>0</v>
      </c>
      <c r="CN233" s="36"/>
      <c r="CO233" s="36"/>
      <c r="CP233" s="36"/>
      <c r="CQ233" s="31">
        <f t="shared" si="789"/>
        <v>0</v>
      </c>
      <c r="CR233" s="36"/>
      <c r="CS233" s="31">
        <f t="shared" si="790"/>
        <v>0</v>
      </c>
      <c r="CT233" s="36"/>
      <c r="CU233" s="31">
        <f t="shared" si="791"/>
        <v>0</v>
      </c>
      <c r="CV233" s="36"/>
      <c r="CW233" s="31">
        <f t="shared" si="792"/>
        <v>0</v>
      </c>
      <c r="CX233" s="36"/>
      <c r="CY233" s="31">
        <f t="shared" si="793"/>
        <v>0</v>
      </c>
      <c r="CZ233" s="36"/>
      <c r="DA233" s="31">
        <f t="shared" si="794"/>
        <v>0</v>
      </c>
      <c r="DB233" s="36"/>
      <c r="DC233" s="31">
        <f t="shared" si="795"/>
        <v>0</v>
      </c>
      <c r="DD233" s="36"/>
      <c r="DE233" s="31">
        <f t="shared" si="796"/>
        <v>0</v>
      </c>
      <c r="DF233" s="36"/>
      <c r="DG233" s="31">
        <f t="shared" si="797"/>
        <v>0</v>
      </c>
      <c r="DH233" s="36"/>
      <c r="DI233" s="31">
        <f t="shared" si="798"/>
        <v>0</v>
      </c>
      <c r="DJ233" s="36"/>
      <c r="DK233" s="31">
        <f t="shared" si="799"/>
        <v>0</v>
      </c>
      <c r="DL233" s="36"/>
      <c r="DM233" s="31">
        <f t="shared" si="800"/>
        <v>0</v>
      </c>
      <c r="DN233" s="36"/>
      <c r="DO233" s="31">
        <f t="shared" si="801"/>
        <v>0</v>
      </c>
      <c r="DP233" s="36"/>
      <c r="DQ233" s="31">
        <f t="shared" si="802"/>
        <v>0</v>
      </c>
      <c r="DR233" s="36"/>
      <c r="DS233" s="31">
        <f t="shared" si="803"/>
        <v>0</v>
      </c>
      <c r="DT233" s="36"/>
      <c r="DU233" s="31">
        <f t="shared" si="804"/>
        <v>0</v>
      </c>
      <c r="DV233" s="36"/>
      <c r="DW233" s="31">
        <f t="shared" si="805"/>
        <v>0</v>
      </c>
      <c r="DX233" s="36"/>
      <c r="DY233" s="31">
        <f t="shared" si="806"/>
        <v>0</v>
      </c>
      <c r="DZ233" s="36"/>
      <c r="EA233" s="31">
        <f t="shared" si="807"/>
        <v>0</v>
      </c>
      <c r="EB233" s="36"/>
      <c r="EC233" s="31">
        <f t="shared" si="808"/>
        <v>0</v>
      </c>
      <c r="ED233" s="36"/>
      <c r="EE233" s="31">
        <f t="shared" si="809"/>
        <v>0</v>
      </c>
      <c r="EF233" s="36"/>
      <c r="EG233" s="31">
        <f t="shared" si="810"/>
        <v>0</v>
      </c>
      <c r="EH233" s="36"/>
      <c r="EI233" s="31">
        <f t="shared" si="811"/>
        <v>0</v>
      </c>
      <c r="EJ233" s="36"/>
      <c r="EK233" s="31">
        <f t="shared" si="812"/>
        <v>0</v>
      </c>
      <c r="EL233" s="36"/>
      <c r="EM233" s="31">
        <f t="shared" si="813"/>
        <v>0</v>
      </c>
      <c r="EN233" s="36"/>
      <c r="EO233" s="31">
        <f t="shared" si="814"/>
        <v>0</v>
      </c>
      <c r="EP233" s="36"/>
      <c r="EQ233" s="31">
        <f t="shared" si="815"/>
        <v>0</v>
      </c>
      <c r="ER233" s="36"/>
      <c r="ES233" s="36"/>
      <c r="ET233" s="32">
        <f t="shared" si="816"/>
        <v>0</v>
      </c>
      <c r="EU233" s="32">
        <f t="shared" si="817"/>
        <v>0</v>
      </c>
    </row>
    <row r="234" spans="1:151" ht="30" x14ac:dyDescent="0.25">
      <c r="A234" s="30">
        <v>148</v>
      </c>
      <c r="B234" s="6" t="s">
        <v>306</v>
      </c>
      <c r="C234" s="4">
        <f t="shared" si="663"/>
        <v>9657</v>
      </c>
      <c r="D234" s="21">
        <v>2.12</v>
      </c>
      <c r="E234" s="24">
        <v>1</v>
      </c>
      <c r="F234" s="4">
        <v>1.4</v>
      </c>
      <c r="G234" s="4">
        <v>1.68</v>
      </c>
      <c r="H234" s="4">
        <v>2.23</v>
      </c>
      <c r="I234" s="4">
        <v>2.39</v>
      </c>
      <c r="J234" s="5"/>
      <c r="K234" s="31">
        <f t="shared" si="753"/>
        <v>0</v>
      </c>
      <c r="L234" s="36"/>
      <c r="M234" s="31">
        <f t="shared" si="754"/>
        <v>0</v>
      </c>
      <c r="N234" s="36"/>
      <c r="O234" s="31">
        <f t="shared" si="755"/>
        <v>0</v>
      </c>
      <c r="P234" s="36"/>
      <c r="Q234" s="31">
        <f t="shared" si="756"/>
        <v>0</v>
      </c>
      <c r="R234" s="36"/>
      <c r="S234" s="36"/>
      <c r="T234" s="36"/>
      <c r="U234" s="31">
        <f t="shared" si="757"/>
        <v>0</v>
      </c>
      <c r="V234" s="36"/>
      <c r="W234" s="31">
        <f t="shared" si="678"/>
        <v>0</v>
      </c>
      <c r="X234" s="36"/>
      <c r="Y234" s="31">
        <f t="shared" si="758"/>
        <v>0</v>
      </c>
      <c r="Z234" s="36"/>
      <c r="AA234" s="31">
        <f t="shared" si="662"/>
        <v>0</v>
      </c>
      <c r="AB234" s="36"/>
      <c r="AC234" s="31">
        <f t="shared" si="759"/>
        <v>0</v>
      </c>
      <c r="AD234" s="36"/>
      <c r="AE234" s="31">
        <f t="shared" si="760"/>
        <v>0</v>
      </c>
      <c r="AF234" s="36"/>
      <c r="AG234" s="31">
        <f t="shared" si="761"/>
        <v>0</v>
      </c>
      <c r="AH234" s="36"/>
      <c r="AI234" s="31">
        <f t="shared" si="762"/>
        <v>0</v>
      </c>
      <c r="AJ234" s="31"/>
      <c r="AK234" s="31">
        <f t="shared" si="763"/>
        <v>0</v>
      </c>
      <c r="AL234" s="31"/>
      <c r="AM234" s="31">
        <f t="shared" si="764"/>
        <v>0</v>
      </c>
      <c r="AN234" s="36"/>
      <c r="AO234" s="31">
        <f t="shared" si="765"/>
        <v>0</v>
      </c>
      <c r="AP234" s="36"/>
      <c r="AQ234" s="31">
        <f t="shared" si="766"/>
        <v>0</v>
      </c>
      <c r="AR234" s="36"/>
      <c r="AS234" s="31">
        <f t="shared" si="767"/>
        <v>0</v>
      </c>
      <c r="AT234" s="36"/>
      <c r="AU234" s="31">
        <f t="shared" si="768"/>
        <v>0</v>
      </c>
      <c r="AV234" s="36"/>
      <c r="AW234" s="31">
        <f t="shared" si="769"/>
        <v>0</v>
      </c>
      <c r="AX234" s="36"/>
      <c r="AY234" s="31">
        <f t="shared" si="770"/>
        <v>0</v>
      </c>
      <c r="AZ234" s="36"/>
      <c r="BA234" s="31">
        <f t="shared" si="771"/>
        <v>0</v>
      </c>
      <c r="BB234" s="36"/>
      <c r="BC234" s="31">
        <f t="shared" si="671"/>
        <v>0</v>
      </c>
      <c r="BD234" s="36"/>
      <c r="BE234" s="31">
        <f t="shared" si="679"/>
        <v>0</v>
      </c>
      <c r="BF234" s="36"/>
      <c r="BG234" s="31">
        <f t="shared" si="772"/>
        <v>0</v>
      </c>
      <c r="BH234" s="36"/>
      <c r="BI234" s="31">
        <f t="shared" si="773"/>
        <v>0</v>
      </c>
      <c r="BJ234" s="31"/>
      <c r="BK234" s="31">
        <f t="shared" si="774"/>
        <v>0</v>
      </c>
      <c r="BL234" s="36"/>
      <c r="BM234" s="31">
        <f t="shared" si="775"/>
        <v>0</v>
      </c>
      <c r="BN234" s="36"/>
      <c r="BO234" s="31">
        <f t="shared" si="776"/>
        <v>0</v>
      </c>
      <c r="BP234" s="36"/>
      <c r="BQ234" s="31">
        <f t="shared" si="777"/>
        <v>0</v>
      </c>
      <c r="BR234" s="36"/>
      <c r="BS234" s="31">
        <f t="shared" si="778"/>
        <v>0</v>
      </c>
      <c r="BT234" s="36"/>
      <c r="BU234" s="31">
        <f t="shared" si="779"/>
        <v>0</v>
      </c>
      <c r="BV234" s="36"/>
      <c r="BW234" s="31">
        <f t="shared" si="780"/>
        <v>0</v>
      </c>
      <c r="BX234" s="31"/>
      <c r="BY234" s="31">
        <f t="shared" si="781"/>
        <v>0</v>
      </c>
      <c r="BZ234" s="31"/>
      <c r="CA234" s="31">
        <f t="shared" si="782"/>
        <v>0</v>
      </c>
      <c r="CB234" s="36"/>
      <c r="CC234" s="31">
        <f t="shared" si="783"/>
        <v>0</v>
      </c>
      <c r="CD234" s="36"/>
      <c r="CE234" s="31">
        <f t="shared" si="784"/>
        <v>0</v>
      </c>
      <c r="CF234" s="36"/>
      <c r="CG234" s="31">
        <f t="shared" si="785"/>
        <v>0</v>
      </c>
      <c r="CH234" s="36"/>
      <c r="CI234" s="31">
        <f t="shared" si="786"/>
        <v>0</v>
      </c>
      <c r="CJ234" s="36"/>
      <c r="CK234" s="31">
        <f t="shared" si="787"/>
        <v>0</v>
      </c>
      <c r="CL234" s="36"/>
      <c r="CM234" s="31">
        <f t="shared" si="788"/>
        <v>0</v>
      </c>
      <c r="CN234" s="36"/>
      <c r="CO234" s="36"/>
      <c r="CP234" s="36"/>
      <c r="CQ234" s="31">
        <f t="shared" si="789"/>
        <v>0</v>
      </c>
      <c r="CR234" s="36"/>
      <c r="CS234" s="31">
        <f t="shared" si="790"/>
        <v>0</v>
      </c>
      <c r="CT234" s="36"/>
      <c r="CU234" s="31">
        <f t="shared" si="791"/>
        <v>0</v>
      </c>
      <c r="CV234" s="36"/>
      <c r="CW234" s="31">
        <f t="shared" si="792"/>
        <v>0</v>
      </c>
      <c r="CX234" s="36"/>
      <c r="CY234" s="31">
        <f t="shared" si="793"/>
        <v>0</v>
      </c>
      <c r="CZ234" s="36"/>
      <c r="DA234" s="31">
        <f t="shared" si="794"/>
        <v>0</v>
      </c>
      <c r="DB234" s="36"/>
      <c r="DC234" s="31">
        <f t="shared" si="795"/>
        <v>0</v>
      </c>
      <c r="DD234" s="36"/>
      <c r="DE234" s="31">
        <f t="shared" si="796"/>
        <v>0</v>
      </c>
      <c r="DF234" s="36"/>
      <c r="DG234" s="31">
        <f t="shared" si="797"/>
        <v>0</v>
      </c>
      <c r="DH234" s="36"/>
      <c r="DI234" s="31">
        <f t="shared" si="798"/>
        <v>0</v>
      </c>
      <c r="DJ234" s="36"/>
      <c r="DK234" s="31">
        <f t="shared" si="799"/>
        <v>0</v>
      </c>
      <c r="DL234" s="36"/>
      <c r="DM234" s="31">
        <f t="shared" si="800"/>
        <v>0</v>
      </c>
      <c r="DN234" s="36"/>
      <c r="DO234" s="31">
        <f t="shared" si="801"/>
        <v>0</v>
      </c>
      <c r="DP234" s="36"/>
      <c r="DQ234" s="31">
        <f t="shared" si="802"/>
        <v>0</v>
      </c>
      <c r="DR234" s="36"/>
      <c r="DS234" s="31">
        <f t="shared" si="803"/>
        <v>0</v>
      </c>
      <c r="DT234" s="36"/>
      <c r="DU234" s="31">
        <f t="shared" si="804"/>
        <v>0</v>
      </c>
      <c r="DV234" s="36"/>
      <c r="DW234" s="31">
        <f t="shared" si="805"/>
        <v>0</v>
      </c>
      <c r="DX234" s="36"/>
      <c r="DY234" s="31">
        <f t="shared" si="806"/>
        <v>0</v>
      </c>
      <c r="DZ234" s="36"/>
      <c r="EA234" s="31">
        <f t="shared" si="807"/>
        <v>0</v>
      </c>
      <c r="EB234" s="36"/>
      <c r="EC234" s="31">
        <f t="shared" si="808"/>
        <v>0</v>
      </c>
      <c r="ED234" s="36"/>
      <c r="EE234" s="31">
        <f t="shared" si="809"/>
        <v>0</v>
      </c>
      <c r="EF234" s="36"/>
      <c r="EG234" s="31">
        <f t="shared" si="810"/>
        <v>0</v>
      </c>
      <c r="EH234" s="36"/>
      <c r="EI234" s="31">
        <f t="shared" si="811"/>
        <v>0</v>
      </c>
      <c r="EJ234" s="36"/>
      <c r="EK234" s="31">
        <f t="shared" si="812"/>
        <v>0</v>
      </c>
      <c r="EL234" s="36"/>
      <c r="EM234" s="31">
        <f t="shared" si="813"/>
        <v>0</v>
      </c>
      <c r="EN234" s="36"/>
      <c r="EO234" s="31">
        <f t="shared" si="814"/>
        <v>0</v>
      </c>
      <c r="EP234" s="36"/>
      <c r="EQ234" s="31">
        <f t="shared" si="815"/>
        <v>0</v>
      </c>
      <c r="ER234" s="36"/>
      <c r="ES234" s="36"/>
      <c r="ET234" s="32">
        <f t="shared" si="816"/>
        <v>0</v>
      </c>
      <c r="EU234" s="32">
        <f t="shared" si="817"/>
        <v>0</v>
      </c>
    </row>
    <row r="235" spans="1:151" ht="30" x14ac:dyDescent="0.25">
      <c r="A235" s="30">
        <v>19</v>
      </c>
      <c r="B235" s="6" t="s">
        <v>307</v>
      </c>
      <c r="C235" s="4">
        <f t="shared" si="663"/>
        <v>9657</v>
      </c>
      <c r="D235" s="21">
        <v>1.1499999999999999</v>
      </c>
      <c r="E235" s="24">
        <v>1</v>
      </c>
      <c r="F235" s="4">
        <v>1.4</v>
      </c>
      <c r="G235" s="4">
        <v>1.68</v>
      </c>
      <c r="H235" s="4">
        <v>2.23</v>
      </c>
      <c r="I235" s="4">
        <v>2.39</v>
      </c>
      <c r="J235" s="5"/>
      <c r="K235" s="31">
        <f t="shared" si="753"/>
        <v>0</v>
      </c>
      <c r="L235" s="36"/>
      <c r="M235" s="31">
        <f t="shared" si="754"/>
        <v>0</v>
      </c>
      <c r="N235" s="36"/>
      <c r="O235" s="31">
        <f t="shared" si="755"/>
        <v>0</v>
      </c>
      <c r="P235" s="36"/>
      <c r="Q235" s="31">
        <f t="shared" si="756"/>
        <v>0</v>
      </c>
      <c r="R235" s="36"/>
      <c r="S235" s="36"/>
      <c r="T235" s="36"/>
      <c r="U235" s="31">
        <f t="shared" si="757"/>
        <v>0</v>
      </c>
      <c r="V235" s="36"/>
      <c r="W235" s="31">
        <f t="shared" si="678"/>
        <v>0</v>
      </c>
      <c r="X235" s="36"/>
      <c r="Y235" s="31">
        <f t="shared" si="758"/>
        <v>0</v>
      </c>
      <c r="Z235" s="36"/>
      <c r="AA235" s="31">
        <f t="shared" si="662"/>
        <v>0</v>
      </c>
      <c r="AB235" s="36"/>
      <c r="AC235" s="31">
        <f t="shared" si="759"/>
        <v>0</v>
      </c>
      <c r="AD235" s="36"/>
      <c r="AE235" s="31">
        <f t="shared" si="760"/>
        <v>0</v>
      </c>
      <c r="AF235" s="36"/>
      <c r="AG235" s="31">
        <f t="shared" si="761"/>
        <v>0</v>
      </c>
      <c r="AH235" s="36"/>
      <c r="AI235" s="31">
        <f t="shared" si="762"/>
        <v>0</v>
      </c>
      <c r="AJ235" s="31"/>
      <c r="AK235" s="31">
        <f t="shared" si="763"/>
        <v>0</v>
      </c>
      <c r="AL235" s="31"/>
      <c r="AM235" s="31">
        <f t="shared" si="764"/>
        <v>0</v>
      </c>
      <c r="AN235" s="36"/>
      <c r="AO235" s="31">
        <f t="shared" si="765"/>
        <v>0</v>
      </c>
      <c r="AP235" s="36"/>
      <c r="AQ235" s="31">
        <f t="shared" si="766"/>
        <v>0</v>
      </c>
      <c r="AR235" s="36"/>
      <c r="AS235" s="31">
        <f t="shared" si="767"/>
        <v>0</v>
      </c>
      <c r="AT235" s="36"/>
      <c r="AU235" s="31">
        <f t="shared" si="768"/>
        <v>0</v>
      </c>
      <c r="AV235" s="36"/>
      <c r="AW235" s="31">
        <f t="shared" si="769"/>
        <v>0</v>
      </c>
      <c r="AX235" s="36"/>
      <c r="AY235" s="31">
        <f t="shared" si="770"/>
        <v>0</v>
      </c>
      <c r="AZ235" s="36"/>
      <c r="BA235" s="31">
        <f t="shared" si="771"/>
        <v>0</v>
      </c>
      <c r="BB235" s="36"/>
      <c r="BC235" s="31">
        <f t="shared" si="671"/>
        <v>0</v>
      </c>
      <c r="BD235" s="36"/>
      <c r="BE235" s="31">
        <f t="shared" si="679"/>
        <v>0</v>
      </c>
      <c r="BF235" s="36"/>
      <c r="BG235" s="31">
        <f t="shared" si="772"/>
        <v>0</v>
      </c>
      <c r="BH235" s="36"/>
      <c r="BI235" s="31">
        <f t="shared" si="773"/>
        <v>0</v>
      </c>
      <c r="BJ235" s="31"/>
      <c r="BK235" s="31">
        <f t="shared" si="774"/>
        <v>0</v>
      </c>
      <c r="BL235" s="36"/>
      <c r="BM235" s="31">
        <f t="shared" si="775"/>
        <v>0</v>
      </c>
      <c r="BN235" s="36"/>
      <c r="BO235" s="31">
        <f t="shared" si="776"/>
        <v>0</v>
      </c>
      <c r="BP235" s="36"/>
      <c r="BQ235" s="31">
        <f t="shared" si="777"/>
        <v>0</v>
      </c>
      <c r="BR235" s="36"/>
      <c r="BS235" s="31">
        <f t="shared" si="778"/>
        <v>0</v>
      </c>
      <c r="BT235" s="36"/>
      <c r="BU235" s="31">
        <f t="shared" si="779"/>
        <v>0</v>
      </c>
      <c r="BV235" s="36"/>
      <c r="BW235" s="31">
        <f t="shared" si="780"/>
        <v>0</v>
      </c>
      <c r="BX235" s="31"/>
      <c r="BY235" s="31">
        <f t="shared" si="781"/>
        <v>0</v>
      </c>
      <c r="BZ235" s="31"/>
      <c r="CA235" s="31">
        <f t="shared" si="782"/>
        <v>0</v>
      </c>
      <c r="CB235" s="36"/>
      <c r="CC235" s="31">
        <f t="shared" si="783"/>
        <v>0</v>
      </c>
      <c r="CD235" s="36"/>
      <c r="CE235" s="31">
        <f t="shared" si="784"/>
        <v>0</v>
      </c>
      <c r="CF235" s="36"/>
      <c r="CG235" s="31">
        <f t="shared" si="785"/>
        <v>0</v>
      </c>
      <c r="CH235" s="36"/>
      <c r="CI235" s="31">
        <f t="shared" si="786"/>
        <v>0</v>
      </c>
      <c r="CJ235" s="36"/>
      <c r="CK235" s="31">
        <f t="shared" si="787"/>
        <v>0</v>
      </c>
      <c r="CL235" s="36"/>
      <c r="CM235" s="31">
        <f t="shared" si="788"/>
        <v>0</v>
      </c>
      <c r="CN235" s="36"/>
      <c r="CO235" s="36"/>
      <c r="CP235" s="36"/>
      <c r="CQ235" s="31">
        <f t="shared" si="789"/>
        <v>0</v>
      </c>
      <c r="CR235" s="36"/>
      <c r="CS235" s="31">
        <f t="shared" si="790"/>
        <v>0</v>
      </c>
      <c r="CT235" s="36"/>
      <c r="CU235" s="31">
        <f t="shared" si="791"/>
        <v>0</v>
      </c>
      <c r="CV235" s="36"/>
      <c r="CW235" s="31">
        <f t="shared" si="792"/>
        <v>0</v>
      </c>
      <c r="CX235" s="36"/>
      <c r="CY235" s="31">
        <f t="shared" si="793"/>
        <v>0</v>
      </c>
      <c r="CZ235" s="36"/>
      <c r="DA235" s="31">
        <f t="shared" si="794"/>
        <v>0</v>
      </c>
      <c r="DB235" s="36"/>
      <c r="DC235" s="31">
        <f t="shared" si="795"/>
        <v>0</v>
      </c>
      <c r="DD235" s="36"/>
      <c r="DE235" s="31">
        <f t="shared" si="796"/>
        <v>0</v>
      </c>
      <c r="DF235" s="36"/>
      <c r="DG235" s="31">
        <f t="shared" si="797"/>
        <v>0</v>
      </c>
      <c r="DH235" s="36"/>
      <c r="DI235" s="31">
        <f t="shared" si="798"/>
        <v>0</v>
      </c>
      <c r="DJ235" s="36"/>
      <c r="DK235" s="31">
        <f t="shared" si="799"/>
        <v>0</v>
      </c>
      <c r="DL235" s="36"/>
      <c r="DM235" s="31">
        <f t="shared" si="800"/>
        <v>0</v>
      </c>
      <c r="DN235" s="36"/>
      <c r="DO235" s="31">
        <f t="shared" si="801"/>
        <v>0</v>
      </c>
      <c r="DP235" s="36"/>
      <c r="DQ235" s="31">
        <f t="shared" si="802"/>
        <v>0</v>
      </c>
      <c r="DR235" s="36"/>
      <c r="DS235" s="31">
        <f t="shared" si="803"/>
        <v>0</v>
      </c>
      <c r="DT235" s="36"/>
      <c r="DU235" s="31">
        <f t="shared" si="804"/>
        <v>0</v>
      </c>
      <c r="DV235" s="36"/>
      <c r="DW235" s="31">
        <f t="shared" si="805"/>
        <v>0</v>
      </c>
      <c r="DX235" s="36"/>
      <c r="DY235" s="31">
        <f t="shared" si="806"/>
        <v>0</v>
      </c>
      <c r="DZ235" s="36"/>
      <c r="EA235" s="31">
        <f t="shared" si="807"/>
        <v>0</v>
      </c>
      <c r="EB235" s="36"/>
      <c r="EC235" s="31">
        <f t="shared" si="808"/>
        <v>0</v>
      </c>
      <c r="ED235" s="36"/>
      <c r="EE235" s="31">
        <f t="shared" si="809"/>
        <v>0</v>
      </c>
      <c r="EF235" s="36"/>
      <c r="EG235" s="31">
        <f t="shared" si="810"/>
        <v>0</v>
      </c>
      <c r="EH235" s="36"/>
      <c r="EI235" s="31">
        <f t="shared" si="811"/>
        <v>0</v>
      </c>
      <c r="EJ235" s="36"/>
      <c r="EK235" s="31">
        <f t="shared" si="812"/>
        <v>0</v>
      </c>
      <c r="EL235" s="36"/>
      <c r="EM235" s="31">
        <f t="shared" si="813"/>
        <v>0</v>
      </c>
      <c r="EN235" s="36"/>
      <c r="EO235" s="31">
        <f t="shared" si="814"/>
        <v>0</v>
      </c>
      <c r="EP235" s="36"/>
      <c r="EQ235" s="31">
        <f t="shared" si="815"/>
        <v>0</v>
      </c>
      <c r="ER235" s="36"/>
      <c r="ES235" s="36"/>
      <c r="ET235" s="32">
        <f t="shared" si="816"/>
        <v>0</v>
      </c>
      <c r="EU235" s="32">
        <f t="shared" si="817"/>
        <v>0</v>
      </c>
    </row>
    <row r="236" spans="1:151" ht="30" x14ac:dyDescent="0.25">
      <c r="A236" s="30">
        <v>20</v>
      </c>
      <c r="B236" s="6" t="s">
        <v>308</v>
      </c>
      <c r="C236" s="4">
        <f t="shared" si="663"/>
        <v>9657</v>
      </c>
      <c r="D236" s="21">
        <v>0.27</v>
      </c>
      <c r="E236" s="24">
        <v>1</v>
      </c>
      <c r="F236" s="4">
        <v>1.4</v>
      </c>
      <c r="G236" s="4">
        <v>1.68</v>
      </c>
      <c r="H236" s="4">
        <v>2.23</v>
      </c>
      <c r="I236" s="4">
        <v>2.39</v>
      </c>
      <c r="J236" s="5"/>
      <c r="K236" s="31">
        <f t="shared" si="753"/>
        <v>0</v>
      </c>
      <c r="L236" s="36"/>
      <c r="M236" s="31">
        <f t="shared" si="754"/>
        <v>0</v>
      </c>
      <c r="N236" s="36"/>
      <c r="O236" s="31">
        <f t="shared" si="755"/>
        <v>0</v>
      </c>
      <c r="P236" s="36"/>
      <c r="Q236" s="31">
        <f t="shared" si="756"/>
        <v>0</v>
      </c>
      <c r="R236" s="36"/>
      <c r="S236" s="36"/>
      <c r="T236" s="36"/>
      <c r="U236" s="31">
        <f t="shared" si="757"/>
        <v>0</v>
      </c>
      <c r="V236" s="36"/>
      <c r="W236" s="31">
        <f t="shared" si="678"/>
        <v>0</v>
      </c>
      <c r="X236" s="36"/>
      <c r="Y236" s="31">
        <f t="shared" si="758"/>
        <v>0</v>
      </c>
      <c r="Z236" s="36"/>
      <c r="AA236" s="31">
        <f t="shared" si="662"/>
        <v>0</v>
      </c>
      <c r="AB236" s="36"/>
      <c r="AC236" s="31">
        <f t="shared" si="759"/>
        <v>0</v>
      </c>
      <c r="AD236" s="36"/>
      <c r="AE236" s="31">
        <f t="shared" si="760"/>
        <v>0</v>
      </c>
      <c r="AF236" s="36"/>
      <c r="AG236" s="31">
        <f t="shared" si="761"/>
        <v>0</v>
      </c>
      <c r="AH236" s="36"/>
      <c r="AI236" s="31">
        <f t="shared" si="762"/>
        <v>0</v>
      </c>
      <c r="AJ236" s="23"/>
      <c r="AK236" s="31">
        <f t="shared" si="763"/>
        <v>0</v>
      </c>
      <c r="AL236" s="23"/>
      <c r="AM236" s="31">
        <f t="shared" si="764"/>
        <v>0</v>
      </c>
      <c r="AN236" s="36"/>
      <c r="AO236" s="31">
        <f t="shared" si="765"/>
        <v>0</v>
      </c>
      <c r="AP236" s="36"/>
      <c r="AQ236" s="31">
        <f t="shared" si="766"/>
        <v>0</v>
      </c>
      <c r="AR236" s="36"/>
      <c r="AS236" s="31">
        <f t="shared" si="767"/>
        <v>0</v>
      </c>
      <c r="AT236" s="36"/>
      <c r="AU236" s="31">
        <f t="shared" si="768"/>
        <v>0</v>
      </c>
      <c r="AV236" s="36"/>
      <c r="AW236" s="31">
        <f t="shared" si="769"/>
        <v>0</v>
      </c>
      <c r="AX236" s="36"/>
      <c r="AY236" s="31">
        <f t="shared" si="770"/>
        <v>0</v>
      </c>
      <c r="AZ236" s="36"/>
      <c r="BA236" s="31">
        <f t="shared" si="771"/>
        <v>0</v>
      </c>
      <c r="BB236" s="36"/>
      <c r="BC236" s="31">
        <f t="shared" si="671"/>
        <v>0</v>
      </c>
      <c r="BD236" s="36"/>
      <c r="BE236" s="31">
        <f t="shared" si="679"/>
        <v>0</v>
      </c>
      <c r="BF236" s="36"/>
      <c r="BG236" s="31">
        <f t="shared" si="772"/>
        <v>0</v>
      </c>
      <c r="BH236" s="36"/>
      <c r="BI236" s="31">
        <f t="shared" si="773"/>
        <v>0</v>
      </c>
      <c r="BJ236" s="31"/>
      <c r="BK236" s="31">
        <f t="shared" si="774"/>
        <v>0</v>
      </c>
      <c r="BL236" s="36"/>
      <c r="BM236" s="31">
        <f t="shared" si="775"/>
        <v>0</v>
      </c>
      <c r="BN236" s="36"/>
      <c r="BO236" s="31">
        <f t="shared" si="776"/>
        <v>0</v>
      </c>
      <c r="BP236" s="36"/>
      <c r="BQ236" s="31">
        <f t="shared" si="777"/>
        <v>0</v>
      </c>
      <c r="BR236" s="36"/>
      <c r="BS236" s="31">
        <f t="shared" si="778"/>
        <v>0</v>
      </c>
      <c r="BT236" s="36"/>
      <c r="BU236" s="31">
        <f t="shared" si="779"/>
        <v>0</v>
      </c>
      <c r="BV236" s="36"/>
      <c r="BW236" s="31">
        <f t="shared" si="780"/>
        <v>0</v>
      </c>
      <c r="BX236" s="31"/>
      <c r="BY236" s="31">
        <f t="shared" si="781"/>
        <v>0</v>
      </c>
      <c r="BZ236" s="31"/>
      <c r="CA236" s="31">
        <f t="shared" si="782"/>
        <v>0</v>
      </c>
      <c r="CB236" s="36"/>
      <c r="CC236" s="31">
        <f t="shared" si="783"/>
        <v>0</v>
      </c>
      <c r="CD236" s="36"/>
      <c r="CE236" s="31">
        <f t="shared" si="784"/>
        <v>0</v>
      </c>
      <c r="CF236" s="36"/>
      <c r="CG236" s="31">
        <f t="shared" si="785"/>
        <v>0</v>
      </c>
      <c r="CH236" s="36"/>
      <c r="CI236" s="31">
        <f t="shared" si="786"/>
        <v>0</v>
      </c>
      <c r="CJ236" s="36"/>
      <c r="CK236" s="31">
        <f t="shared" si="787"/>
        <v>0</v>
      </c>
      <c r="CL236" s="36"/>
      <c r="CM236" s="31">
        <f t="shared" si="788"/>
        <v>0</v>
      </c>
      <c r="CN236" s="36"/>
      <c r="CO236" s="36"/>
      <c r="CP236" s="36"/>
      <c r="CQ236" s="31">
        <f t="shared" si="789"/>
        <v>0</v>
      </c>
      <c r="CR236" s="36"/>
      <c r="CS236" s="31">
        <f t="shared" si="790"/>
        <v>0</v>
      </c>
      <c r="CT236" s="36"/>
      <c r="CU236" s="31">
        <f t="shared" si="791"/>
        <v>0</v>
      </c>
      <c r="CV236" s="36"/>
      <c r="CW236" s="31">
        <f t="shared" si="792"/>
        <v>0</v>
      </c>
      <c r="CX236" s="36"/>
      <c r="CY236" s="31">
        <f t="shared" si="793"/>
        <v>0</v>
      </c>
      <c r="CZ236" s="36"/>
      <c r="DA236" s="31">
        <f t="shared" si="794"/>
        <v>0</v>
      </c>
      <c r="DB236" s="36"/>
      <c r="DC236" s="31">
        <f t="shared" si="795"/>
        <v>0</v>
      </c>
      <c r="DD236" s="36"/>
      <c r="DE236" s="31">
        <f t="shared" si="796"/>
        <v>0</v>
      </c>
      <c r="DF236" s="36"/>
      <c r="DG236" s="31">
        <f t="shared" si="797"/>
        <v>0</v>
      </c>
      <c r="DH236" s="36"/>
      <c r="DI236" s="31">
        <f t="shared" si="798"/>
        <v>0</v>
      </c>
      <c r="DJ236" s="36"/>
      <c r="DK236" s="31">
        <f t="shared" si="799"/>
        <v>0</v>
      </c>
      <c r="DL236" s="36"/>
      <c r="DM236" s="31">
        <f t="shared" si="800"/>
        <v>0</v>
      </c>
      <c r="DN236" s="36"/>
      <c r="DO236" s="31">
        <f t="shared" si="801"/>
        <v>0</v>
      </c>
      <c r="DP236" s="36"/>
      <c r="DQ236" s="31">
        <f t="shared" si="802"/>
        <v>0</v>
      </c>
      <c r="DR236" s="36"/>
      <c r="DS236" s="31">
        <f t="shared" si="803"/>
        <v>0</v>
      </c>
      <c r="DT236" s="36"/>
      <c r="DU236" s="31">
        <f t="shared" si="804"/>
        <v>0</v>
      </c>
      <c r="DV236" s="36"/>
      <c r="DW236" s="31">
        <f t="shared" si="805"/>
        <v>0</v>
      </c>
      <c r="DX236" s="36"/>
      <c r="DY236" s="31">
        <f t="shared" si="806"/>
        <v>0</v>
      </c>
      <c r="DZ236" s="36"/>
      <c r="EA236" s="31">
        <f t="shared" si="807"/>
        <v>0</v>
      </c>
      <c r="EB236" s="36"/>
      <c r="EC236" s="31">
        <f t="shared" si="808"/>
        <v>0</v>
      </c>
      <c r="ED236" s="36"/>
      <c r="EE236" s="31">
        <f t="shared" si="809"/>
        <v>0</v>
      </c>
      <c r="EF236" s="36"/>
      <c r="EG236" s="31">
        <f t="shared" si="810"/>
        <v>0</v>
      </c>
      <c r="EH236" s="36"/>
      <c r="EI236" s="31">
        <f t="shared" si="811"/>
        <v>0</v>
      </c>
      <c r="EJ236" s="36"/>
      <c r="EK236" s="31">
        <f t="shared" si="812"/>
        <v>0</v>
      </c>
      <c r="EL236" s="36"/>
      <c r="EM236" s="31">
        <f t="shared" si="813"/>
        <v>0</v>
      </c>
      <c r="EN236" s="36"/>
      <c r="EO236" s="31">
        <f t="shared" si="814"/>
        <v>0</v>
      </c>
      <c r="EP236" s="36"/>
      <c r="EQ236" s="31">
        <f t="shared" si="815"/>
        <v>0</v>
      </c>
      <c r="ER236" s="36"/>
      <c r="ES236" s="36"/>
      <c r="ET236" s="32">
        <f t="shared" si="816"/>
        <v>0</v>
      </c>
      <c r="EU236" s="32">
        <f t="shared" si="817"/>
        <v>0</v>
      </c>
    </row>
    <row r="237" spans="1:151" s="35" customFormat="1" x14ac:dyDescent="0.25">
      <c r="A237" s="28">
        <v>19</v>
      </c>
      <c r="B237" s="14" t="s">
        <v>309</v>
      </c>
      <c r="C237" s="17">
        <f t="shared" si="663"/>
        <v>9657</v>
      </c>
      <c r="D237" s="17">
        <v>2.2400000000000002</v>
      </c>
      <c r="E237" s="52">
        <v>1</v>
      </c>
      <c r="F237" s="17">
        <v>1.4</v>
      </c>
      <c r="G237" s="17">
        <v>1.68</v>
      </c>
      <c r="H237" s="17">
        <v>2.23</v>
      </c>
      <c r="I237" s="17">
        <v>2.39</v>
      </c>
      <c r="J237" s="23">
        <f>SUM(J238:J253)</f>
        <v>0</v>
      </c>
      <c r="K237" s="23">
        <f t="shared" ref="K237:BX237" si="818">SUM(K238:K253)</f>
        <v>0</v>
      </c>
      <c r="L237" s="23">
        <f t="shared" si="818"/>
        <v>0</v>
      </c>
      <c r="M237" s="23">
        <f t="shared" si="818"/>
        <v>0</v>
      </c>
      <c r="N237" s="23">
        <f t="shared" si="818"/>
        <v>2084</v>
      </c>
      <c r="O237" s="23">
        <f t="shared" si="818"/>
        <v>46245827.879999995</v>
      </c>
      <c r="P237" s="23">
        <f t="shared" si="818"/>
        <v>370</v>
      </c>
      <c r="Q237" s="23">
        <f t="shared" si="818"/>
        <v>17497325.16</v>
      </c>
      <c r="R237" s="23">
        <f t="shared" si="818"/>
        <v>0</v>
      </c>
      <c r="S237" s="23">
        <f t="shared" si="818"/>
        <v>0</v>
      </c>
      <c r="T237" s="23">
        <f t="shared" si="818"/>
        <v>0</v>
      </c>
      <c r="U237" s="23">
        <f t="shared" si="818"/>
        <v>0</v>
      </c>
      <c r="V237" s="23">
        <f t="shared" si="818"/>
        <v>0</v>
      </c>
      <c r="W237" s="23">
        <f t="shared" si="818"/>
        <v>0</v>
      </c>
      <c r="X237" s="23">
        <f t="shared" si="818"/>
        <v>0</v>
      </c>
      <c r="Y237" s="23">
        <f t="shared" si="818"/>
        <v>0</v>
      </c>
      <c r="Z237" s="23"/>
      <c r="AA237" s="33">
        <f t="shared" si="662"/>
        <v>0</v>
      </c>
      <c r="AB237" s="23">
        <f t="shared" si="818"/>
        <v>0</v>
      </c>
      <c r="AC237" s="23">
        <f t="shared" si="818"/>
        <v>0</v>
      </c>
      <c r="AD237" s="23">
        <f t="shared" si="818"/>
        <v>0</v>
      </c>
      <c r="AE237" s="23">
        <f t="shared" si="818"/>
        <v>0</v>
      </c>
      <c r="AF237" s="23">
        <f t="shared" si="818"/>
        <v>0</v>
      </c>
      <c r="AG237" s="23">
        <f t="shared" si="818"/>
        <v>0</v>
      </c>
      <c r="AH237" s="23">
        <f t="shared" si="818"/>
        <v>0</v>
      </c>
      <c r="AI237" s="23">
        <f t="shared" si="818"/>
        <v>0</v>
      </c>
      <c r="AJ237" s="23">
        <f t="shared" si="818"/>
        <v>0</v>
      </c>
      <c r="AK237" s="23">
        <f t="shared" si="818"/>
        <v>0</v>
      </c>
      <c r="AL237" s="23">
        <f t="shared" si="818"/>
        <v>0</v>
      </c>
      <c r="AM237" s="23">
        <f t="shared" si="818"/>
        <v>0</v>
      </c>
      <c r="AN237" s="23">
        <f t="shared" si="818"/>
        <v>0</v>
      </c>
      <c r="AO237" s="23">
        <f t="shared" si="818"/>
        <v>0</v>
      </c>
      <c r="AP237" s="23">
        <f t="shared" si="818"/>
        <v>0</v>
      </c>
      <c r="AQ237" s="23">
        <f t="shared" si="818"/>
        <v>0</v>
      </c>
      <c r="AR237" s="23">
        <f t="shared" si="818"/>
        <v>0</v>
      </c>
      <c r="AS237" s="23">
        <f t="shared" si="818"/>
        <v>0</v>
      </c>
      <c r="AT237" s="23">
        <f t="shared" si="818"/>
        <v>0</v>
      </c>
      <c r="AU237" s="23">
        <f t="shared" si="818"/>
        <v>0</v>
      </c>
      <c r="AV237" s="23">
        <f t="shared" si="818"/>
        <v>0</v>
      </c>
      <c r="AW237" s="23">
        <f t="shared" si="818"/>
        <v>0</v>
      </c>
      <c r="AX237" s="23">
        <f t="shared" si="818"/>
        <v>0</v>
      </c>
      <c r="AY237" s="23">
        <f t="shared" si="818"/>
        <v>0</v>
      </c>
      <c r="AZ237" s="23">
        <f t="shared" si="818"/>
        <v>0</v>
      </c>
      <c r="BA237" s="23">
        <f t="shared" si="818"/>
        <v>0</v>
      </c>
      <c r="BB237" s="23">
        <f t="shared" si="818"/>
        <v>0</v>
      </c>
      <c r="BC237" s="23">
        <f t="shared" si="818"/>
        <v>0</v>
      </c>
      <c r="BD237" s="23">
        <f t="shared" si="818"/>
        <v>0</v>
      </c>
      <c r="BE237" s="23">
        <f t="shared" si="818"/>
        <v>0</v>
      </c>
      <c r="BF237" s="23">
        <f t="shared" si="818"/>
        <v>0</v>
      </c>
      <c r="BG237" s="23">
        <f t="shared" si="818"/>
        <v>0</v>
      </c>
      <c r="BH237" s="23">
        <f t="shared" si="818"/>
        <v>0</v>
      </c>
      <c r="BI237" s="23">
        <f t="shared" si="818"/>
        <v>0</v>
      </c>
      <c r="BJ237" s="23">
        <f t="shared" si="818"/>
        <v>0</v>
      </c>
      <c r="BK237" s="23">
        <f t="shared" si="818"/>
        <v>0</v>
      </c>
      <c r="BL237" s="23">
        <f t="shared" si="818"/>
        <v>0</v>
      </c>
      <c r="BM237" s="23">
        <f t="shared" si="818"/>
        <v>0</v>
      </c>
      <c r="BN237" s="23">
        <f t="shared" si="818"/>
        <v>0</v>
      </c>
      <c r="BO237" s="23">
        <f t="shared" si="818"/>
        <v>0</v>
      </c>
      <c r="BP237" s="23">
        <f t="shared" si="818"/>
        <v>0</v>
      </c>
      <c r="BQ237" s="23">
        <f t="shared" si="818"/>
        <v>0</v>
      </c>
      <c r="BR237" s="23">
        <f t="shared" si="818"/>
        <v>0</v>
      </c>
      <c r="BS237" s="23">
        <f t="shared" si="818"/>
        <v>0</v>
      </c>
      <c r="BT237" s="23">
        <f t="shared" si="818"/>
        <v>0</v>
      </c>
      <c r="BU237" s="23">
        <f t="shared" si="818"/>
        <v>0</v>
      </c>
      <c r="BV237" s="23">
        <f t="shared" si="818"/>
        <v>0</v>
      </c>
      <c r="BW237" s="23">
        <f t="shared" si="818"/>
        <v>0</v>
      </c>
      <c r="BX237" s="23">
        <f t="shared" si="818"/>
        <v>0</v>
      </c>
      <c r="BY237" s="23">
        <f t="shared" ref="BY237:EJ237" si="819">SUM(BY238:BY253)</f>
        <v>0</v>
      </c>
      <c r="BZ237" s="23">
        <f t="shared" si="819"/>
        <v>0</v>
      </c>
      <c r="CA237" s="23">
        <f t="shared" si="819"/>
        <v>0</v>
      </c>
      <c r="CB237" s="23">
        <f t="shared" si="819"/>
        <v>0</v>
      </c>
      <c r="CC237" s="23">
        <f t="shared" si="819"/>
        <v>0</v>
      </c>
      <c r="CD237" s="23">
        <f t="shared" si="819"/>
        <v>0</v>
      </c>
      <c r="CE237" s="23">
        <f t="shared" si="819"/>
        <v>0</v>
      </c>
      <c r="CF237" s="23">
        <f t="shared" si="819"/>
        <v>0</v>
      </c>
      <c r="CG237" s="23">
        <f t="shared" si="819"/>
        <v>0</v>
      </c>
      <c r="CH237" s="23">
        <f t="shared" si="819"/>
        <v>0</v>
      </c>
      <c r="CI237" s="23">
        <f t="shared" si="819"/>
        <v>0</v>
      </c>
      <c r="CJ237" s="23">
        <f t="shared" si="819"/>
        <v>0</v>
      </c>
      <c r="CK237" s="23">
        <f t="shared" si="819"/>
        <v>0</v>
      </c>
      <c r="CL237" s="23">
        <f t="shared" si="819"/>
        <v>0</v>
      </c>
      <c r="CM237" s="23">
        <f t="shared" si="819"/>
        <v>0</v>
      </c>
      <c r="CN237" s="23">
        <f t="shared" si="819"/>
        <v>2</v>
      </c>
      <c r="CO237" s="23">
        <f t="shared" si="819"/>
        <v>79496.423999999999</v>
      </c>
      <c r="CP237" s="23">
        <f t="shared" si="819"/>
        <v>0</v>
      </c>
      <c r="CQ237" s="23">
        <f t="shared" si="819"/>
        <v>0</v>
      </c>
      <c r="CR237" s="23">
        <f t="shared" si="819"/>
        <v>0</v>
      </c>
      <c r="CS237" s="23">
        <f t="shared" si="819"/>
        <v>0</v>
      </c>
      <c r="CT237" s="23">
        <f t="shared" si="819"/>
        <v>0</v>
      </c>
      <c r="CU237" s="23">
        <f t="shared" si="819"/>
        <v>0</v>
      </c>
      <c r="CV237" s="23">
        <f t="shared" si="819"/>
        <v>0</v>
      </c>
      <c r="CW237" s="23">
        <f t="shared" si="819"/>
        <v>0</v>
      </c>
      <c r="CX237" s="23">
        <f t="shared" si="819"/>
        <v>0</v>
      </c>
      <c r="CY237" s="23">
        <f t="shared" si="819"/>
        <v>0</v>
      </c>
      <c r="CZ237" s="23">
        <f t="shared" si="819"/>
        <v>0</v>
      </c>
      <c r="DA237" s="23">
        <f t="shared" si="819"/>
        <v>0</v>
      </c>
      <c r="DB237" s="23">
        <f t="shared" si="819"/>
        <v>0</v>
      </c>
      <c r="DC237" s="23">
        <f t="shared" si="819"/>
        <v>0</v>
      </c>
      <c r="DD237" s="23">
        <f t="shared" si="819"/>
        <v>0</v>
      </c>
      <c r="DE237" s="23">
        <f t="shared" si="819"/>
        <v>0</v>
      </c>
      <c r="DF237" s="23">
        <f t="shared" si="819"/>
        <v>0</v>
      </c>
      <c r="DG237" s="23">
        <f t="shared" si="819"/>
        <v>0</v>
      </c>
      <c r="DH237" s="23">
        <f t="shared" si="819"/>
        <v>0</v>
      </c>
      <c r="DI237" s="23">
        <f t="shared" si="819"/>
        <v>0</v>
      </c>
      <c r="DJ237" s="23">
        <f t="shared" si="819"/>
        <v>0</v>
      </c>
      <c r="DK237" s="23">
        <f t="shared" si="819"/>
        <v>0</v>
      </c>
      <c r="DL237" s="23">
        <f t="shared" si="819"/>
        <v>0</v>
      </c>
      <c r="DM237" s="23">
        <f t="shared" si="819"/>
        <v>0</v>
      </c>
      <c r="DN237" s="23">
        <f t="shared" si="819"/>
        <v>0</v>
      </c>
      <c r="DO237" s="23">
        <f t="shared" si="819"/>
        <v>0</v>
      </c>
      <c r="DP237" s="23">
        <f t="shared" si="819"/>
        <v>0</v>
      </c>
      <c r="DQ237" s="23">
        <f t="shared" si="819"/>
        <v>0</v>
      </c>
      <c r="DR237" s="23">
        <f t="shared" si="819"/>
        <v>0</v>
      </c>
      <c r="DS237" s="23">
        <f t="shared" si="819"/>
        <v>0</v>
      </c>
      <c r="DT237" s="23">
        <f t="shared" si="819"/>
        <v>0</v>
      </c>
      <c r="DU237" s="23">
        <f t="shared" si="819"/>
        <v>0</v>
      </c>
      <c r="DV237" s="23">
        <f t="shared" si="819"/>
        <v>0</v>
      </c>
      <c r="DW237" s="23">
        <f t="shared" si="819"/>
        <v>0</v>
      </c>
      <c r="DX237" s="23">
        <f t="shared" si="819"/>
        <v>0</v>
      </c>
      <c r="DY237" s="23">
        <f t="shared" si="819"/>
        <v>0</v>
      </c>
      <c r="DZ237" s="23">
        <f t="shared" si="819"/>
        <v>0</v>
      </c>
      <c r="EA237" s="23">
        <f t="shared" si="819"/>
        <v>0</v>
      </c>
      <c r="EB237" s="23">
        <f t="shared" si="819"/>
        <v>0</v>
      </c>
      <c r="EC237" s="23">
        <f t="shared" si="819"/>
        <v>0</v>
      </c>
      <c r="ED237" s="23">
        <f t="shared" si="819"/>
        <v>0</v>
      </c>
      <c r="EE237" s="23">
        <f t="shared" si="819"/>
        <v>0</v>
      </c>
      <c r="EF237" s="23">
        <f t="shared" si="819"/>
        <v>0</v>
      </c>
      <c r="EG237" s="23">
        <f t="shared" si="819"/>
        <v>0</v>
      </c>
      <c r="EH237" s="23">
        <f t="shared" si="819"/>
        <v>0</v>
      </c>
      <c r="EI237" s="23">
        <f t="shared" si="819"/>
        <v>0</v>
      </c>
      <c r="EJ237" s="23">
        <f t="shared" si="819"/>
        <v>0</v>
      </c>
      <c r="EK237" s="23">
        <f t="shared" ref="EK237:EU237" si="820">SUM(EK238:EK253)</f>
        <v>0</v>
      </c>
      <c r="EL237" s="23">
        <f t="shared" si="820"/>
        <v>0</v>
      </c>
      <c r="EM237" s="23">
        <f t="shared" si="820"/>
        <v>0</v>
      </c>
      <c r="EN237" s="23">
        <f t="shared" si="820"/>
        <v>0</v>
      </c>
      <c r="EO237" s="23">
        <f t="shared" si="820"/>
        <v>0</v>
      </c>
      <c r="EP237" s="23">
        <f t="shared" si="820"/>
        <v>0</v>
      </c>
      <c r="EQ237" s="23">
        <f t="shared" si="820"/>
        <v>0</v>
      </c>
      <c r="ER237" s="23">
        <f t="shared" si="820"/>
        <v>0</v>
      </c>
      <c r="ES237" s="23">
        <f t="shared" si="820"/>
        <v>0</v>
      </c>
      <c r="ET237" s="23">
        <f t="shared" si="820"/>
        <v>2456</v>
      </c>
      <c r="EU237" s="23">
        <f t="shared" si="820"/>
        <v>63822649.463999987</v>
      </c>
    </row>
    <row r="238" spans="1:151" ht="45" x14ac:dyDescent="0.25">
      <c r="A238" s="30">
        <v>105</v>
      </c>
      <c r="B238" s="6" t="s">
        <v>310</v>
      </c>
      <c r="C238" s="4">
        <f t="shared" si="663"/>
        <v>9657</v>
      </c>
      <c r="D238" s="4">
        <v>2.4500000000000002</v>
      </c>
      <c r="E238" s="24">
        <v>1</v>
      </c>
      <c r="F238" s="4">
        <v>1.4</v>
      </c>
      <c r="G238" s="4">
        <v>1.68</v>
      </c>
      <c r="H238" s="4">
        <v>2.23</v>
      </c>
      <c r="I238" s="4">
        <v>2.39</v>
      </c>
      <c r="J238" s="5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>
        <f t="shared" si="662"/>
        <v>0</v>
      </c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  <c r="BM238" s="31"/>
      <c r="BN238" s="31"/>
      <c r="BO238" s="31"/>
      <c r="BP238" s="31"/>
      <c r="BQ238" s="31"/>
      <c r="BR238" s="31"/>
      <c r="BS238" s="31"/>
      <c r="BT238" s="31"/>
      <c r="BU238" s="31"/>
      <c r="BV238" s="31"/>
      <c r="BW238" s="31"/>
      <c r="BX238" s="31"/>
      <c r="BY238" s="31"/>
      <c r="BZ238" s="31"/>
      <c r="CA238" s="31"/>
      <c r="CB238" s="31"/>
      <c r="CC238" s="31"/>
      <c r="CD238" s="31"/>
      <c r="CE238" s="31"/>
      <c r="CF238" s="31"/>
      <c r="CG238" s="31"/>
      <c r="CH238" s="31"/>
      <c r="CI238" s="31"/>
      <c r="CJ238" s="31"/>
      <c r="CK238" s="31"/>
      <c r="CL238" s="31"/>
      <c r="CM238" s="31"/>
      <c r="CN238" s="31">
        <v>2</v>
      </c>
      <c r="CO238" s="31">
        <f>CN238*C238*D238*E238*G238</f>
        <v>79496.423999999999</v>
      </c>
      <c r="CP238" s="31"/>
      <c r="CQ238" s="31"/>
      <c r="CR238" s="31"/>
      <c r="CS238" s="31"/>
      <c r="CT238" s="31"/>
      <c r="CU238" s="31"/>
      <c r="CV238" s="31"/>
      <c r="CW238" s="31"/>
      <c r="CX238" s="31"/>
      <c r="CY238" s="31"/>
      <c r="CZ238" s="31"/>
      <c r="DA238" s="31"/>
      <c r="DB238" s="31"/>
      <c r="DC238" s="31"/>
      <c r="DD238" s="31"/>
      <c r="DE238" s="31"/>
      <c r="DF238" s="31"/>
      <c r="DG238" s="31"/>
      <c r="DH238" s="31"/>
      <c r="DI238" s="31"/>
      <c r="DJ238" s="31"/>
      <c r="DK238" s="31"/>
      <c r="DL238" s="31"/>
      <c r="DM238" s="31"/>
      <c r="DN238" s="31"/>
      <c r="DO238" s="31"/>
      <c r="DP238" s="31"/>
      <c r="DQ238" s="31"/>
      <c r="DR238" s="31"/>
      <c r="DS238" s="31"/>
      <c r="DT238" s="31"/>
      <c r="DU238" s="31"/>
      <c r="DV238" s="31"/>
      <c r="DW238" s="31"/>
      <c r="DX238" s="31"/>
      <c r="DY238" s="31"/>
      <c r="DZ238" s="31"/>
      <c r="EA238" s="31"/>
      <c r="EB238" s="31"/>
      <c r="EC238" s="31"/>
      <c r="ED238" s="31"/>
      <c r="EE238" s="31"/>
      <c r="EF238" s="31"/>
      <c r="EG238" s="31"/>
      <c r="EH238" s="31"/>
      <c r="EI238" s="31"/>
      <c r="EJ238" s="31"/>
      <c r="EK238" s="31"/>
      <c r="EL238" s="31"/>
      <c r="EM238" s="31"/>
      <c r="EN238" s="31"/>
      <c r="EO238" s="31"/>
      <c r="EP238" s="31"/>
      <c r="EQ238" s="31"/>
      <c r="ER238" s="31"/>
      <c r="ES238" s="31"/>
      <c r="ET238" s="32">
        <f t="shared" ref="ET238:ET253" si="821">SUM(J238,L238,N238,P238,R238,T238,V238,X238,AB238,AD238,AF238,AH238,AJ238,AL238,AN238,AP238,AR238,AT238,AV238,AX238,AZ238,BB238,BD238,BF238,BH238,BJ238,BL238,BN238,BP238,BR238,BT238,BV238,BX238,BZ238,CB238,CD238,CF238,CH238,CJ238,CL238,CN238,CP238,CR238,CT238,CV238,CX238,CZ238,DB238,DD238,DF238,DH238,DJ238,DL238,DN238,DP238,DR238,DT238,DV238,DX238,DZ238,EB238,ED238,EF238,EH238,EJ238,EL238,EN238,EP238,ER238,Z238)</f>
        <v>2</v>
      </c>
      <c r="EU238" s="32">
        <f t="shared" ref="EU238:EU253" si="822">SUM(K238,M238,O238,Q238,S238,U238,W238,Y238,AC238,AE238,AG238,AI238,AK238,AM238,AO238,AQ238,AS238,AU238,AW238,AY238,BA238,BC238,BE238,BG238,BI238,BK238,BM238,BO238,BQ238,BS238,BU238,BW238,BY238,CA238,CC238,CE238,CG238,CI238,CK238,CM238,CO238,CQ238,CS238,CU238,CW238,CY238,DA238,DC238,DE238,DG238,DI238,DK238,DM238,DO238,DQ238,DS238,DU238,DW238,DY238,EA238,EC238,EE238,EG238,EI238,EK238,EM238,EO238,EQ238,ES238,AA238)</f>
        <v>79496.423999999999</v>
      </c>
    </row>
    <row r="239" spans="1:151" ht="45" x14ac:dyDescent="0.25">
      <c r="A239" s="30">
        <v>109</v>
      </c>
      <c r="B239" s="6" t="s">
        <v>311</v>
      </c>
      <c r="C239" s="4">
        <f t="shared" si="663"/>
        <v>9657</v>
      </c>
      <c r="D239" s="7">
        <v>2.25</v>
      </c>
      <c r="E239" s="24">
        <v>1</v>
      </c>
      <c r="F239" s="4">
        <v>1.4</v>
      </c>
      <c r="G239" s="4">
        <v>1.68</v>
      </c>
      <c r="H239" s="4">
        <v>2.23</v>
      </c>
      <c r="I239" s="4">
        <v>2.39</v>
      </c>
      <c r="J239" s="5"/>
      <c r="K239" s="31">
        <f t="shared" ref="K239:K251" si="823">J239*C239*D239*E239*F239*$K$6</f>
        <v>0</v>
      </c>
      <c r="L239" s="31">
        <v>0</v>
      </c>
      <c r="M239" s="31">
        <f t="shared" ref="M239:M251" si="824">L239*C239*D239*E239*F239*$M$6</f>
        <v>0</v>
      </c>
      <c r="N239" s="31">
        <v>1100</v>
      </c>
      <c r="O239" s="31">
        <f t="shared" ref="O239:O251" si="825">N239*C239*D239*E239*F239*$O$6</f>
        <v>33461504.999999996</v>
      </c>
      <c r="P239" s="31">
        <v>0</v>
      </c>
      <c r="Q239" s="31">
        <f t="shared" ref="Q239:Q251" si="826">P239*C239*D239*E239*F239*$Q$6</f>
        <v>0</v>
      </c>
      <c r="R239" s="31"/>
      <c r="S239" s="31"/>
      <c r="T239" s="31">
        <v>0</v>
      </c>
      <c r="U239" s="31">
        <f t="shared" ref="U239:U251" si="827">T239*C239*D239*E239*F239*$U$6</f>
        <v>0</v>
      </c>
      <c r="V239" s="31">
        <v>0</v>
      </c>
      <c r="W239" s="31">
        <f t="shared" si="678"/>
        <v>0</v>
      </c>
      <c r="X239" s="31">
        <v>0</v>
      </c>
      <c r="Y239" s="31">
        <f t="shared" ref="Y239:Y251" si="828">X239*C239*D239*E239*F239*$Y$6</f>
        <v>0</v>
      </c>
      <c r="Z239" s="31"/>
      <c r="AA239" s="31">
        <f t="shared" si="662"/>
        <v>0</v>
      </c>
      <c r="AB239" s="31">
        <v>0</v>
      </c>
      <c r="AC239" s="31">
        <f t="shared" ref="AC239:AC251" si="829">AB239*C239*D239*E239*F239*$AC$6</f>
        <v>0</v>
      </c>
      <c r="AD239" s="31">
        <v>0</v>
      </c>
      <c r="AE239" s="31">
        <f t="shared" ref="AE239:AE251" si="830">AD239*C239*D239*E239*F239*$AE$6</f>
        <v>0</v>
      </c>
      <c r="AF239" s="31"/>
      <c r="AG239" s="31">
        <f t="shared" ref="AG239:AG251" si="831">AF239*C239*D239*E239*F239*$AG$6</f>
        <v>0</v>
      </c>
      <c r="AH239" s="31"/>
      <c r="AI239" s="31">
        <f t="shared" ref="AI239:AI251" si="832">AH239*C239*D239*E239*F239*$AI$6</f>
        <v>0</v>
      </c>
      <c r="AJ239" s="31"/>
      <c r="AK239" s="31">
        <f t="shared" ref="AK239:AK251" si="833">SUM(AJ239*$AK$6*C239*D239*E239*F239)</f>
        <v>0</v>
      </c>
      <c r="AL239" s="31"/>
      <c r="AM239" s="31">
        <f t="shared" ref="AM239:AM251" si="834">SUM(AL239*$AM$6*C239*D239*E239*F239)</f>
        <v>0</v>
      </c>
      <c r="AN239" s="31">
        <v>0</v>
      </c>
      <c r="AO239" s="31">
        <f t="shared" ref="AO239:AO251" si="835">AN239*C239*D239*E239*F239*$AO$6</f>
        <v>0</v>
      </c>
      <c r="AP239" s="31">
        <v>0</v>
      </c>
      <c r="AQ239" s="31">
        <f t="shared" ref="AQ239:AQ251" si="836">AP239*C239*D239*E239*F239*$AQ$6</f>
        <v>0</v>
      </c>
      <c r="AR239" s="31">
        <v>0</v>
      </c>
      <c r="AS239" s="31">
        <f t="shared" ref="AS239:AS251" si="837">AR239*C239*D239*E239*F239*$AS$6</f>
        <v>0</v>
      </c>
      <c r="AT239" s="31"/>
      <c r="AU239" s="31">
        <f t="shared" ref="AU239:AU251" si="838">AT239*C239*D239*E239*F239*$AU$6</f>
        <v>0</v>
      </c>
      <c r="AV239" s="31"/>
      <c r="AW239" s="31">
        <f t="shared" ref="AW239:AW251" si="839">AV239*C239*D239*E239*F239*$AW$6</f>
        <v>0</v>
      </c>
      <c r="AX239" s="31"/>
      <c r="AY239" s="31">
        <f t="shared" ref="AY239:AY251" si="840">AX239*C239*D239*E239*F239*$AY$6</f>
        <v>0</v>
      </c>
      <c r="AZ239" s="31">
        <v>0</v>
      </c>
      <c r="BA239" s="31">
        <f t="shared" ref="BA239:BA251" si="841">AZ239*C239*D239*E239*F239*$BA$6</f>
        <v>0</v>
      </c>
      <c r="BB239" s="31">
        <v>0</v>
      </c>
      <c r="BC239" s="31">
        <f t="shared" si="671"/>
        <v>0</v>
      </c>
      <c r="BD239" s="31">
        <v>0</v>
      </c>
      <c r="BE239" s="31">
        <f t="shared" si="679"/>
        <v>0</v>
      </c>
      <c r="BF239" s="31">
        <v>0</v>
      </c>
      <c r="BG239" s="31">
        <f t="shared" ref="BG239:BG251" si="842">BF239*C239*D239*E239*G239*$BG$6</f>
        <v>0</v>
      </c>
      <c r="BH239" s="31">
        <v>0</v>
      </c>
      <c r="BI239" s="31">
        <f t="shared" ref="BI239:BI251" si="843">BH239*C239*D239*E239*G239*$BI$6</f>
        <v>0</v>
      </c>
      <c r="BJ239" s="31"/>
      <c r="BK239" s="31">
        <f t="shared" ref="BK239:BK251" si="844">SUM(BJ239*$BK$6*C239*D239*E239*G239)</f>
        <v>0</v>
      </c>
      <c r="BL239" s="31"/>
      <c r="BM239" s="31">
        <f t="shared" ref="BM239:BM251" si="845">SUM(BL239*$BM$6*C239*D239*E239*G239)</f>
        <v>0</v>
      </c>
      <c r="BN239" s="31">
        <v>0</v>
      </c>
      <c r="BO239" s="31">
        <f t="shared" ref="BO239:BO251" si="846">BN239*C239*D239*E239*G239*$BO$6</f>
        <v>0</v>
      </c>
      <c r="BP239" s="31">
        <v>0</v>
      </c>
      <c r="BQ239" s="31">
        <f t="shared" ref="BQ239:BQ251" si="847">BP239*C239*D239*E239*G239*$BQ$6</f>
        <v>0</v>
      </c>
      <c r="BR239" s="31">
        <v>0</v>
      </c>
      <c r="BS239" s="31">
        <f t="shared" ref="BS239:BS251" si="848">BR239*C239*D239*E239*G239*$BS$6</f>
        <v>0</v>
      </c>
      <c r="BT239" s="31"/>
      <c r="BU239" s="31">
        <f t="shared" ref="BU239:BU251" si="849">C239*D239*E239*G239*BT239*$BU$6</f>
        <v>0</v>
      </c>
      <c r="BV239" s="31">
        <v>0</v>
      </c>
      <c r="BW239" s="31">
        <f t="shared" ref="BW239:BW251" si="850">BV239*C239*D239*E239*G239*$BW$6</f>
        <v>0</v>
      </c>
      <c r="BX239" s="31"/>
      <c r="BY239" s="31">
        <f t="shared" ref="BY239:BY251" si="851">SUM(BX239*$BY$6*C239*D239*E239*G239)</f>
        <v>0</v>
      </c>
      <c r="BZ239" s="31"/>
      <c r="CA239" s="31">
        <f t="shared" ref="CA239:CA251" si="852">SUM(BZ239*$CA$6*C239*D239*E239*G239)</f>
        <v>0</v>
      </c>
      <c r="CB239" s="31"/>
      <c r="CC239" s="31">
        <f t="shared" ref="CC239:CC251" si="853">CB239*C239*D239*E239*G239*$CC$6</f>
        <v>0</v>
      </c>
      <c r="CD239" s="31">
        <v>0</v>
      </c>
      <c r="CE239" s="31">
        <f t="shared" ref="CE239:CE251" si="854">CD239*C239*D239*E239*G239*$CE$6</f>
        <v>0</v>
      </c>
      <c r="CF239" s="31">
        <v>0</v>
      </c>
      <c r="CG239" s="31">
        <f t="shared" ref="CG239:CG251" si="855">CF239*C239*D239*E239*G239*$CG$6</f>
        <v>0</v>
      </c>
      <c r="CH239" s="31">
        <v>0</v>
      </c>
      <c r="CI239" s="31">
        <f t="shared" ref="CI239:CI251" si="856">CH239*C239*D239*E239*G239*$CI$6</f>
        <v>0</v>
      </c>
      <c r="CJ239" s="31">
        <v>0</v>
      </c>
      <c r="CK239" s="31">
        <f t="shared" ref="CK239:CK251" si="857">CJ239*C239*D239*E239*G239*$CK$6</f>
        <v>0</v>
      </c>
      <c r="CL239" s="31">
        <v>0</v>
      </c>
      <c r="CM239" s="31">
        <f t="shared" ref="CM239:CM251" si="858">CL239*C239*D239*E239*G239*$CM$6</f>
        <v>0</v>
      </c>
      <c r="CN239" s="31"/>
      <c r="CO239" s="31"/>
      <c r="CP239" s="31">
        <v>0</v>
      </c>
      <c r="CQ239" s="31">
        <f t="shared" ref="CQ239:CQ251" si="859">CP239*C239*D239*E239*G239*$CQ$6</f>
        <v>0</v>
      </c>
      <c r="CR239" s="31"/>
      <c r="CS239" s="31">
        <f t="shared" ref="CS239:CS251" si="860">CR239*C239*D239*E239*G239*$CS$6</f>
        <v>0</v>
      </c>
      <c r="CT239" s="31">
        <v>0</v>
      </c>
      <c r="CU239" s="31">
        <f t="shared" ref="CU239:CU251" si="861">CT239*C239*D239*E239*H239*$CU$6</f>
        <v>0</v>
      </c>
      <c r="CV239" s="31">
        <v>0</v>
      </c>
      <c r="CW239" s="31">
        <f t="shared" ref="CW239:CW251" si="862">CV239*C239*D239*E239*I239*$CW$6</f>
        <v>0</v>
      </c>
      <c r="CX239" s="31"/>
      <c r="CY239" s="31">
        <f t="shared" ref="CY239:CY251" si="863">CX239*C239*D239*E239*G239*$CY$6</f>
        <v>0</v>
      </c>
      <c r="CZ239" s="31"/>
      <c r="DA239" s="31">
        <f t="shared" ref="DA239:DA251" si="864">CZ239*C239*D239*E239*G239*$DA$6</f>
        <v>0</v>
      </c>
      <c r="DB239" s="31"/>
      <c r="DC239" s="31">
        <f t="shared" ref="DC239:DC251" si="865">DB239*C239*D239*E239*F239*$DC$6</f>
        <v>0</v>
      </c>
      <c r="DD239" s="31"/>
      <c r="DE239" s="31">
        <f t="shared" ref="DE239:DE251" si="866">DD239*C239*D239*E239*F239*$DE$6</f>
        <v>0</v>
      </c>
      <c r="DF239" s="31"/>
      <c r="DG239" s="31">
        <f t="shared" ref="DG239:DG251" si="867">DF239*C239*D239*E239*F239*$DG$6</f>
        <v>0</v>
      </c>
      <c r="DH239" s="31"/>
      <c r="DI239" s="31">
        <f t="shared" ref="DI239:DI251" si="868">DH239*C239*D239*E239*F239*$DI$6</f>
        <v>0</v>
      </c>
      <c r="DJ239" s="31"/>
      <c r="DK239" s="31">
        <f t="shared" ref="DK239:DK251" si="869">DJ239*C239*D239*E239*F239*$DK$6</f>
        <v>0</v>
      </c>
      <c r="DL239" s="31"/>
      <c r="DM239" s="31">
        <f t="shared" ref="DM239:DM251" si="870">DL239*C239*D239*E239*F239*$DM$6</f>
        <v>0</v>
      </c>
      <c r="DN239" s="31"/>
      <c r="DO239" s="31">
        <f t="shared" ref="DO239:DO251" si="871">DN239*C239*D239*E239*F239*$DO$6</f>
        <v>0</v>
      </c>
      <c r="DP239" s="31"/>
      <c r="DQ239" s="31">
        <f t="shared" ref="DQ239:DQ251" si="872">DP239*C239*D239*E239*F239*$DQ$6</f>
        <v>0</v>
      </c>
      <c r="DR239" s="31"/>
      <c r="DS239" s="31">
        <f t="shared" ref="DS239:DS251" si="873">DR239*C239*D239*E239*F239*$DS$6</f>
        <v>0</v>
      </c>
      <c r="DT239" s="31"/>
      <c r="DU239" s="31">
        <f t="shared" ref="DU239:DU251" si="874">DT239*C239*D239*E239*F239*$DU$6</f>
        <v>0</v>
      </c>
      <c r="DV239" s="31"/>
      <c r="DW239" s="31">
        <f t="shared" ref="DW239:DW251" si="875">DV239*C239*D239*E239*F239*$DW$6</f>
        <v>0</v>
      </c>
      <c r="DX239" s="31"/>
      <c r="DY239" s="31">
        <f t="shared" ref="DY239:DY251" si="876">DX239*C239*D239*E239*F239*$DY$6</f>
        <v>0</v>
      </c>
      <c r="DZ239" s="31"/>
      <c r="EA239" s="31">
        <f t="shared" ref="EA239:EA251" si="877">DZ239*C239*D239*E239*F239*$EA$6</f>
        <v>0</v>
      </c>
      <c r="EB239" s="31"/>
      <c r="EC239" s="31">
        <f t="shared" ref="EC239:EC251" si="878">EB239*C239*D239*E239*F239*$EC$6</f>
        <v>0</v>
      </c>
      <c r="ED239" s="31"/>
      <c r="EE239" s="31">
        <f t="shared" ref="EE239:EE251" si="879">ED239*C239*D239*E239*F239*$EE$6</f>
        <v>0</v>
      </c>
      <c r="EF239" s="31"/>
      <c r="EG239" s="31">
        <f t="shared" ref="EG239:EG251" si="880">EF239*C239*D239*E239*F239*$EG$6</f>
        <v>0</v>
      </c>
      <c r="EH239" s="31"/>
      <c r="EI239" s="31">
        <f t="shared" ref="EI239:EI251" si="881">EH239*C239*D239*E239*F239*$EI$6</f>
        <v>0</v>
      </c>
      <c r="EJ239" s="31"/>
      <c r="EK239" s="31">
        <f t="shared" ref="EK239:EK251" si="882">EJ239*C239*D239*E239*F239*$EK$6</f>
        <v>0</v>
      </c>
      <c r="EL239" s="31"/>
      <c r="EM239" s="31">
        <f t="shared" ref="EM239:EM251" si="883">EL239*C239*D239*E239*F239*$EM$6</f>
        <v>0</v>
      </c>
      <c r="EN239" s="31">
        <v>0</v>
      </c>
      <c r="EO239" s="31">
        <f t="shared" ref="EO239:EO251" si="884">EN239*C239*D239*E239*G239*$EO$6</f>
        <v>0</v>
      </c>
      <c r="EP239" s="31"/>
      <c r="EQ239" s="31">
        <f t="shared" ref="EQ239:EQ251" si="885">EP239*C239*D239*E239*G239*$EQ$6</f>
        <v>0</v>
      </c>
      <c r="ER239" s="31"/>
      <c r="ES239" s="31"/>
      <c r="ET239" s="32">
        <f t="shared" si="821"/>
        <v>1100</v>
      </c>
      <c r="EU239" s="32">
        <f t="shared" si="822"/>
        <v>33461504.999999996</v>
      </c>
    </row>
    <row r="240" spans="1:151" ht="45" x14ac:dyDescent="0.25">
      <c r="A240" s="30">
        <v>110</v>
      </c>
      <c r="B240" s="6" t="s">
        <v>312</v>
      </c>
      <c r="C240" s="4">
        <f t="shared" si="663"/>
        <v>9657</v>
      </c>
      <c r="D240" s="7">
        <v>3.5</v>
      </c>
      <c r="E240" s="24">
        <v>1</v>
      </c>
      <c r="F240" s="4">
        <v>1.4</v>
      </c>
      <c r="G240" s="4">
        <v>1.68</v>
      </c>
      <c r="H240" s="4">
        <v>2.23</v>
      </c>
      <c r="I240" s="4">
        <v>2.39</v>
      </c>
      <c r="J240" s="5"/>
      <c r="K240" s="31">
        <f t="shared" si="823"/>
        <v>0</v>
      </c>
      <c r="L240" s="31"/>
      <c r="M240" s="31">
        <f t="shared" si="824"/>
        <v>0</v>
      </c>
      <c r="N240" s="31"/>
      <c r="O240" s="31">
        <f t="shared" si="825"/>
        <v>0</v>
      </c>
      <c r="P240" s="31"/>
      <c r="Q240" s="31">
        <f t="shared" si="826"/>
        <v>0</v>
      </c>
      <c r="R240" s="31"/>
      <c r="S240" s="31"/>
      <c r="T240" s="31"/>
      <c r="U240" s="31">
        <f t="shared" si="827"/>
        <v>0</v>
      </c>
      <c r="V240" s="31"/>
      <c r="W240" s="31">
        <f t="shared" si="678"/>
        <v>0</v>
      </c>
      <c r="X240" s="31"/>
      <c r="Y240" s="31">
        <f t="shared" si="828"/>
        <v>0</v>
      </c>
      <c r="Z240" s="31"/>
      <c r="AA240" s="31">
        <f t="shared" si="662"/>
        <v>0</v>
      </c>
      <c r="AB240" s="31"/>
      <c r="AC240" s="31">
        <f t="shared" si="829"/>
        <v>0</v>
      </c>
      <c r="AD240" s="31"/>
      <c r="AE240" s="31">
        <f t="shared" si="830"/>
        <v>0</v>
      </c>
      <c r="AF240" s="31"/>
      <c r="AG240" s="31">
        <f t="shared" si="831"/>
        <v>0</v>
      </c>
      <c r="AH240" s="31"/>
      <c r="AI240" s="31">
        <f t="shared" si="832"/>
        <v>0</v>
      </c>
      <c r="AJ240" s="31"/>
      <c r="AK240" s="31">
        <f t="shared" si="833"/>
        <v>0</v>
      </c>
      <c r="AL240" s="31"/>
      <c r="AM240" s="31">
        <f t="shared" si="834"/>
        <v>0</v>
      </c>
      <c r="AN240" s="31"/>
      <c r="AO240" s="31">
        <f t="shared" si="835"/>
        <v>0</v>
      </c>
      <c r="AP240" s="31"/>
      <c r="AQ240" s="31">
        <f t="shared" si="836"/>
        <v>0</v>
      </c>
      <c r="AR240" s="31"/>
      <c r="AS240" s="31">
        <f t="shared" si="837"/>
        <v>0</v>
      </c>
      <c r="AT240" s="31"/>
      <c r="AU240" s="31">
        <f t="shared" si="838"/>
        <v>0</v>
      </c>
      <c r="AV240" s="31"/>
      <c r="AW240" s="31">
        <f t="shared" si="839"/>
        <v>0</v>
      </c>
      <c r="AX240" s="31"/>
      <c r="AY240" s="31">
        <f t="shared" si="840"/>
        <v>0</v>
      </c>
      <c r="AZ240" s="31"/>
      <c r="BA240" s="31">
        <f t="shared" si="841"/>
        <v>0</v>
      </c>
      <c r="BB240" s="31"/>
      <c r="BC240" s="31">
        <f t="shared" si="671"/>
        <v>0</v>
      </c>
      <c r="BD240" s="31"/>
      <c r="BE240" s="31">
        <f t="shared" si="679"/>
        <v>0</v>
      </c>
      <c r="BF240" s="31"/>
      <c r="BG240" s="31">
        <f t="shared" si="842"/>
        <v>0</v>
      </c>
      <c r="BH240" s="31"/>
      <c r="BI240" s="31">
        <f t="shared" si="843"/>
        <v>0</v>
      </c>
      <c r="BJ240" s="31"/>
      <c r="BK240" s="31">
        <f t="shared" si="844"/>
        <v>0</v>
      </c>
      <c r="BL240" s="31"/>
      <c r="BM240" s="31">
        <f t="shared" si="845"/>
        <v>0</v>
      </c>
      <c r="BN240" s="31"/>
      <c r="BO240" s="31">
        <f t="shared" si="846"/>
        <v>0</v>
      </c>
      <c r="BP240" s="31"/>
      <c r="BQ240" s="31">
        <f t="shared" si="847"/>
        <v>0</v>
      </c>
      <c r="BR240" s="31"/>
      <c r="BS240" s="31">
        <f t="shared" si="848"/>
        <v>0</v>
      </c>
      <c r="BT240" s="31"/>
      <c r="BU240" s="31">
        <f t="shared" si="849"/>
        <v>0</v>
      </c>
      <c r="BV240" s="31"/>
      <c r="BW240" s="31">
        <f t="shared" si="850"/>
        <v>0</v>
      </c>
      <c r="BX240" s="31"/>
      <c r="BY240" s="31">
        <f t="shared" si="851"/>
        <v>0</v>
      </c>
      <c r="BZ240" s="31"/>
      <c r="CA240" s="31">
        <f t="shared" si="852"/>
        <v>0</v>
      </c>
      <c r="CB240" s="31"/>
      <c r="CC240" s="31">
        <f t="shared" si="853"/>
        <v>0</v>
      </c>
      <c r="CD240" s="31"/>
      <c r="CE240" s="31">
        <f t="shared" si="854"/>
        <v>0</v>
      </c>
      <c r="CF240" s="31"/>
      <c r="CG240" s="31">
        <f t="shared" si="855"/>
        <v>0</v>
      </c>
      <c r="CH240" s="31"/>
      <c r="CI240" s="31">
        <f t="shared" si="856"/>
        <v>0</v>
      </c>
      <c r="CJ240" s="31"/>
      <c r="CK240" s="31">
        <f t="shared" si="857"/>
        <v>0</v>
      </c>
      <c r="CL240" s="31"/>
      <c r="CM240" s="31">
        <f t="shared" si="858"/>
        <v>0</v>
      </c>
      <c r="CN240" s="31"/>
      <c r="CO240" s="31"/>
      <c r="CP240" s="31"/>
      <c r="CQ240" s="31">
        <f t="shared" si="859"/>
        <v>0</v>
      </c>
      <c r="CR240" s="31"/>
      <c r="CS240" s="31">
        <f t="shared" si="860"/>
        <v>0</v>
      </c>
      <c r="CT240" s="31"/>
      <c r="CU240" s="31">
        <f t="shared" si="861"/>
        <v>0</v>
      </c>
      <c r="CV240" s="31"/>
      <c r="CW240" s="31">
        <f t="shared" si="862"/>
        <v>0</v>
      </c>
      <c r="CX240" s="31"/>
      <c r="CY240" s="31">
        <f t="shared" si="863"/>
        <v>0</v>
      </c>
      <c r="CZ240" s="31"/>
      <c r="DA240" s="31">
        <f t="shared" si="864"/>
        <v>0</v>
      </c>
      <c r="DB240" s="31"/>
      <c r="DC240" s="31">
        <f t="shared" si="865"/>
        <v>0</v>
      </c>
      <c r="DD240" s="31"/>
      <c r="DE240" s="31">
        <f t="shared" si="866"/>
        <v>0</v>
      </c>
      <c r="DF240" s="31"/>
      <c r="DG240" s="31">
        <f t="shared" si="867"/>
        <v>0</v>
      </c>
      <c r="DH240" s="31"/>
      <c r="DI240" s="31">
        <f t="shared" si="868"/>
        <v>0</v>
      </c>
      <c r="DJ240" s="31"/>
      <c r="DK240" s="31">
        <f t="shared" si="869"/>
        <v>0</v>
      </c>
      <c r="DL240" s="31"/>
      <c r="DM240" s="31">
        <f t="shared" si="870"/>
        <v>0</v>
      </c>
      <c r="DN240" s="31"/>
      <c r="DO240" s="31">
        <f t="shared" si="871"/>
        <v>0</v>
      </c>
      <c r="DP240" s="31"/>
      <c r="DQ240" s="31">
        <f t="shared" si="872"/>
        <v>0</v>
      </c>
      <c r="DR240" s="31"/>
      <c r="DS240" s="31">
        <f t="shared" si="873"/>
        <v>0</v>
      </c>
      <c r="DT240" s="31"/>
      <c r="DU240" s="31">
        <f t="shared" si="874"/>
        <v>0</v>
      </c>
      <c r="DV240" s="31"/>
      <c r="DW240" s="31">
        <f t="shared" si="875"/>
        <v>0</v>
      </c>
      <c r="DX240" s="31"/>
      <c r="DY240" s="31">
        <f t="shared" si="876"/>
        <v>0</v>
      </c>
      <c r="DZ240" s="31"/>
      <c r="EA240" s="31">
        <f t="shared" si="877"/>
        <v>0</v>
      </c>
      <c r="EB240" s="31"/>
      <c r="EC240" s="31">
        <f t="shared" si="878"/>
        <v>0</v>
      </c>
      <c r="ED240" s="31"/>
      <c r="EE240" s="31">
        <f t="shared" si="879"/>
        <v>0</v>
      </c>
      <c r="EF240" s="31"/>
      <c r="EG240" s="31">
        <f t="shared" si="880"/>
        <v>0</v>
      </c>
      <c r="EH240" s="31"/>
      <c r="EI240" s="31">
        <f t="shared" si="881"/>
        <v>0</v>
      </c>
      <c r="EJ240" s="31"/>
      <c r="EK240" s="31">
        <f t="shared" si="882"/>
        <v>0</v>
      </c>
      <c r="EL240" s="31"/>
      <c r="EM240" s="31">
        <f t="shared" si="883"/>
        <v>0</v>
      </c>
      <c r="EN240" s="31"/>
      <c r="EO240" s="31">
        <f t="shared" si="884"/>
        <v>0</v>
      </c>
      <c r="EP240" s="31"/>
      <c r="EQ240" s="31">
        <f t="shared" si="885"/>
        <v>0</v>
      </c>
      <c r="ER240" s="31"/>
      <c r="ES240" s="31"/>
      <c r="ET240" s="32">
        <f t="shared" si="821"/>
        <v>0</v>
      </c>
      <c r="EU240" s="32">
        <f t="shared" si="822"/>
        <v>0</v>
      </c>
    </row>
    <row r="241" spans="1:151" x14ac:dyDescent="0.25">
      <c r="A241" s="30">
        <v>111</v>
      </c>
      <c r="B241" s="3" t="s">
        <v>313</v>
      </c>
      <c r="C241" s="4">
        <f t="shared" si="663"/>
        <v>9657</v>
      </c>
      <c r="D241" s="7">
        <v>2.0099999999999998</v>
      </c>
      <c r="E241" s="24">
        <v>1</v>
      </c>
      <c r="F241" s="4">
        <v>1.4</v>
      </c>
      <c r="G241" s="4">
        <v>1.68</v>
      </c>
      <c r="H241" s="4">
        <v>2.23</v>
      </c>
      <c r="I241" s="4">
        <v>2.39</v>
      </c>
      <c r="J241" s="5"/>
      <c r="K241" s="31">
        <f t="shared" si="823"/>
        <v>0</v>
      </c>
      <c r="L241" s="31">
        <v>0</v>
      </c>
      <c r="M241" s="31">
        <f t="shared" si="824"/>
        <v>0</v>
      </c>
      <c r="N241" s="31"/>
      <c r="O241" s="31">
        <f t="shared" si="825"/>
        <v>0</v>
      </c>
      <c r="P241" s="31">
        <v>0</v>
      </c>
      <c r="Q241" s="31">
        <f t="shared" si="826"/>
        <v>0</v>
      </c>
      <c r="R241" s="31"/>
      <c r="S241" s="31"/>
      <c r="T241" s="31">
        <v>0</v>
      </c>
      <c r="U241" s="31">
        <f t="shared" si="827"/>
        <v>0</v>
      </c>
      <c r="V241" s="31">
        <v>0</v>
      </c>
      <c r="W241" s="31">
        <f t="shared" si="678"/>
        <v>0</v>
      </c>
      <c r="X241" s="31">
        <v>0</v>
      </c>
      <c r="Y241" s="31">
        <f t="shared" si="828"/>
        <v>0</v>
      </c>
      <c r="Z241" s="31"/>
      <c r="AA241" s="31">
        <f t="shared" si="662"/>
        <v>0</v>
      </c>
      <c r="AB241" s="31">
        <v>0</v>
      </c>
      <c r="AC241" s="31">
        <f t="shared" si="829"/>
        <v>0</v>
      </c>
      <c r="AD241" s="31">
        <v>0</v>
      </c>
      <c r="AE241" s="31">
        <f t="shared" si="830"/>
        <v>0</v>
      </c>
      <c r="AF241" s="31"/>
      <c r="AG241" s="31">
        <f t="shared" si="831"/>
        <v>0</v>
      </c>
      <c r="AH241" s="31"/>
      <c r="AI241" s="31">
        <f t="shared" si="832"/>
        <v>0</v>
      </c>
      <c r="AJ241" s="31"/>
      <c r="AK241" s="31">
        <f t="shared" si="833"/>
        <v>0</v>
      </c>
      <c r="AL241" s="31"/>
      <c r="AM241" s="31">
        <f t="shared" si="834"/>
        <v>0</v>
      </c>
      <c r="AN241" s="31">
        <v>0</v>
      </c>
      <c r="AO241" s="31">
        <f t="shared" si="835"/>
        <v>0</v>
      </c>
      <c r="AP241" s="31">
        <v>0</v>
      </c>
      <c r="AQ241" s="31">
        <f t="shared" si="836"/>
        <v>0</v>
      </c>
      <c r="AR241" s="31">
        <v>0</v>
      </c>
      <c r="AS241" s="31">
        <f t="shared" si="837"/>
        <v>0</v>
      </c>
      <c r="AT241" s="31"/>
      <c r="AU241" s="31">
        <f t="shared" si="838"/>
        <v>0</v>
      </c>
      <c r="AV241" s="31"/>
      <c r="AW241" s="31">
        <f t="shared" si="839"/>
        <v>0</v>
      </c>
      <c r="AX241" s="31"/>
      <c r="AY241" s="31">
        <f t="shared" si="840"/>
        <v>0</v>
      </c>
      <c r="AZ241" s="31">
        <v>0</v>
      </c>
      <c r="BA241" s="31">
        <f t="shared" si="841"/>
        <v>0</v>
      </c>
      <c r="BB241" s="31">
        <v>0</v>
      </c>
      <c r="BC241" s="31">
        <f t="shared" si="671"/>
        <v>0</v>
      </c>
      <c r="BD241" s="31">
        <v>0</v>
      </c>
      <c r="BE241" s="31">
        <f t="shared" si="679"/>
        <v>0</v>
      </c>
      <c r="BF241" s="31">
        <v>0</v>
      </c>
      <c r="BG241" s="31">
        <f t="shared" si="842"/>
        <v>0</v>
      </c>
      <c r="BH241" s="31">
        <v>0</v>
      </c>
      <c r="BI241" s="31">
        <f t="shared" si="843"/>
        <v>0</v>
      </c>
      <c r="BJ241" s="31"/>
      <c r="BK241" s="31">
        <f t="shared" si="844"/>
        <v>0</v>
      </c>
      <c r="BL241" s="31"/>
      <c r="BM241" s="31">
        <f t="shared" si="845"/>
        <v>0</v>
      </c>
      <c r="BN241" s="31">
        <v>0</v>
      </c>
      <c r="BO241" s="31">
        <f t="shared" si="846"/>
        <v>0</v>
      </c>
      <c r="BP241" s="31">
        <v>0</v>
      </c>
      <c r="BQ241" s="31">
        <f t="shared" si="847"/>
        <v>0</v>
      </c>
      <c r="BR241" s="31">
        <v>0</v>
      </c>
      <c r="BS241" s="31">
        <f t="shared" si="848"/>
        <v>0</v>
      </c>
      <c r="BT241" s="31"/>
      <c r="BU241" s="31">
        <f t="shared" si="849"/>
        <v>0</v>
      </c>
      <c r="BV241" s="31">
        <v>0</v>
      </c>
      <c r="BW241" s="31">
        <f t="shared" si="850"/>
        <v>0</v>
      </c>
      <c r="BX241" s="31"/>
      <c r="BY241" s="31">
        <f t="shared" si="851"/>
        <v>0</v>
      </c>
      <c r="BZ241" s="31"/>
      <c r="CA241" s="31">
        <f t="shared" si="852"/>
        <v>0</v>
      </c>
      <c r="CB241" s="31"/>
      <c r="CC241" s="31">
        <f t="shared" si="853"/>
        <v>0</v>
      </c>
      <c r="CD241" s="31">
        <v>0</v>
      </c>
      <c r="CE241" s="31">
        <f t="shared" si="854"/>
        <v>0</v>
      </c>
      <c r="CF241" s="31">
        <v>0</v>
      </c>
      <c r="CG241" s="31">
        <f t="shared" si="855"/>
        <v>0</v>
      </c>
      <c r="CH241" s="31">
        <v>0</v>
      </c>
      <c r="CI241" s="31">
        <f t="shared" si="856"/>
        <v>0</v>
      </c>
      <c r="CJ241" s="31">
        <v>0</v>
      </c>
      <c r="CK241" s="31">
        <f t="shared" si="857"/>
        <v>0</v>
      </c>
      <c r="CL241" s="31">
        <v>0</v>
      </c>
      <c r="CM241" s="31">
        <f t="shared" si="858"/>
        <v>0</v>
      </c>
      <c r="CN241" s="31"/>
      <c r="CO241" s="31"/>
      <c r="CP241" s="31">
        <v>0</v>
      </c>
      <c r="CQ241" s="31">
        <f t="shared" si="859"/>
        <v>0</v>
      </c>
      <c r="CR241" s="31"/>
      <c r="CS241" s="31">
        <f t="shared" si="860"/>
        <v>0</v>
      </c>
      <c r="CT241" s="31">
        <v>0</v>
      </c>
      <c r="CU241" s="31">
        <f t="shared" si="861"/>
        <v>0</v>
      </c>
      <c r="CV241" s="31">
        <v>0</v>
      </c>
      <c r="CW241" s="31">
        <f t="shared" si="862"/>
        <v>0</v>
      </c>
      <c r="CX241" s="31"/>
      <c r="CY241" s="31">
        <f t="shared" si="863"/>
        <v>0</v>
      </c>
      <c r="CZ241" s="31"/>
      <c r="DA241" s="31">
        <f t="shared" si="864"/>
        <v>0</v>
      </c>
      <c r="DB241" s="31"/>
      <c r="DC241" s="31">
        <f t="shared" si="865"/>
        <v>0</v>
      </c>
      <c r="DD241" s="31"/>
      <c r="DE241" s="31">
        <f t="shared" si="866"/>
        <v>0</v>
      </c>
      <c r="DF241" s="31"/>
      <c r="DG241" s="31">
        <f t="shared" si="867"/>
        <v>0</v>
      </c>
      <c r="DH241" s="31"/>
      <c r="DI241" s="31">
        <f t="shared" si="868"/>
        <v>0</v>
      </c>
      <c r="DJ241" s="31"/>
      <c r="DK241" s="31">
        <f t="shared" si="869"/>
        <v>0</v>
      </c>
      <c r="DL241" s="31"/>
      <c r="DM241" s="31">
        <f t="shared" si="870"/>
        <v>0</v>
      </c>
      <c r="DN241" s="31"/>
      <c r="DO241" s="31">
        <f t="shared" si="871"/>
        <v>0</v>
      </c>
      <c r="DP241" s="31"/>
      <c r="DQ241" s="31">
        <f t="shared" si="872"/>
        <v>0</v>
      </c>
      <c r="DR241" s="31"/>
      <c r="DS241" s="31">
        <f t="shared" si="873"/>
        <v>0</v>
      </c>
      <c r="DT241" s="31"/>
      <c r="DU241" s="31">
        <f t="shared" si="874"/>
        <v>0</v>
      </c>
      <c r="DV241" s="31"/>
      <c r="DW241" s="31">
        <f t="shared" si="875"/>
        <v>0</v>
      </c>
      <c r="DX241" s="31"/>
      <c r="DY241" s="31">
        <f t="shared" si="876"/>
        <v>0</v>
      </c>
      <c r="DZ241" s="31"/>
      <c r="EA241" s="31">
        <f t="shared" si="877"/>
        <v>0</v>
      </c>
      <c r="EB241" s="31"/>
      <c r="EC241" s="31">
        <f t="shared" si="878"/>
        <v>0</v>
      </c>
      <c r="ED241" s="31"/>
      <c r="EE241" s="31">
        <f t="shared" si="879"/>
        <v>0</v>
      </c>
      <c r="EF241" s="31"/>
      <c r="EG241" s="31">
        <f t="shared" si="880"/>
        <v>0</v>
      </c>
      <c r="EH241" s="31"/>
      <c r="EI241" s="31">
        <f t="shared" si="881"/>
        <v>0</v>
      </c>
      <c r="EJ241" s="31"/>
      <c r="EK241" s="31">
        <f t="shared" si="882"/>
        <v>0</v>
      </c>
      <c r="EL241" s="31"/>
      <c r="EM241" s="31">
        <f t="shared" si="883"/>
        <v>0</v>
      </c>
      <c r="EN241" s="31">
        <v>0</v>
      </c>
      <c r="EO241" s="31">
        <f t="shared" si="884"/>
        <v>0</v>
      </c>
      <c r="EP241" s="31"/>
      <c r="EQ241" s="31">
        <f t="shared" si="885"/>
        <v>0</v>
      </c>
      <c r="ER241" s="31"/>
      <c r="ES241" s="31"/>
      <c r="ET241" s="32">
        <f t="shared" si="821"/>
        <v>0</v>
      </c>
      <c r="EU241" s="32">
        <f t="shared" si="822"/>
        <v>0</v>
      </c>
    </row>
    <row r="242" spans="1:151" x14ac:dyDescent="0.25">
      <c r="A242" s="30">
        <v>112</v>
      </c>
      <c r="B242" s="3" t="s">
        <v>314</v>
      </c>
      <c r="C242" s="4">
        <f t="shared" si="663"/>
        <v>9657</v>
      </c>
      <c r="D242" s="7">
        <v>2.31</v>
      </c>
      <c r="E242" s="24">
        <v>1</v>
      </c>
      <c r="F242" s="4">
        <v>1.4</v>
      </c>
      <c r="G242" s="4">
        <v>1.68</v>
      </c>
      <c r="H242" s="4">
        <v>2.23</v>
      </c>
      <c r="I242" s="4">
        <v>2.39</v>
      </c>
      <c r="J242" s="5"/>
      <c r="K242" s="31">
        <f t="shared" si="823"/>
        <v>0</v>
      </c>
      <c r="L242" s="31">
        <v>0</v>
      </c>
      <c r="M242" s="31">
        <f t="shared" si="824"/>
        <v>0</v>
      </c>
      <c r="N242" s="31"/>
      <c r="O242" s="31">
        <f t="shared" si="825"/>
        <v>0</v>
      </c>
      <c r="P242" s="31">
        <v>0</v>
      </c>
      <c r="Q242" s="31">
        <f t="shared" si="826"/>
        <v>0</v>
      </c>
      <c r="R242" s="31"/>
      <c r="S242" s="31"/>
      <c r="T242" s="31">
        <v>0</v>
      </c>
      <c r="U242" s="31">
        <f t="shared" si="827"/>
        <v>0</v>
      </c>
      <c r="V242" s="31">
        <v>0</v>
      </c>
      <c r="W242" s="31">
        <f t="shared" si="678"/>
        <v>0</v>
      </c>
      <c r="X242" s="31">
        <v>0</v>
      </c>
      <c r="Y242" s="31">
        <f t="shared" si="828"/>
        <v>0</v>
      </c>
      <c r="Z242" s="31"/>
      <c r="AA242" s="31">
        <f t="shared" si="662"/>
        <v>0</v>
      </c>
      <c r="AB242" s="31">
        <v>0</v>
      </c>
      <c r="AC242" s="31">
        <f t="shared" si="829"/>
        <v>0</v>
      </c>
      <c r="AD242" s="31">
        <v>0</v>
      </c>
      <c r="AE242" s="31">
        <f t="shared" si="830"/>
        <v>0</v>
      </c>
      <c r="AF242" s="31"/>
      <c r="AG242" s="31">
        <f t="shared" si="831"/>
        <v>0</v>
      </c>
      <c r="AH242" s="31"/>
      <c r="AI242" s="31">
        <f t="shared" si="832"/>
        <v>0</v>
      </c>
      <c r="AJ242" s="31"/>
      <c r="AK242" s="31">
        <f t="shared" si="833"/>
        <v>0</v>
      </c>
      <c r="AL242" s="31"/>
      <c r="AM242" s="31">
        <f t="shared" si="834"/>
        <v>0</v>
      </c>
      <c r="AN242" s="31">
        <v>0</v>
      </c>
      <c r="AO242" s="31">
        <f t="shared" si="835"/>
        <v>0</v>
      </c>
      <c r="AP242" s="31">
        <v>0</v>
      </c>
      <c r="AQ242" s="31">
        <f t="shared" si="836"/>
        <v>0</v>
      </c>
      <c r="AR242" s="31">
        <v>0</v>
      </c>
      <c r="AS242" s="31">
        <f t="shared" si="837"/>
        <v>0</v>
      </c>
      <c r="AT242" s="31"/>
      <c r="AU242" s="31">
        <f t="shared" si="838"/>
        <v>0</v>
      </c>
      <c r="AV242" s="31"/>
      <c r="AW242" s="31">
        <f t="shared" si="839"/>
        <v>0</v>
      </c>
      <c r="AX242" s="31"/>
      <c r="AY242" s="31">
        <f t="shared" si="840"/>
        <v>0</v>
      </c>
      <c r="AZ242" s="31">
        <v>0</v>
      </c>
      <c r="BA242" s="31">
        <f t="shared" si="841"/>
        <v>0</v>
      </c>
      <c r="BB242" s="31">
        <v>0</v>
      </c>
      <c r="BC242" s="31">
        <f t="shared" si="671"/>
        <v>0</v>
      </c>
      <c r="BD242" s="31">
        <v>0</v>
      </c>
      <c r="BE242" s="31">
        <f t="shared" si="679"/>
        <v>0</v>
      </c>
      <c r="BF242" s="31">
        <v>0</v>
      </c>
      <c r="BG242" s="31">
        <f t="shared" si="842"/>
        <v>0</v>
      </c>
      <c r="BH242" s="31">
        <v>0</v>
      </c>
      <c r="BI242" s="31">
        <f t="shared" si="843"/>
        <v>0</v>
      </c>
      <c r="BJ242" s="31"/>
      <c r="BK242" s="31">
        <f t="shared" si="844"/>
        <v>0</v>
      </c>
      <c r="BL242" s="31"/>
      <c r="BM242" s="31">
        <f t="shared" si="845"/>
        <v>0</v>
      </c>
      <c r="BN242" s="31">
        <v>0</v>
      </c>
      <c r="BO242" s="31">
        <f t="shared" si="846"/>
        <v>0</v>
      </c>
      <c r="BP242" s="31">
        <v>0</v>
      </c>
      <c r="BQ242" s="31">
        <f t="shared" si="847"/>
        <v>0</v>
      </c>
      <c r="BR242" s="31">
        <v>0</v>
      </c>
      <c r="BS242" s="31">
        <f t="shared" si="848"/>
        <v>0</v>
      </c>
      <c r="BT242" s="31"/>
      <c r="BU242" s="31">
        <f t="shared" si="849"/>
        <v>0</v>
      </c>
      <c r="BV242" s="31">
        <v>0</v>
      </c>
      <c r="BW242" s="31">
        <f t="shared" si="850"/>
        <v>0</v>
      </c>
      <c r="BX242" s="31"/>
      <c r="BY242" s="31">
        <f t="shared" si="851"/>
        <v>0</v>
      </c>
      <c r="BZ242" s="31"/>
      <c r="CA242" s="31">
        <f t="shared" si="852"/>
        <v>0</v>
      </c>
      <c r="CB242" s="31"/>
      <c r="CC242" s="31">
        <f t="shared" si="853"/>
        <v>0</v>
      </c>
      <c r="CD242" s="31">
        <v>0</v>
      </c>
      <c r="CE242" s="31">
        <f t="shared" si="854"/>
        <v>0</v>
      </c>
      <c r="CF242" s="31">
        <v>0</v>
      </c>
      <c r="CG242" s="31">
        <f t="shared" si="855"/>
        <v>0</v>
      </c>
      <c r="CH242" s="31">
        <v>0</v>
      </c>
      <c r="CI242" s="31">
        <f t="shared" si="856"/>
        <v>0</v>
      </c>
      <c r="CJ242" s="31">
        <v>0</v>
      </c>
      <c r="CK242" s="31">
        <f t="shared" si="857"/>
        <v>0</v>
      </c>
      <c r="CL242" s="31">
        <v>0</v>
      </c>
      <c r="CM242" s="31">
        <f t="shared" si="858"/>
        <v>0</v>
      </c>
      <c r="CN242" s="31"/>
      <c r="CO242" s="31"/>
      <c r="CP242" s="31">
        <v>0</v>
      </c>
      <c r="CQ242" s="31">
        <f t="shared" si="859"/>
        <v>0</v>
      </c>
      <c r="CR242" s="31"/>
      <c r="CS242" s="31">
        <f t="shared" si="860"/>
        <v>0</v>
      </c>
      <c r="CT242" s="31">
        <v>0</v>
      </c>
      <c r="CU242" s="31">
        <f t="shared" si="861"/>
        <v>0</v>
      </c>
      <c r="CV242" s="31">
        <v>0</v>
      </c>
      <c r="CW242" s="31">
        <f t="shared" si="862"/>
        <v>0</v>
      </c>
      <c r="CX242" s="31"/>
      <c r="CY242" s="31">
        <f t="shared" si="863"/>
        <v>0</v>
      </c>
      <c r="CZ242" s="31"/>
      <c r="DA242" s="31">
        <f t="shared" si="864"/>
        <v>0</v>
      </c>
      <c r="DB242" s="31"/>
      <c r="DC242" s="31">
        <f t="shared" si="865"/>
        <v>0</v>
      </c>
      <c r="DD242" s="31"/>
      <c r="DE242" s="31">
        <f t="shared" si="866"/>
        <v>0</v>
      </c>
      <c r="DF242" s="31"/>
      <c r="DG242" s="31">
        <f t="shared" si="867"/>
        <v>0</v>
      </c>
      <c r="DH242" s="31"/>
      <c r="DI242" s="31">
        <f t="shared" si="868"/>
        <v>0</v>
      </c>
      <c r="DJ242" s="31"/>
      <c r="DK242" s="31">
        <f t="shared" si="869"/>
        <v>0</v>
      </c>
      <c r="DL242" s="31"/>
      <c r="DM242" s="31">
        <f t="shared" si="870"/>
        <v>0</v>
      </c>
      <c r="DN242" s="31"/>
      <c r="DO242" s="31">
        <f t="shared" si="871"/>
        <v>0</v>
      </c>
      <c r="DP242" s="31"/>
      <c r="DQ242" s="31">
        <f t="shared" si="872"/>
        <v>0</v>
      </c>
      <c r="DR242" s="31"/>
      <c r="DS242" s="31">
        <f t="shared" si="873"/>
        <v>0</v>
      </c>
      <c r="DT242" s="31"/>
      <c r="DU242" s="31">
        <f t="shared" si="874"/>
        <v>0</v>
      </c>
      <c r="DV242" s="31"/>
      <c r="DW242" s="31">
        <f t="shared" si="875"/>
        <v>0</v>
      </c>
      <c r="DX242" s="31"/>
      <c r="DY242" s="31">
        <f t="shared" si="876"/>
        <v>0</v>
      </c>
      <c r="DZ242" s="31"/>
      <c r="EA242" s="31">
        <f t="shared" si="877"/>
        <v>0</v>
      </c>
      <c r="EB242" s="31"/>
      <c r="EC242" s="31">
        <f t="shared" si="878"/>
        <v>0</v>
      </c>
      <c r="ED242" s="31"/>
      <c r="EE242" s="31">
        <f t="shared" si="879"/>
        <v>0</v>
      </c>
      <c r="EF242" s="31"/>
      <c r="EG242" s="31">
        <f t="shared" si="880"/>
        <v>0</v>
      </c>
      <c r="EH242" s="31"/>
      <c r="EI242" s="31">
        <f t="shared" si="881"/>
        <v>0</v>
      </c>
      <c r="EJ242" s="31"/>
      <c r="EK242" s="31">
        <f t="shared" si="882"/>
        <v>0</v>
      </c>
      <c r="EL242" s="31"/>
      <c r="EM242" s="31">
        <f t="shared" si="883"/>
        <v>0</v>
      </c>
      <c r="EN242" s="31">
        <v>0</v>
      </c>
      <c r="EO242" s="31">
        <f t="shared" si="884"/>
        <v>0</v>
      </c>
      <c r="EP242" s="31"/>
      <c r="EQ242" s="31">
        <f t="shared" si="885"/>
        <v>0</v>
      </c>
      <c r="ER242" s="31"/>
      <c r="ES242" s="31"/>
      <c r="ET242" s="32">
        <f t="shared" si="821"/>
        <v>0</v>
      </c>
      <c r="EU242" s="32">
        <f t="shared" si="822"/>
        <v>0</v>
      </c>
    </row>
    <row r="243" spans="1:151" x14ac:dyDescent="0.25">
      <c r="A243" s="30">
        <v>113</v>
      </c>
      <c r="B243" s="3" t="s">
        <v>315</v>
      </c>
      <c r="C243" s="4">
        <f t="shared" si="663"/>
        <v>9657</v>
      </c>
      <c r="D243" s="7">
        <v>3.43</v>
      </c>
      <c r="E243" s="24">
        <v>1</v>
      </c>
      <c r="F243" s="4">
        <v>1.4</v>
      </c>
      <c r="G243" s="4">
        <v>1.68</v>
      </c>
      <c r="H243" s="4">
        <v>2.23</v>
      </c>
      <c r="I243" s="4">
        <v>2.39</v>
      </c>
      <c r="J243" s="5"/>
      <c r="K243" s="31">
        <f t="shared" si="823"/>
        <v>0</v>
      </c>
      <c r="L243" s="31">
        <v>0</v>
      </c>
      <c r="M243" s="31">
        <f t="shared" si="824"/>
        <v>0</v>
      </c>
      <c r="N243" s="31"/>
      <c r="O243" s="31">
        <f t="shared" si="825"/>
        <v>0</v>
      </c>
      <c r="P243" s="31">
        <v>0</v>
      </c>
      <c r="Q243" s="31">
        <f t="shared" si="826"/>
        <v>0</v>
      </c>
      <c r="R243" s="31"/>
      <c r="S243" s="31"/>
      <c r="T243" s="31">
        <v>0</v>
      </c>
      <c r="U243" s="31">
        <f t="shared" si="827"/>
        <v>0</v>
      </c>
      <c r="V243" s="31">
        <v>0</v>
      </c>
      <c r="W243" s="31">
        <f t="shared" si="678"/>
        <v>0</v>
      </c>
      <c r="X243" s="31">
        <v>0</v>
      </c>
      <c r="Y243" s="31">
        <f t="shared" si="828"/>
        <v>0</v>
      </c>
      <c r="Z243" s="31"/>
      <c r="AA243" s="31">
        <f t="shared" si="662"/>
        <v>0</v>
      </c>
      <c r="AB243" s="31">
        <v>0</v>
      </c>
      <c r="AC243" s="31">
        <f t="shared" si="829"/>
        <v>0</v>
      </c>
      <c r="AD243" s="31">
        <v>0</v>
      </c>
      <c r="AE243" s="31">
        <f t="shared" si="830"/>
        <v>0</v>
      </c>
      <c r="AF243" s="31"/>
      <c r="AG243" s="31">
        <f t="shared" si="831"/>
        <v>0</v>
      </c>
      <c r="AH243" s="31"/>
      <c r="AI243" s="31">
        <f t="shared" si="832"/>
        <v>0</v>
      </c>
      <c r="AJ243" s="31"/>
      <c r="AK243" s="31">
        <f t="shared" si="833"/>
        <v>0</v>
      </c>
      <c r="AL243" s="31"/>
      <c r="AM243" s="31">
        <f t="shared" si="834"/>
        <v>0</v>
      </c>
      <c r="AN243" s="31">
        <v>0</v>
      </c>
      <c r="AO243" s="31">
        <f t="shared" si="835"/>
        <v>0</v>
      </c>
      <c r="AP243" s="31">
        <v>0</v>
      </c>
      <c r="AQ243" s="31">
        <f t="shared" si="836"/>
        <v>0</v>
      </c>
      <c r="AR243" s="31">
        <v>0</v>
      </c>
      <c r="AS243" s="31">
        <f t="shared" si="837"/>
        <v>0</v>
      </c>
      <c r="AT243" s="31"/>
      <c r="AU243" s="31">
        <f t="shared" si="838"/>
        <v>0</v>
      </c>
      <c r="AV243" s="31"/>
      <c r="AW243" s="31">
        <f t="shared" si="839"/>
        <v>0</v>
      </c>
      <c r="AX243" s="31"/>
      <c r="AY243" s="31">
        <f t="shared" si="840"/>
        <v>0</v>
      </c>
      <c r="AZ243" s="31">
        <v>0</v>
      </c>
      <c r="BA243" s="31">
        <f t="shared" si="841"/>
        <v>0</v>
      </c>
      <c r="BB243" s="31">
        <v>0</v>
      </c>
      <c r="BC243" s="31">
        <f t="shared" si="671"/>
        <v>0</v>
      </c>
      <c r="BD243" s="31">
        <v>0</v>
      </c>
      <c r="BE243" s="31">
        <f t="shared" si="679"/>
        <v>0</v>
      </c>
      <c r="BF243" s="31">
        <v>0</v>
      </c>
      <c r="BG243" s="31">
        <f t="shared" si="842"/>
        <v>0</v>
      </c>
      <c r="BH243" s="31">
        <v>0</v>
      </c>
      <c r="BI243" s="31">
        <f t="shared" si="843"/>
        <v>0</v>
      </c>
      <c r="BJ243" s="31"/>
      <c r="BK243" s="31">
        <f t="shared" si="844"/>
        <v>0</v>
      </c>
      <c r="BL243" s="31"/>
      <c r="BM243" s="31">
        <f t="shared" si="845"/>
        <v>0</v>
      </c>
      <c r="BN243" s="31">
        <v>0</v>
      </c>
      <c r="BO243" s="31">
        <f t="shared" si="846"/>
        <v>0</v>
      </c>
      <c r="BP243" s="31">
        <v>0</v>
      </c>
      <c r="BQ243" s="31">
        <f t="shared" si="847"/>
        <v>0</v>
      </c>
      <c r="BR243" s="31">
        <v>0</v>
      </c>
      <c r="BS243" s="31">
        <f t="shared" si="848"/>
        <v>0</v>
      </c>
      <c r="BT243" s="31"/>
      <c r="BU243" s="31">
        <f t="shared" si="849"/>
        <v>0</v>
      </c>
      <c r="BV243" s="31">
        <v>0</v>
      </c>
      <c r="BW243" s="31">
        <f t="shared" si="850"/>
        <v>0</v>
      </c>
      <c r="BX243" s="31"/>
      <c r="BY243" s="31">
        <f t="shared" si="851"/>
        <v>0</v>
      </c>
      <c r="BZ243" s="31"/>
      <c r="CA243" s="31">
        <f t="shared" si="852"/>
        <v>0</v>
      </c>
      <c r="CB243" s="31"/>
      <c r="CC243" s="31">
        <f t="shared" si="853"/>
        <v>0</v>
      </c>
      <c r="CD243" s="31">
        <v>0</v>
      </c>
      <c r="CE243" s="31">
        <f t="shared" si="854"/>
        <v>0</v>
      </c>
      <c r="CF243" s="31">
        <v>0</v>
      </c>
      <c r="CG243" s="31">
        <f t="shared" si="855"/>
        <v>0</v>
      </c>
      <c r="CH243" s="31">
        <v>0</v>
      </c>
      <c r="CI243" s="31">
        <f t="shared" si="856"/>
        <v>0</v>
      </c>
      <c r="CJ243" s="31">
        <v>0</v>
      </c>
      <c r="CK243" s="31">
        <f t="shared" si="857"/>
        <v>0</v>
      </c>
      <c r="CL243" s="31">
        <v>0</v>
      </c>
      <c r="CM243" s="31">
        <f t="shared" si="858"/>
        <v>0</v>
      </c>
      <c r="CN243" s="31"/>
      <c r="CO243" s="31"/>
      <c r="CP243" s="31">
        <v>0</v>
      </c>
      <c r="CQ243" s="31">
        <f t="shared" si="859"/>
        <v>0</v>
      </c>
      <c r="CR243" s="31"/>
      <c r="CS243" s="31">
        <f t="shared" si="860"/>
        <v>0</v>
      </c>
      <c r="CT243" s="31">
        <v>0</v>
      </c>
      <c r="CU243" s="31">
        <f t="shared" si="861"/>
        <v>0</v>
      </c>
      <c r="CV243" s="31">
        <v>0</v>
      </c>
      <c r="CW243" s="31">
        <f t="shared" si="862"/>
        <v>0</v>
      </c>
      <c r="CX243" s="31"/>
      <c r="CY243" s="31">
        <f t="shared" si="863"/>
        <v>0</v>
      </c>
      <c r="CZ243" s="31"/>
      <c r="DA243" s="31">
        <f t="shared" si="864"/>
        <v>0</v>
      </c>
      <c r="DB243" s="31"/>
      <c r="DC243" s="31">
        <f t="shared" si="865"/>
        <v>0</v>
      </c>
      <c r="DD243" s="31"/>
      <c r="DE243" s="31">
        <f t="shared" si="866"/>
        <v>0</v>
      </c>
      <c r="DF243" s="31"/>
      <c r="DG243" s="31">
        <f t="shared" si="867"/>
        <v>0</v>
      </c>
      <c r="DH243" s="31"/>
      <c r="DI243" s="31">
        <f t="shared" si="868"/>
        <v>0</v>
      </c>
      <c r="DJ243" s="31"/>
      <c r="DK243" s="31">
        <f t="shared" si="869"/>
        <v>0</v>
      </c>
      <c r="DL243" s="31"/>
      <c r="DM243" s="31">
        <f t="shared" si="870"/>
        <v>0</v>
      </c>
      <c r="DN243" s="31"/>
      <c r="DO243" s="31">
        <f t="shared" si="871"/>
        <v>0</v>
      </c>
      <c r="DP243" s="31"/>
      <c r="DQ243" s="31">
        <f t="shared" si="872"/>
        <v>0</v>
      </c>
      <c r="DR243" s="31"/>
      <c r="DS243" s="31">
        <f t="shared" si="873"/>
        <v>0</v>
      </c>
      <c r="DT243" s="31"/>
      <c r="DU243" s="31">
        <f t="shared" si="874"/>
        <v>0</v>
      </c>
      <c r="DV243" s="31"/>
      <c r="DW243" s="31">
        <f t="shared" si="875"/>
        <v>0</v>
      </c>
      <c r="DX243" s="31"/>
      <c r="DY243" s="31">
        <f t="shared" si="876"/>
        <v>0</v>
      </c>
      <c r="DZ243" s="31"/>
      <c r="EA243" s="31">
        <f t="shared" si="877"/>
        <v>0</v>
      </c>
      <c r="EB243" s="31"/>
      <c r="EC243" s="31">
        <f t="shared" si="878"/>
        <v>0</v>
      </c>
      <c r="ED243" s="31"/>
      <c r="EE243" s="31">
        <f t="shared" si="879"/>
        <v>0</v>
      </c>
      <c r="EF243" s="31"/>
      <c r="EG243" s="31">
        <f t="shared" si="880"/>
        <v>0</v>
      </c>
      <c r="EH243" s="31"/>
      <c r="EI243" s="31">
        <f t="shared" si="881"/>
        <v>0</v>
      </c>
      <c r="EJ243" s="31"/>
      <c r="EK243" s="31">
        <f t="shared" si="882"/>
        <v>0</v>
      </c>
      <c r="EL243" s="31"/>
      <c r="EM243" s="31">
        <f t="shared" si="883"/>
        <v>0</v>
      </c>
      <c r="EN243" s="31">
        <v>0</v>
      </c>
      <c r="EO243" s="31">
        <f t="shared" si="884"/>
        <v>0</v>
      </c>
      <c r="EP243" s="31"/>
      <c r="EQ243" s="31">
        <f t="shared" si="885"/>
        <v>0</v>
      </c>
      <c r="ER243" s="31"/>
      <c r="ES243" s="31"/>
      <c r="ET243" s="32">
        <f t="shared" si="821"/>
        <v>0</v>
      </c>
      <c r="EU243" s="32">
        <f t="shared" si="822"/>
        <v>0</v>
      </c>
    </row>
    <row r="244" spans="1:151" ht="30" x14ac:dyDescent="0.25">
      <c r="A244" s="30">
        <v>118</v>
      </c>
      <c r="B244" s="6" t="s">
        <v>316</v>
      </c>
      <c r="C244" s="4">
        <f t="shared" si="663"/>
        <v>9657</v>
      </c>
      <c r="D244" s="7">
        <v>1.8</v>
      </c>
      <c r="E244" s="24">
        <v>1</v>
      </c>
      <c r="F244" s="4">
        <v>1.4</v>
      </c>
      <c r="G244" s="4">
        <v>1.68</v>
      </c>
      <c r="H244" s="4">
        <v>2.23</v>
      </c>
      <c r="I244" s="4">
        <v>2.39</v>
      </c>
      <c r="J244" s="5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>
        <f t="shared" si="662"/>
        <v>0</v>
      </c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  <c r="BG244" s="31"/>
      <c r="BH244" s="31"/>
      <c r="BI244" s="31"/>
      <c r="BJ244" s="31"/>
      <c r="BK244" s="31"/>
      <c r="BL244" s="31"/>
      <c r="BM244" s="31"/>
      <c r="BN244" s="31"/>
      <c r="BO244" s="31"/>
      <c r="BP244" s="31"/>
      <c r="BQ244" s="31"/>
      <c r="BR244" s="31"/>
      <c r="BS244" s="31"/>
      <c r="BT244" s="31"/>
      <c r="BU244" s="31"/>
      <c r="BV244" s="31"/>
      <c r="BW244" s="31"/>
      <c r="BX244" s="31"/>
      <c r="BY244" s="31"/>
      <c r="BZ244" s="31"/>
      <c r="CA244" s="31"/>
      <c r="CB244" s="31"/>
      <c r="CC244" s="31"/>
      <c r="CD244" s="31"/>
      <c r="CE244" s="31"/>
      <c r="CF244" s="31"/>
      <c r="CG244" s="31"/>
      <c r="CH244" s="31"/>
      <c r="CI244" s="31"/>
      <c r="CJ244" s="31"/>
      <c r="CK244" s="31"/>
      <c r="CL244" s="31"/>
      <c r="CM244" s="31"/>
      <c r="CN244" s="31"/>
      <c r="CO244" s="31"/>
      <c r="CP244" s="31"/>
      <c r="CQ244" s="31"/>
      <c r="CR244" s="31"/>
      <c r="CS244" s="31"/>
      <c r="CT244" s="31"/>
      <c r="CU244" s="31"/>
      <c r="CV244" s="31"/>
      <c r="CW244" s="31"/>
      <c r="CX244" s="31"/>
      <c r="CY244" s="31"/>
      <c r="CZ244" s="31"/>
      <c r="DA244" s="31"/>
      <c r="DB244" s="31"/>
      <c r="DC244" s="31"/>
      <c r="DD244" s="31"/>
      <c r="DE244" s="31"/>
      <c r="DF244" s="31"/>
      <c r="DG244" s="31"/>
      <c r="DH244" s="31"/>
      <c r="DI244" s="31"/>
      <c r="DJ244" s="31"/>
      <c r="DK244" s="31"/>
      <c r="DL244" s="31"/>
      <c r="DM244" s="31"/>
      <c r="DN244" s="31"/>
      <c r="DO244" s="31"/>
      <c r="DP244" s="31"/>
      <c r="DQ244" s="31"/>
      <c r="DR244" s="31"/>
      <c r="DS244" s="31"/>
      <c r="DT244" s="31"/>
      <c r="DU244" s="31"/>
      <c r="DV244" s="31"/>
      <c r="DW244" s="31"/>
      <c r="DX244" s="31"/>
      <c r="DY244" s="31"/>
      <c r="DZ244" s="31"/>
      <c r="EA244" s="31"/>
      <c r="EB244" s="31"/>
      <c r="EC244" s="31"/>
      <c r="ED244" s="31"/>
      <c r="EE244" s="31"/>
      <c r="EF244" s="31"/>
      <c r="EG244" s="31"/>
      <c r="EH244" s="31"/>
      <c r="EI244" s="31"/>
      <c r="EJ244" s="31"/>
      <c r="EK244" s="31"/>
      <c r="EL244" s="31"/>
      <c r="EM244" s="31"/>
      <c r="EN244" s="31"/>
      <c r="EO244" s="31"/>
      <c r="EP244" s="31"/>
      <c r="EQ244" s="31"/>
      <c r="ER244" s="31"/>
      <c r="ES244" s="31"/>
      <c r="ET244" s="32">
        <f t="shared" si="821"/>
        <v>0</v>
      </c>
      <c r="EU244" s="32">
        <f t="shared" si="822"/>
        <v>0</v>
      </c>
    </row>
    <row r="245" spans="1:151" x14ac:dyDescent="0.25">
      <c r="A245" s="30">
        <v>35</v>
      </c>
      <c r="B245" s="3" t="s">
        <v>317</v>
      </c>
      <c r="C245" s="4">
        <f t="shared" si="663"/>
        <v>9657</v>
      </c>
      <c r="D245" s="7">
        <v>4.78</v>
      </c>
      <c r="E245" s="24">
        <v>1</v>
      </c>
      <c r="F245" s="4">
        <v>1.4</v>
      </c>
      <c r="G245" s="4">
        <v>1.68</v>
      </c>
      <c r="H245" s="4">
        <v>2.23</v>
      </c>
      <c r="I245" s="4">
        <v>2.39</v>
      </c>
      <c r="J245" s="5"/>
      <c r="K245" s="31">
        <f t="shared" si="823"/>
        <v>0</v>
      </c>
      <c r="L245" s="31">
        <v>0</v>
      </c>
      <c r="M245" s="31">
        <f t="shared" si="824"/>
        <v>0</v>
      </c>
      <c r="N245" s="31">
        <v>0</v>
      </c>
      <c r="O245" s="31">
        <f t="shared" si="825"/>
        <v>0</v>
      </c>
      <c r="P245" s="31">
        <v>0</v>
      </c>
      <c r="Q245" s="31">
        <f t="shared" si="826"/>
        <v>0</v>
      </c>
      <c r="R245" s="31"/>
      <c r="S245" s="31"/>
      <c r="T245" s="31">
        <v>0</v>
      </c>
      <c r="U245" s="31">
        <f t="shared" si="827"/>
        <v>0</v>
      </c>
      <c r="V245" s="31">
        <v>0</v>
      </c>
      <c r="W245" s="31">
        <f t="shared" si="678"/>
        <v>0</v>
      </c>
      <c r="X245" s="31">
        <v>0</v>
      </c>
      <c r="Y245" s="31">
        <f t="shared" si="828"/>
        <v>0</v>
      </c>
      <c r="Z245" s="31"/>
      <c r="AA245" s="31">
        <f t="shared" si="662"/>
        <v>0</v>
      </c>
      <c r="AB245" s="31">
        <v>0</v>
      </c>
      <c r="AC245" s="31">
        <f t="shared" si="829"/>
        <v>0</v>
      </c>
      <c r="AD245" s="31">
        <v>0</v>
      </c>
      <c r="AE245" s="31">
        <f t="shared" si="830"/>
        <v>0</v>
      </c>
      <c r="AF245" s="31"/>
      <c r="AG245" s="31">
        <f t="shared" si="831"/>
        <v>0</v>
      </c>
      <c r="AH245" s="31"/>
      <c r="AI245" s="31">
        <f t="shared" si="832"/>
        <v>0</v>
      </c>
      <c r="AJ245" s="31"/>
      <c r="AK245" s="31">
        <f t="shared" si="833"/>
        <v>0</v>
      </c>
      <c r="AL245" s="31"/>
      <c r="AM245" s="31">
        <f t="shared" si="834"/>
        <v>0</v>
      </c>
      <c r="AN245" s="31">
        <v>0</v>
      </c>
      <c r="AO245" s="31">
        <f t="shared" si="835"/>
        <v>0</v>
      </c>
      <c r="AP245" s="31">
        <v>0</v>
      </c>
      <c r="AQ245" s="31">
        <f t="shared" si="836"/>
        <v>0</v>
      </c>
      <c r="AR245" s="31">
        <v>0</v>
      </c>
      <c r="AS245" s="31">
        <f t="shared" si="837"/>
        <v>0</v>
      </c>
      <c r="AT245" s="31"/>
      <c r="AU245" s="31">
        <f t="shared" si="838"/>
        <v>0</v>
      </c>
      <c r="AV245" s="31"/>
      <c r="AW245" s="31">
        <f t="shared" si="839"/>
        <v>0</v>
      </c>
      <c r="AX245" s="31"/>
      <c r="AY245" s="31">
        <f t="shared" si="840"/>
        <v>0</v>
      </c>
      <c r="AZ245" s="31">
        <v>0</v>
      </c>
      <c r="BA245" s="31">
        <f t="shared" si="841"/>
        <v>0</v>
      </c>
      <c r="BB245" s="31">
        <v>0</v>
      </c>
      <c r="BC245" s="31">
        <f t="shared" si="671"/>
        <v>0</v>
      </c>
      <c r="BD245" s="31">
        <v>0</v>
      </c>
      <c r="BE245" s="31">
        <f t="shared" si="679"/>
        <v>0</v>
      </c>
      <c r="BF245" s="31">
        <v>0</v>
      </c>
      <c r="BG245" s="31">
        <f t="shared" si="842"/>
        <v>0</v>
      </c>
      <c r="BH245" s="31">
        <v>0</v>
      </c>
      <c r="BI245" s="31">
        <f t="shared" si="843"/>
        <v>0</v>
      </c>
      <c r="BJ245" s="31"/>
      <c r="BK245" s="31">
        <f t="shared" si="844"/>
        <v>0</v>
      </c>
      <c r="BL245" s="31"/>
      <c r="BM245" s="31">
        <f t="shared" si="845"/>
        <v>0</v>
      </c>
      <c r="BN245" s="31">
        <v>0</v>
      </c>
      <c r="BO245" s="31">
        <f t="shared" si="846"/>
        <v>0</v>
      </c>
      <c r="BP245" s="31">
        <v>0</v>
      </c>
      <c r="BQ245" s="31">
        <f t="shared" si="847"/>
        <v>0</v>
      </c>
      <c r="BR245" s="31">
        <v>0</v>
      </c>
      <c r="BS245" s="31">
        <f t="shared" si="848"/>
        <v>0</v>
      </c>
      <c r="BT245" s="31"/>
      <c r="BU245" s="31">
        <f t="shared" si="849"/>
        <v>0</v>
      </c>
      <c r="BV245" s="31">
        <v>0</v>
      </c>
      <c r="BW245" s="31">
        <f t="shared" si="850"/>
        <v>0</v>
      </c>
      <c r="BX245" s="31"/>
      <c r="BY245" s="31">
        <f t="shared" si="851"/>
        <v>0</v>
      </c>
      <c r="BZ245" s="31"/>
      <c r="CA245" s="31">
        <f t="shared" si="852"/>
        <v>0</v>
      </c>
      <c r="CB245" s="31"/>
      <c r="CC245" s="31">
        <f t="shared" si="853"/>
        <v>0</v>
      </c>
      <c r="CD245" s="31">
        <v>0</v>
      </c>
      <c r="CE245" s="31">
        <f t="shared" si="854"/>
        <v>0</v>
      </c>
      <c r="CF245" s="31">
        <v>0</v>
      </c>
      <c r="CG245" s="31">
        <f t="shared" si="855"/>
        <v>0</v>
      </c>
      <c r="CH245" s="31">
        <v>0</v>
      </c>
      <c r="CI245" s="31">
        <f t="shared" si="856"/>
        <v>0</v>
      </c>
      <c r="CJ245" s="31">
        <v>0</v>
      </c>
      <c r="CK245" s="31">
        <f t="shared" si="857"/>
        <v>0</v>
      </c>
      <c r="CL245" s="31">
        <v>0</v>
      </c>
      <c r="CM245" s="31">
        <f t="shared" si="858"/>
        <v>0</v>
      </c>
      <c r="CN245" s="31"/>
      <c r="CO245" s="31"/>
      <c r="CP245" s="31">
        <v>0</v>
      </c>
      <c r="CQ245" s="31">
        <f t="shared" si="859"/>
        <v>0</v>
      </c>
      <c r="CR245" s="31"/>
      <c r="CS245" s="31">
        <f t="shared" si="860"/>
        <v>0</v>
      </c>
      <c r="CT245" s="31">
        <v>0</v>
      </c>
      <c r="CU245" s="31">
        <f t="shared" si="861"/>
        <v>0</v>
      </c>
      <c r="CV245" s="31">
        <v>0</v>
      </c>
      <c r="CW245" s="31">
        <f t="shared" si="862"/>
        <v>0</v>
      </c>
      <c r="CX245" s="31"/>
      <c r="CY245" s="31">
        <f t="shared" si="863"/>
        <v>0</v>
      </c>
      <c r="CZ245" s="31"/>
      <c r="DA245" s="31">
        <f t="shared" si="864"/>
        <v>0</v>
      </c>
      <c r="DB245" s="31"/>
      <c r="DC245" s="31">
        <f t="shared" si="865"/>
        <v>0</v>
      </c>
      <c r="DD245" s="31"/>
      <c r="DE245" s="31">
        <f t="shared" si="866"/>
        <v>0</v>
      </c>
      <c r="DF245" s="31"/>
      <c r="DG245" s="31">
        <f t="shared" si="867"/>
        <v>0</v>
      </c>
      <c r="DH245" s="31"/>
      <c r="DI245" s="31">
        <f t="shared" si="868"/>
        <v>0</v>
      </c>
      <c r="DJ245" s="31"/>
      <c r="DK245" s="31">
        <f t="shared" si="869"/>
        <v>0</v>
      </c>
      <c r="DL245" s="31"/>
      <c r="DM245" s="31">
        <f t="shared" si="870"/>
        <v>0</v>
      </c>
      <c r="DN245" s="31"/>
      <c r="DO245" s="31">
        <f t="shared" si="871"/>
        <v>0</v>
      </c>
      <c r="DP245" s="31"/>
      <c r="DQ245" s="31">
        <f t="shared" si="872"/>
        <v>0</v>
      </c>
      <c r="DR245" s="31"/>
      <c r="DS245" s="31">
        <f t="shared" si="873"/>
        <v>0</v>
      </c>
      <c r="DT245" s="31"/>
      <c r="DU245" s="31">
        <f t="shared" si="874"/>
        <v>0</v>
      </c>
      <c r="DV245" s="31"/>
      <c r="DW245" s="31">
        <f t="shared" si="875"/>
        <v>0</v>
      </c>
      <c r="DX245" s="31"/>
      <c r="DY245" s="31">
        <f t="shared" si="876"/>
        <v>0</v>
      </c>
      <c r="DZ245" s="31"/>
      <c r="EA245" s="31">
        <f t="shared" si="877"/>
        <v>0</v>
      </c>
      <c r="EB245" s="31"/>
      <c r="EC245" s="31">
        <f t="shared" si="878"/>
        <v>0</v>
      </c>
      <c r="ED245" s="31"/>
      <c r="EE245" s="31">
        <f t="shared" si="879"/>
        <v>0</v>
      </c>
      <c r="EF245" s="31"/>
      <c r="EG245" s="31">
        <f t="shared" si="880"/>
        <v>0</v>
      </c>
      <c r="EH245" s="31"/>
      <c r="EI245" s="31">
        <f t="shared" si="881"/>
        <v>0</v>
      </c>
      <c r="EJ245" s="31"/>
      <c r="EK245" s="31">
        <f t="shared" si="882"/>
        <v>0</v>
      </c>
      <c r="EL245" s="31"/>
      <c r="EM245" s="31">
        <f t="shared" si="883"/>
        <v>0</v>
      </c>
      <c r="EN245" s="31">
        <v>0</v>
      </c>
      <c r="EO245" s="31">
        <f t="shared" si="884"/>
        <v>0</v>
      </c>
      <c r="EP245" s="31"/>
      <c r="EQ245" s="31">
        <f t="shared" si="885"/>
        <v>0</v>
      </c>
      <c r="ER245" s="31"/>
      <c r="ES245" s="31"/>
      <c r="ET245" s="32">
        <f t="shared" si="821"/>
        <v>0</v>
      </c>
      <c r="EU245" s="32">
        <f t="shared" si="822"/>
        <v>0</v>
      </c>
    </row>
    <row r="246" spans="1:151" x14ac:dyDescent="0.25">
      <c r="A246" s="30">
        <v>107</v>
      </c>
      <c r="B246" s="3" t="s">
        <v>318</v>
      </c>
      <c r="C246" s="4">
        <f t="shared" si="663"/>
        <v>9657</v>
      </c>
      <c r="D246" s="7">
        <v>3.6</v>
      </c>
      <c r="E246" s="24">
        <v>1</v>
      </c>
      <c r="F246" s="4">
        <v>1.4</v>
      </c>
      <c r="G246" s="4">
        <v>1.68</v>
      </c>
      <c r="H246" s="4">
        <v>2.23</v>
      </c>
      <c r="I246" s="4">
        <v>2.39</v>
      </c>
      <c r="J246" s="5"/>
      <c r="K246" s="31">
        <f t="shared" si="823"/>
        <v>0</v>
      </c>
      <c r="L246" s="31">
        <v>0</v>
      </c>
      <c r="M246" s="31">
        <f t="shared" si="824"/>
        <v>0</v>
      </c>
      <c r="N246" s="31">
        <v>0</v>
      </c>
      <c r="O246" s="31">
        <f t="shared" si="825"/>
        <v>0</v>
      </c>
      <c r="P246" s="31">
        <v>300</v>
      </c>
      <c r="Q246" s="31">
        <f t="shared" si="826"/>
        <v>14601384</v>
      </c>
      <c r="R246" s="31"/>
      <c r="S246" s="31"/>
      <c r="T246" s="31">
        <v>0</v>
      </c>
      <c r="U246" s="31">
        <f t="shared" si="827"/>
        <v>0</v>
      </c>
      <c r="V246" s="31">
        <v>0</v>
      </c>
      <c r="W246" s="31">
        <f t="shared" si="678"/>
        <v>0</v>
      </c>
      <c r="X246" s="31">
        <v>0</v>
      </c>
      <c r="Y246" s="31">
        <f t="shared" si="828"/>
        <v>0</v>
      </c>
      <c r="Z246" s="31"/>
      <c r="AA246" s="31">
        <f t="shared" si="662"/>
        <v>0</v>
      </c>
      <c r="AB246" s="31">
        <v>0</v>
      </c>
      <c r="AC246" s="31">
        <f t="shared" si="829"/>
        <v>0</v>
      </c>
      <c r="AD246" s="31">
        <v>0</v>
      </c>
      <c r="AE246" s="31">
        <f t="shared" si="830"/>
        <v>0</v>
      </c>
      <c r="AF246" s="31"/>
      <c r="AG246" s="31">
        <f t="shared" si="831"/>
        <v>0</v>
      </c>
      <c r="AH246" s="31"/>
      <c r="AI246" s="31">
        <f t="shared" si="832"/>
        <v>0</v>
      </c>
      <c r="AJ246" s="31"/>
      <c r="AK246" s="31">
        <f t="shared" si="833"/>
        <v>0</v>
      </c>
      <c r="AL246" s="31"/>
      <c r="AM246" s="31">
        <f t="shared" si="834"/>
        <v>0</v>
      </c>
      <c r="AN246" s="31">
        <v>0</v>
      </c>
      <c r="AO246" s="31">
        <f t="shared" si="835"/>
        <v>0</v>
      </c>
      <c r="AP246" s="31">
        <v>0</v>
      </c>
      <c r="AQ246" s="31">
        <f t="shared" si="836"/>
        <v>0</v>
      </c>
      <c r="AR246" s="31">
        <v>0</v>
      </c>
      <c r="AS246" s="31">
        <f t="shared" si="837"/>
        <v>0</v>
      </c>
      <c r="AT246" s="31"/>
      <c r="AU246" s="31">
        <f t="shared" si="838"/>
        <v>0</v>
      </c>
      <c r="AV246" s="31"/>
      <c r="AW246" s="31">
        <f t="shared" si="839"/>
        <v>0</v>
      </c>
      <c r="AX246" s="31"/>
      <c r="AY246" s="31">
        <f t="shared" si="840"/>
        <v>0</v>
      </c>
      <c r="AZ246" s="31">
        <v>0</v>
      </c>
      <c r="BA246" s="31">
        <f t="shared" si="841"/>
        <v>0</v>
      </c>
      <c r="BB246" s="31">
        <v>0</v>
      </c>
      <c r="BC246" s="31">
        <f t="shared" si="671"/>
        <v>0</v>
      </c>
      <c r="BD246" s="31">
        <v>0</v>
      </c>
      <c r="BE246" s="31">
        <f t="shared" si="679"/>
        <v>0</v>
      </c>
      <c r="BF246" s="31">
        <v>0</v>
      </c>
      <c r="BG246" s="31">
        <f t="shared" si="842"/>
        <v>0</v>
      </c>
      <c r="BH246" s="31">
        <v>0</v>
      </c>
      <c r="BI246" s="31">
        <f t="shared" si="843"/>
        <v>0</v>
      </c>
      <c r="BJ246" s="31"/>
      <c r="BK246" s="31">
        <f t="shared" si="844"/>
        <v>0</v>
      </c>
      <c r="BL246" s="31"/>
      <c r="BM246" s="31">
        <f t="shared" si="845"/>
        <v>0</v>
      </c>
      <c r="BN246" s="31">
        <v>0</v>
      </c>
      <c r="BO246" s="31">
        <f t="shared" si="846"/>
        <v>0</v>
      </c>
      <c r="BP246" s="31">
        <v>0</v>
      </c>
      <c r="BQ246" s="31">
        <f t="shared" si="847"/>
        <v>0</v>
      </c>
      <c r="BR246" s="31">
        <v>0</v>
      </c>
      <c r="BS246" s="31">
        <f t="shared" si="848"/>
        <v>0</v>
      </c>
      <c r="BT246" s="31"/>
      <c r="BU246" s="31">
        <f t="shared" si="849"/>
        <v>0</v>
      </c>
      <c r="BV246" s="31">
        <v>0</v>
      </c>
      <c r="BW246" s="31">
        <f t="shared" si="850"/>
        <v>0</v>
      </c>
      <c r="BX246" s="31"/>
      <c r="BY246" s="31">
        <f t="shared" si="851"/>
        <v>0</v>
      </c>
      <c r="BZ246" s="31"/>
      <c r="CA246" s="31">
        <f t="shared" si="852"/>
        <v>0</v>
      </c>
      <c r="CB246" s="31"/>
      <c r="CC246" s="31">
        <f t="shared" si="853"/>
        <v>0</v>
      </c>
      <c r="CD246" s="31">
        <v>0</v>
      </c>
      <c r="CE246" s="31">
        <f t="shared" si="854"/>
        <v>0</v>
      </c>
      <c r="CF246" s="31">
        <v>0</v>
      </c>
      <c r="CG246" s="31">
        <f t="shared" si="855"/>
        <v>0</v>
      </c>
      <c r="CH246" s="31">
        <v>0</v>
      </c>
      <c r="CI246" s="31">
        <f t="shared" si="856"/>
        <v>0</v>
      </c>
      <c r="CJ246" s="31">
        <v>0</v>
      </c>
      <c r="CK246" s="31">
        <f t="shared" si="857"/>
        <v>0</v>
      </c>
      <c r="CL246" s="31">
        <v>0</v>
      </c>
      <c r="CM246" s="31">
        <f t="shared" si="858"/>
        <v>0</v>
      </c>
      <c r="CN246" s="31"/>
      <c r="CO246" s="31"/>
      <c r="CP246" s="31">
        <v>0</v>
      </c>
      <c r="CQ246" s="31">
        <f t="shared" si="859"/>
        <v>0</v>
      </c>
      <c r="CR246" s="31"/>
      <c r="CS246" s="31">
        <f t="shared" si="860"/>
        <v>0</v>
      </c>
      <c r="CT246" s="31">
        <v>0</v>
      </c>
      <c r="CU246" s="31">
        <f t="shared" si="861"/>
        <v>0</v>
      </c>
      <c r="CV246" s="31">
        <v>0</v>
      </c>
      <c r="CW246" s="31">
        <f t="shared" si="862"/>
        <v>0</v>
      </c>
      <c r="CX246" s="31"/>
      <c r="CY246" s="31">
        <f t="shared" si="863"/>
        <v>0</v>
      </c>
      <c r="CZ246" s="31"/>
      <c r="DA246" s="31">
        <f t="shared" si="864"/>
        <v>0</v>
      </c>
      <c r="DB246" s="31"/>
      <c r="DC246" s="31">
        <f t="shared" si="865"/>
        <v>0</v>
      </c>
      <c r="DD246" s="31"/>
      <c r="DE246" s="31">
        <f t="shared" si="866"/>
        <v>0</v>
      </c>
      <c r="DF246" s="31"/>
      <c r="DG246" s="31">
        <f t="shared" si="867"/>
        <v>0</v>
      </c>
      <c r="DH246" s="31"/>
      <c r="DI246" s="31">
        <f t="shared" si="868"/>
        <v>0</v>
      </c>
      <c r="DJ246" s="31"/>
      <c r="DK246" s="31">
        <f t="shared" si="869"/>
        <v>0</v>
      </c>
      <c r="DL246" s="31"/>
      <c r="DM246" s="31">
        <f t="shared" si="870"/>
        <v>0</v>
      </c>
      <c r="DN246" s="31"/>
      <c r="DO246" s="31">
        <f t="shared" si="871"/>
        <v>0</v>
      </c>
      <c r="DP246" s="31"/>
      <c r="DQ246" s="31">
        <f t="shared" si="872"/>
        <v>0</v>
      </c>
      <c r="DR246" s="31"/>
      <c r="DS246" s="31">
        <f t="shared" si="873"/>
        <v>0</v>
      </c>
      <c r="DT246" s="31"/>
      <c r="DU246" s="31">
        <f t="shared" si="874"/>
        <v>0</v>
      </c>
      <c r="DV246" s="31"/>
      <c r="DW246" s="31">
        <f t="shared" si="875"/>
        <v>0</v>
      </c>
      <c r="DX246" s="31"/>
      <c r="DY246" s="31">
        <f t="shared" si="876"/>
        <v>0</v>
      </c>
      <c r="DZ246" s="31"/>
      <c r="EA246" s="31">
        <f t="shared" si="877"/>
        <v>0</v>
      </c>
      <c r="EB246" s="31"/>
      <c r="EC246" s="31">
        <f t="shared" si="878"/>
        <v>0</v>
      </c>
      <c r="ED246" s="31"/>
      <c r="EE246" s="31">
        <f t="shared" si="879"/>
        <v>0</v>
      </c>
      <c r="EF246" s="31"/>
      <c r="EG246" s="31">
        <f t="shared" si="880"/>
        <v>0</v>
      </c>
      <c r="EH246" s="31"/>
      <c r="EI246" s="31">
        <f t="shared" si="881"/>
        <v>0</v>
      </c>
      <c r="EJ246" s="31"/>
      <c r="EK246" s="31">
        <f t="shared" si="882"/>
        <v>0</v>
      </c>
      <c r="EL246" s="31"/>
      <c r="EM246" s="31">
        <f t="shared" si="883"/>
        <v>0</v>
      </c>
      <c r="EN246" s="31">
        <v>0</v>
      </c>
      <c r="EO246" s="31">
        <f t="shared" si="884"/>
        <v>0</v>
      </c>
      <c r="EP246" s="31"/>
      <c r="EQ246" s="31">
        <f t="shared" si="885"/>
        <v>0</v>
      </c>
      <c r="ER246" s="31"/>
      <c r="ES246" s="31"/>
      <c r="ET246" s="32">
        <f t="shared" si="821"/>
        <v>300</v>
      </c>
      <c r="EU246" s="32">
        <f t="shared" si="822"/>
        <v>14601384</v>
      </c>
    </row>
    <row r="247" spans="1:151" ht="30" x14ac:dyDescent="0.25">
      <c r="A247" s="30">
        <v>108</v>
      </c>
      <c r="B247" s="3" t="s">
        <v>319</v>
      </c>
      <c r="C247" s="4">
        <f t="shared" si="663"/>
        <v>9657</v>
      </c>
      <c r="D247" s="7">
        <v>3.06</v>
      </c>
      <c r="E247" s="24">
        <v>1</v>
      </c>
      <c r="F247" s="4">
        <v>1.4</v>
      </c>
      <c r="G247" s="4">
        <v>1.68</v>
      </c>
      <c r="H247" s="4">
        <v>2.23</v>
      </c>
      <c r="I247" s="4">
        <v>2.39</v>
      </c>
      <c r="J247" s="5"/>
      <c r="K247" s="31">
        <f t="shared" si="823"/>
        <v>0</v>
      </c>
      <c r="L247" s="31">
        <v>0</v>
      </c>
      <c r="M247" s="31">
        <f t="shared" si="824"/>
        <v>0</v>
      </c>
      <c r="N247" s="31">
        <v>0</v>
      </c>
      <c r="O247" s="31">
        <f t="shared" si="825"/>
        <v>0</v>
      </c>
      <c r="P247" s="31">
        <v>70</v>
      </c>
      <c r="Q247" s="31">
        <f t="shared" si="826"/>
        <v>2895941.16</v>
      </c>
      <c r="R247" s="31"/>
      <c r="S247" s="31"/>
      <c r="T247" s="31">
        <v>0</v>
      </c>
      <c r="U247" s="31">
        <f t="shared" si="827"/>
        <v>0</v>
      </c>
      <c r="V247" s="31">
        <v>0</v>
      </c>
      <c r="W247" s="31">
        <f t="shared" si="678"/>
        <v>0</v>
      </c>
      <c r="X247" s="31">
        <v>0</v>
      </c>
      <c r="Y247" s="31">
        <f t="shared" si="828"/>
        <v>0</v>
      </c>
      <c r="Z247" s="31"/>
      <c r="AA247" s="31">
        <f t="shared" si="662"/>
        <v>0</v>
      </c>
      <c r="AB247" s="31">
        <v>0</v>
      </c>
      <c r="AC247" s="31">
        <f t="shared" si="829"/>
        <v>0</v>
      </c>
      <c r="AD247" s="31">
        <v>0</v>
      </c>
      <c r="AE247" s="31">
        <f t="shared" si="830"/>
        <v>0</v>
      </c>
      <c r="AF247" s="31"/>
      <c r="AG247" s="31">
        <f t="shared" si="831"/>
        <v>0</v>
      </c>
      <c r="AH247" s="31"/>
      <c r="AI247" s="31">
        <f t="shared" si="832"/>
        <v>0</v>
      </c>
      <c r="AJ247" s="31"/>
      <c r="AK247" s="31">
        <f t="shared" si="833"/>
        <v>0</v>
      </c>
      <c r="AL247" s="31"/>
      <c r="AM247" s="31">
        <f t="shared" si="834"/>
        <v>0</v>
      </c>
      <c r="AN247" s="31">
        <v>0</v>
      </c>
      <c r="AO247" s="31">
        <f t="shared" si="835"/>
        <v>0</v>
      </c>
      <c r="AP247" s="31">
        <v>0</v>
      </c>
      <c r="AQ247" s="31">
        <f t="shared" si="836"/>
        <v>0</v>
      </c>
      <c r="AR247" s="31">
        <v>0</v>
      </c>
      <c r="AS247" s="31">
        <f t="shared" si="837"/>
        <v>0</v>
      </c>
      <c r="AT247" s="31"/>
      <c r="AU247" s="31">
        <f t="shared" si="838"/>
        <v>0</v>
      </c>
      <c r="AV247" s="31"/>
      <c r="AW247" s="31">
        <f t="shared" si="839"/>
        <v>0</v>
      </c>
      <c r="AX247" s="31"/>
      <c r="AY247" s="31">
        <f t="shared" si="840"/>
        <v>0</v>
      </c>
      <c r="AZ247" s="31">
        <v>0</v>
      </c>
      <c r="BA247" s="31">
        <f t="shared" si="841"/>
        <v>0</v>
      </c>
      <c r="BB247" s="31">
        <v>0</v>
      </c>
      <c r="BC247" s="31">
        <f t="shared" si="671"/>
        <v>0</v>
      </c>
      <c r="BD247" s="31">
        <v>0</v>
      </c>
      <c r="BE247" s="31">
        <f t="shared" si="679"/>
        <v>0</v>
      </c>
      <c r="BF247" s="31">
        <v>0</v>
      </c>
      <c r="BG247" s="31">
        <f t="shared" si="842"/>
        <v>0</v>
      </c>
      <c r="BH247" s="31">
        <v>0</v>
      </c>
      <c r="BI247" s="31">
        <f t="shared" si="843"/>
        <v>0</v>
      </c>
      <c r="BJ247" s="31"/>
      <c r="BK247" s="31">
        <f t="shared" si="844"/>
        <v>0</v>
      </c>
      <c r="BL247" s="31"/>
      <c r="BM247" s="31">
        <f t="shared" si="845"/>
        <v>0</v>
      </c>
      <c r="BN247" s="31">
        <v>0</v>
      </c>
      <c r="BO247" s="31">
        <f t="shared" si="846"/>
        <v>0</v>
      </c>
      <c r="BP247" s="31">
        <v>0</v>
      </c>
      <c r="BQ247" s="31">
        <f t="shared" si="847"/>
        <v>0</v>
      </c>
      <c r="BR247" s="31">
        <v>0</v>
      </c>
      <c r="BS247" s="31">
        <f t="shared" si="848"/>
        <v>0</v>
      </c>
      <c r="BT247" s="31"/>
      <c r="BU247" s="31">
        <f t="shared" si="849"/>
        <v>0</v>
      </c>
      <c r="BV247" s="31">
        <v>0</v>
      </c>
      <c r="BW247" s="31">
        <f t="shared" si="850"/>
        <v>0</v>
      </c>
      <c r="BX247" s="31"/>
      <c r="BY247" s="31">
        <f t="shared" si="851"/>
        <v>0</v>
      </c>
      <c r="BZ247" s="31"/>
      <c r="CA247" s="31">
        <f t="shared" si="852"/>
        <v>0</v>
      </c>
      <c r="CB247" s="31"/>
      <c r="CC247" s="31">
        <f t="shared" si="853"/>
        <v>0</v>
      </c>
      <c r="CD247" s="31">
        <v>0</v>
      </c>
      <c r="CE247" s="31">
        <f t="shared" si="854"/>
        <v>0</v>
      </c>
      <c r="CF247" s="31">
        <v>0</v>
      </c>
      <c r="CG247" s="31">
        <f t="shared" si="855"/>
        <v>0</v>
      </c>
      <c r="CH247" s="31">
        <v>0</v>
      </c>
      <c r="CI247" s="31">
        <f t="shared" si="856"/>
        <v>0</v>
      </c>
      <c r="CJ247" s="31">
        <v>0</v>
      </c>
      <c r="CK247" s="31">
        <f t="shared" si="857"/>
        <v>0</v>
      </c>
      <c r="CL247" s="31">
        <v>0</v>
      </c>
      <c r="CM247" s="31">
        <f t="shared" si="858"/>
        <v>0</v>
      </c>
      <c r="CN247" s="31"/>
      <c r="CO247" s="31"/>
      <c r="CP247" s="31">
        <v>0</v>
      </c>
      <c r="CQ247" s="31">
        <f t="shared" si="859"/>
        <v>0</v>
      </c>
      <c r="CR247" s="31"/>
      <c r="CS247" s="31">
        <f t="shared" si="860"/>
        <v>0</v>
      </c>
      <c r="CT247" s="31">
        <v>0</v>
      </c>
      <c r="CU247" s="31">
        <f t="shared" si="861"/>
        <v>0</v>
      </c>
      <c r="CV247" s="31">
        <v>0</v>
      </c>
      <c r="CW247" s="31">
        <f t="shared" si="862"/>
        <v>0</v>
      </c>
      <c r="CX247" s="31"/>
      <c r="CY247" s="31">
        <f t="shared" si="863"/>
        <v>0</v>
      </c>
      <c r="CZ247" s="31"/>
      <c r="DA247" s="31">
        <f t="shared" si="864"/>
        <v>0</v>
      </c>
      <c r="DB247" s="31"/>
      <c r="DC247" s="31">
        <f t="shared" si="865"/>
        <v>0</v>
      </c>
      <c r="DD247" s="31"/>
      <c r="DE247" s="31">
        <f t="shared" si="866"/>
        <v>0</v>
      </c>
      <c r="DF247" s="31"/>
      <c r="DG247" s="31">
        <f t="shared" si="867"/>
        <v>0</v>
      </c>
      <c r="DH247" s="31"/>
      <c r="DI247" s="31">
        <f t="shared" si="868"/>
        <v>0</v>
      </c>
      <c r="DJ247" s="31"/>
      <c r="DK247" s="31">
        <f t="shared" si="869"/>
        <v>0</v>
      </c>
      <c r="DL247" s="31"/>
      <c r="DM247" s="31">
        <f t="shared" si="870"/>
        <v>0</v>
      </c>
      <c r="DN247" s="31"/>
      <c r="DO247" s="31">
        <f t="shared" si="871"/>
        <v>0</v>
      </c>
      <c r="DP247" s="31"/>
      <c r="DQ247" s="31">
        <f t="shared" si="872"/>
        <v>0</v>
      </c>
      <c r="DR247" s="31"/>
      <c r="DS247" s="31">
        <f t="shared" si="873"/>
        <v>0</v>
      </c>
      <c r="DT247" s="31"/>
      <c r="DU247" s="31">
        <f t="shared" si="874"/>
        <v>0</v>
      </c>
      <c r="DV247" s="31"/>
      <c r="DW247" s="31">
        <f t="shared" si="875"/>
        <v>0</v>
      </c>
      <c r="DX247" s="31"/>
      <c r="DY247" s="31">
        <f t="shared" si="876"/>
        <v>0</v>
      </c>
      <c r="DZ247" s="31"/>
      <c r="EA247" s="31">
        <f t="shared" si="877"/>
        <v>0</v>
      </c>
      <c r="EB247" s="31"/>
      <c r="EC247" s="31">
        <f t="shared" si="878"/>
        <v>0</v>
      </c>
      <c r="ED247" s="31"/>
      <c r="EE247" s="31">
        <f t="shared" si="879"/>
        <v>0</v>
      </c>
      <c r="EF247" s="31"/>
      <c r="EG247" s="31">
        <f t="shared" si="880"/>
        <v>0</v>
      </c>
      <c r="EH247" s="31"/>
      <c r="EI247" s="31">
        <f t="shared" si="881"/>
        <v>0</v>
      </c>
      <c r="EJ247" s="31"/>
      <c r="EK247" s="31">
        <f t="shared" si="882"/>
        <v>0</v>
      </c>
      <c r="EL247" s="31"/>
      <c r="EM247" s="31">
        <f t="shared" si="883"/>
        <v>0</v>
      </c>
      <c r="EN247" s="31">
        <v>0</v>
      </c>
      <c r="EO247" s="31">
        <f t="shared" si="884"/>
        <v>0</v>
      </c>
      <c r="EP247" s="31"/>
      <c r="EQ247" s="31">
        <f t="shared" si="885"/>
        <v>0</v>
      </c>
      <c r="ER247" s="31"/>
      <c r="ES247" s="31"/>
      <c r="ET247" s="32">
        <f t="shared" si="821"/>
        <v>70</v>
      </c>
      <c r="EU247" s="32">
        <f t="shared" si="822"/>
        <v>2895941.16</v>
      </c>
    </row>
    <row r="248" spans="1:151" ht="45" x14ac:dyDescent="0.25">
      <c r="A248" s="30">
        <v>120</v>
      </c>
      <c r="B248" s="6" t="s">
        <v>320</v>
      </c>
      <c r="C248" s="4">
        <f t="shared" si="663"/>
        <v>9657</v>
      </c>
      <c r="D248" s="7">
        <v>2.2999999999999998</v>
      </c>
      <c r="E248" s="24">
        <v>1</v>
      </c>
      <c r="F248" s="4">
        <v>1.4</v>
      </c>
      <c r="G248" s="4">
        <v>1.68</v>
      </c>
      <c r="H248" s="4">
        <v>2.23</v>
      </c>
      <c r="I248" s="4">
        <v>2.39</v>
      </c>
      <c r="J248" s="5"/>
      <c r="K248" s="31"/>
      <c r="L248" s="31"/>
      <c r="M248" s="31"/>
      <c r="N248" s="31">
        <v>252</v>
      </c>
      <c r="O248" s="31">
        <f t="shared" si="825"/>
        <v>7836076.0799999982</v>
      </c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>
        <f t="shared" si="662"/>
        <v>0</v>
      </c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1"/>
      <c r="BE248" s="31"/>
      <c r="BF248" s="31"/>
      <c r="BG248" s="31"/>
      <c r="BH248" s="31"/>
      <c r="BI248" s="31"/>
      <c r="BJ248" s="31"/>
      <c r="BK248" s="31"/>
      <c r="BL248" s="31"/>
      <c r="BM248" s="31"/>
      <c r="BN248" s="31"/>
      <c r="BO248" s="31"/>
      <c r="BP248" s="31"/>
      <c r="BQ248" s="31"/>
      <c r="BR248" s="31"/>
      <c r="BS248" s="31"/>
      <c r="BT248" s="31"/>
      <c r="BU248" s="31"/>
      <c r="BV248" s="31"/>
      <c r="BW248" s="31"/>
      <c r="BX248" s="31"/>
      <c r="BY248" s="31"/>
      <c r="BZ248" s="31"/>
      <c r="CA248" s="31"/>
      <c r="CB248" s="31"/>
      <c r="CC248" s="31"/>
      <c r="CD248" s="31"/>
      <c r="CE248" s="31"/>
      <c r="CF248" s="31"/>
      <c r="CG248" s="31"/>
      <c r="CH248" s="31"/>
      <c r="CI248" s="31"/>
      <c r="CJ248" s="31"/>
      <c r="CK248" s="31"/>
      <c r="CL248" s="31"/>
      <c r="CM248" s="31"/>
      <c r="CN248" s="31"/>
      <c r="CO248" s="31"/>
      <c r="CP248" s="31"/>
      <c r="CQ248" s="31"/>
      <c r="CR248" s="31"/>
      <c r="CS248" s="31"/>
      <c r="CT248" s="31"/>
      <c r="CU248" s="31"/>
      <c r="CV248" s="31"/>
      <c r="CW248" s="31"/>
      <c r="CX248" s="31"/>
      <c r="CY248" s="31"/>
      <c r="CZ248" s="31"/>
      <c r="DA248" s="31"/>
      <c r="DB248" s="31"/>
      <c r="DC248" s="31"/>
      <c r="DD248" s="31"/>
      <c r="DE248" s="31"/>
      <c r="DF248" s="31"/>
      <c r="DG248" s="31"/>
      <c r="DH248" s="31"/>
      <c r="DI248" s="31"/>
      <c r="DJ248" s="31"/>
      <c r="DK248" s="31"/>
      <c r="DL248" s="31"/>
      <c r="DM248" s="31"/>
      <c r="DN248" s="31"/>
      <c r="DO248" s="31"/>
      <c r="DP248" s="31"/>
      <c r="DQ248" s="31"/>
      <c r="DR248" s="31"/>
      <c r="DS248" s="31"/>
      <c r="DT248" s="31"/>
      <c r="DU248" s="31"/>
      <c r="DV248" s="31"/>
      <c r="DW248" s="31"/>
      <c r="DX248" s="31"/>
      <c r="DY248" s="31"/>
      <c r="DZ248" s="31"/>
      <c r="EA248" s="31"/>
      <c r="EB248" s="31"/>
      <c r="EC248" s="31"/>
      <c r="ED248" s="31"/>
      <c r="EE248" s="31"/>
      <c r="EF248" s="31"/>
      <c r="EG248" s="31"/>
      <c r="EH248" s="31"/>
      <c r="EI248" s="31"/>
      <c r="EJ248" s="31"/>
      <c r="EK248" s="31"/>
      <c r="EL248" s="31"/>
      <c r="EM248" s="31"/>
      <c r="EN248" s="31"/>
      <c r="EO248" s="31"/>
      <c r="EP248" s="31"/>
      <c r="EQ248" s="31"/>
      <c r="ER248" s="31"/>
      <c r="ES248" s="31"/>
      <c r="ET248" s="32">
        <f t="shared" si="821"/>
        <v>252</v>
      </c>
      <c r="EU248" s="32">
        <f t="shared" si="822"/>
        <v>7836076.0799999982</v>
      </c>
    </row>
    <row r="249" spans="1:151" ht="45" x14ac:dyDescent="0.25">
      <c r="A249" s="30">
        <v>121</v>
      </c>
      <c r="B249" s="6" t="s">
        <v>321</v>
      </c>
      <c r="C249" s="4">
        <f t="shared" si="663"/>
        <v>9657</v>
      </c>
      <c r="D249" s="7">
        <v>2.0299999999999998</v>
      </c>
      <c r="E249" s="24">
        <v>1</v>
      </c>
      <c r="F249" s="4">
        <v>1.4</v>
      </c>
      <c r="G249" s="4">
        <v>1.68</v>
      </c>
      <c r="H249" s="4">
        <v>2.23</v>
      </c>
      <c r="I249" s="4">
        <v>2.39</v>
      </c>
      <c r="J249" s="5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>
        <f t="shared" si="662"/>
        <v>0</v>
      </c>
      <c r="AB249" s="31"/>
      <c r="AC249" s="31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1"/>
      <c r="BE249" s="31"/>
      <c r="BF249" s="31"/>
      <c r="BG249" s="31"/>
      <c r="BH249" s="31"/>
      <c r="BI249" s="31"/>
      <c r="BJ249" s="31"/>
      <c r="BK249" s="31"/>
      <c r="BL249" s="31"/>
      <c r="BM249" s="31"/>
      <c r="BN249" s="31"/>
      <c r="BO249" s="31"/>
      <c r="BP249" s="31"/>
      <c r="BQ249" s="31"/>
      <c r="BR249" s="31"/>
      <c r="BS249" s="31"/>
      <c r="BT249" s="31"/>
      <c r="BU249" s="31"/>
      <c r="BV249" s="31"/>
      <c r="BW249" s="31"/>
      <c r="BX249" s="31"/>
      <c r="BY249" s="31"/>
      <c r="BZ249" s="31"/>
      <c r="CA249" s="31"/>
      <c r="CB249" s="31"/>
      <c r="CC249" s="31"/>
      <c r="CD249" s="31"/>
      <c r="CE249" s="31"/>
      <c r="CF249" s="31"/>
      <c r="CG249" s="31"/>
      <c r="CH249" s="31"/>
      <c r="CI249" s="31"/>
      <c r="CJ249" s="31"/>
      <c r="CK249" s="31"/>
      <c r="CL249" s="31"/>
      <c r="CM249" s="31"/>
      <c r="CN249" s="31"/>
      <c r="CO249" s="31"/>
      <c r="CP249" s="31"/>
      <c r="CQ249" s="31"/>
      <c r="CR249" s="31"/>
      <c r="CS249" s="31"/>
      <c r="CT249" s="31"/>
      <c r="CU249" s="31"/>
      <c r="CV249" s="31"/>
      <c r="CW249" s="31"/>
      <c r="CX249" s="31"/>
      <c r="CY249" s="31"/>
      <c r="CZ249" s="31"/>
      <c r="DA249" s="31"/>
      <c r="DB249" s="31"/>
      <c r="DC249" s="31"/>
      <c r="DD249" s="31"/>
      <c r="DE249" s="31"/>
      <c r="DF249" s="31"/>
      <c r="DG249" s="31"/>
      <c r="DH249" s="31"/>
      <c r="DI249" s="31"/>
      <c r="DJ249" s="31"/>
      <c r="DK249" s="31"/>
      <c r="DL249" s="31"/>
      <c r="DM249" s="31"/>
      <c r="DN249" s="31"/>
      <c r="DO249" s="31"/>
      <c r="DP249" s="31"/>
      <c r="DQ249" s="31"/>
      <c r="DR249" s="31"/>
      <c r="DS249" s="31"/>
      <c r="DT249" s="31"/>
      <c r="DU249" s="31"/>
      <c r="DV249" s="31"/>
      <c r="DW249" s="31"/>
      <c r="DX249" s="31"/>
      <c r="DY249" s="31"/>
      <c r="DZ249" s="31"/>
      <c r="EA249" s="31"/>
      <c r="EB249" s="31"/>
      <c r="EC249" s="31"/>
      <c r="ED249" s="31"/>
      <c r="EE249" s="31"/>
      <c r="EF249" s="31"/>
      <c r="EG249" s="31"/>
      <c r="EH249" s="31"/>
      <c r="EI249" s="31"/>
      <c r="EJ249" s="31"/>
      <c r="EK249" s="31"/>
      <c r="EL249" s="31"/>
      <c r="EM249" s="31"/>
      <c r="EN249" s="31"/>
      <c r="EO249" s="31"/>
      <c r="EP249" s="31"/>
      <c r="EQ249" s="31"/>
      <c r="ER249" s="31"/>
      <c r="ES249" s="31"/>
      <c r="ET249" s="32">
        <f t="shared" si="821"/>
        <v>0</v>
      </c>
      <c r="EU249" s="32">
        <f t="shared" si="822"/>
        <v>0</v>
      </c>
    </row>
    <row r="250" spans="1:151" ht="30" x14ac:dyDescent="0.25">
      <c r="A250" s="30">
        <v>122</v>
      </c>
      <c r="B250" s="6" t="s">
        <v>322</v>
      </c>
      <c r="C250" s="4">
        <f t="shared" si="663"/>
        <v>9657</v>
      </c>
      <c r="D250" s="7">
        <v>2.57</v>
      </c>
      <c r="E250" s="24">
        <v>1</v>
      </c>
      <c r="F250" s="4">
        <v>1.4</v>
      </c>
      <c r="G250" s="4">
        <v>1.68</v>
      </c>
      <c r="H250" s="4">
        <v>2.23</v>
      </c>
      <c r="I250" s="4">
        <v>2.39</v>
      </c>
      <c r="J250" s="5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>
        <f t="shared" si="662"/>
        <v>0</v>
      </c>
      <c r="AB250" s="31"/>
      <c r="AC250" s="31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  <c r="BF250" s="31"/>
      <c r="BG250" s="31"/>
      <c r="BH250" s="31"/>
      <c r="BI250" s="31"/>
      <c r="BJ250" s="31"/>
      <c r="BK250" s="31"/>
      <c r="BL250" s="31"/>
      <c r="BM250" s="31"/>
      <c r="BN250" s="31"/>
      <c r="BO250" s="31"/>
      <c r="BP250" s="31"/>
      <c r="BQ250" s="31"/>
      <c r="BR250" s="31"/>
      <c r="BS250" s="31"/>
      <c r="BT250" s="31"/>
      <c r="BU250" s="31"/>
      <c r="BV250" s="31"/>
      <c r="BW250" s="31"/>
      <c r="BX250" s="31"/>
      <c r="BY250" s="31"/>
      <c r="BZ250" s="31"/>
      <c r="CA250" s="31"/>
      <c r="CB250" s="31"/>
      <c r="CC250" s="31"/>
      <c r="CD250" s="31"/>
      <c r="CE250" s="31"/>
      <c r="CF250" s="31"/>
      <c r="CG250" s="31"/>
      <c r="CH250" s="31"/>
      <c r="CI250" s="31"/>
      <c r="CJ250" s="31"/>
      <c r="CK250" s="31"/>
      <c r="CL250" s="31"/>
      <c r="CM250" s="31"/>
      <c r="CN250" s="31"/>
      <c r="CO250" s="31"/>
      <c r="CP250" s="31"/>
      <c r="CQ250" s="31"/>
      <c r="CR250" s="31"/>
      <c r="CS250" s="31"/>
      <c r="CT250" s="31"/>
      <c r="CU250" s="31"/>
      <c r="CV250" s="31"/>
      <c r="CW250" s="31"/>
      <c r="CX250" s="31"/>
      <c r="CY250" s="31"/>
      <c r="CZ250" s="31"/>
      <c r="DA250" s="31"/>
      <c r="DB250" s="31"/>
      <c r="DC250" s="31"/>
      <c r="DD250" s="31"/>
      <c r="DE250" s="31"/>
      <c r="DF250" s="31"/>
      <c r="DG250" s="31"/>
      <c r="DH250" s="31"/>
      <c r="DI250" s="31"/>
      <c r="DJ250" s="31"/>
      <c r="DK250" s="31"/>
      <c r="DL250" s="31"/>
      <c r="DM250" s="31"/>
      <c r="DN250" s="31"/>
      <c r="DO250" s="31"/>
      <c r="DP250" s="31"/>
      <c r="DQ250" s="31"/>
      <c r="DR250" s="31"/>
      <c r="DS250" s="31"/>
      <c r="DT250" s="31"/>
      <c r="DU250" s="31"/>
      <c r="DV250" s="31"/>
      <c r="DW250" s="31"/>
      <c r="DX250" s="31"/>
      <c r="DY250" s="31"/>
      <c r="DZ250" s="31"/>
      <c r="EA250" s="31"/>
      <c r="EB250" s="31"/>
      <c r="EC250" s="31"/>
      <c r="ED250" s="31"/>
      <c r="EE250" s="31"/>
      <c r="EF250" s="31"/>
      <c r="EG250" s="31"/>
      <c r="EH250" s="31"/>
      <c r="EI250" s="31"/>
      <c r="EJ250" s="31"/>
      <c r="EK250" s="31"/>
      <c r="EL250" s="31"/>
      <c r="EM250" s="31"/>
      <c r="EN250" s="31"/>
      <c r="EO250" s="31"/>
      <c r="EP250" s="31"/>
      <c r="EQ250" s="31"/>
      <c r="ER250" s="31"/>
      <c r="ES250" s="31"/>
      <c r="ET250" s="32">
        <f t="shared" si="821"/>
        <v>0</v>
      </c>
      <c r="EU250" s="32">
        <f t="shared" si="822"/>
        <v>0</v>
      </c>
    </row>
    <row r="251" spans="1:151" ht="45" x14ac:dyDescent="0.25">
      <c r="A251" s="30">
        <v>124</v>
      </c>
      <c r="B251" s="6" t="s">
        <v>323</v>
      </c>
      <c r="C251" s="4">
        <f t="shared" si="663"/>
        <v>9657</v>
      </c>
      <c r="D251" s="7">
        <v>0.5</v>
      </c>
      <c r="E251" s="24">
        <v>1</v>
      </c>
      <c r="F251" s="4">
        <v>1.4</v>
      </c>
      <c r="G251" s="4">
        <v>1.68</v>
      </c>
      <c r="H251" s="4">
        <v>2.23</v>
      </c>
      <c r="I251" s="4">
        <v>2.39</v>
      </c>
      <c r="J251" s="5"/>
      <c r="K251" s="31">
        <f t="shared" si="823"/>
        <v>0</v>
      </c>
      <c r="L251" s="31"/>
      <c r="M251" s="31">
        <f t="shared" si="824"/>
        <v>0</v>
      </c>
      <c r="N251" s="31">
        <v>732</v>
      </c>
      <c r="O251" s="31">
        <f t="shared" si="825"/>
        <v>4948246.8</v>
      </c>
      <c r="P251" s="31"/>
      <c r="Q251" s="31">
        <f t="shared" si="826"/>
        <v>0</v>
      </c>
      <c r="R251" s="31"/>
      <c r="S251" s="31"/>
      <c r="T251" s="31"/>
      <c r="U251" s="31">
        <f t="shared" si="827"/>
        <v>0</v>
      </c>
      <c r="V251" s="31"/>
      <c r="W251" s="31">
        <f t="shared" si="678"/>
        <v>0</v>
      </c>
      <c r="X251" s="31"/>
      <c r="Y251" s="31">
        <f t="shared" si="828"/>
        <v>0</v>
      </c>
      <c r="Z251" s="31"/>
      <c r="AA251" s="31">
        <f t="shared" si="662"/>
        <v>0</v>
      </c>
      <c r="AB251" s="31"/>
      <c r="AC251" s="31">
        <f t="shared" si="829"/>
        <v>0</v>
      </c>
      <c r="AD251" s="31"/>
      <c r="AE251" s="31">
        <f t="shared" si="830"/>
        <v>0</v>
      </c>
      <c r="AF251" s="31"/>
      <c r="AG251" s="31">
        <f t="shared" si="831"/>
        <v>0</v>
      </c>
      <c r="AH251" s="31"/>
      <c r="AI251" s="31">
        <f t="shared" si="832"/>
        <v>0</v>
      </c>
      <c r="AJ251" s="33"/>
      <c r="AK251" s="31">
        <f t="shared" si="833"/>
        <v>0</v>
      </c>
      <c r="AL251" s="33"/>
      <c r="AM251" s="31">
        <f t="shared" si="834"/>
        <v>0</v>
      </c>
      <c r="AN251" s="31"/>
      <c r="AO251" s="31">
        <f t="shared" si="835"/>
        <v>0</v>
      </c>
      <c r="AP251" s="31"/>
      <c r="AQ251" s="31">
        <f t="shared" si="836"/>
        <v>0</v>
      </c>
      <c r="AR251" s="31"/>
      <c r="AS251" s="31">
        <f t="shared" si="837"/>
        <v>0</v>
      </c>
      <c r="AT251" s="31"/>
      <c r="AU251" s="31">
        <f t="shared" si="838"/>
        <v>0</v>
      </c>
      <c r="AV251" s="31"/>
      <c r="AW251" s="31">
        <f t="shared" si="839"/>
        <v>0</v>
      </c>
      <c r="AX251" s="31"/>
      <c r="AY251" s="31">
        <f t="shared" si="840"/>
        <v>0</v>
      </c>
      <c r="AZ251" s="31"/>
      <c r="BA251" s="31">
        <f t="shared" si="841"/>
        <v>0</v>
      </c>
      <c r="BB251" s="31"/>
      <c r="BC251" s="31">
        <f t="shared" si="671"/>
        <v>0</v>
      </c>
      <c r="BD251" s="31"/>
      <c r="BE251" s="31">
        <f t="shared" si="679"/>
        <v>0</v>
      </c>
      <c r="BF251" s="31"/>
      <c r="BG251" s="31">
        <f t="shared" si="842"/>
        <v>0</v>
      </c>
      <c r="BH251" s="31"/>
      <c r="BI251" s="31">
        <f t="shared" si="843"/>
        <v>0</v>
      </c>
      <c r="BJ251" s="31"/>
      <c r="BK251" s="31">
        <f t="shared" si="844"/>
        <v>0</v>
      </c>
      <c r="BL251" s="31"/>
      <c r="BM251" s="31">
        <f t="shared" si="845"/>
        <v>0</v>
      </c>
      <c r="BN251" s="31"/>
      <c r="BO251" s="31">
        <f t="shared" si="846"/>
        <v>0</v>
      </c>
      <c r="BP251" s="31"/>
      <c r="BQ251" s="31">
        <f t="shared" si="847"/>
        <v>0</v>
      </c>
      <c r="BR251" s="31"/>
      <c r="BS251" s="31">
        <f t="shared" si="848"/>
        <v>0</v>
      </c>
      <c r="BT251" s="31"/>
      <c r="BU251" s="31">
        <f t="shared" si="849"/>
        <v>0</v>
      </c>
      <c r="BV251" s="31"/>
      <c r="BW251" s="31">
        <f t="shared" si="850"/>
        <v>0</v>
      </c>
      <c r="BX251" s="31"/>
      <c r="BY251" s="31">
        <f t="shared" si="851"/>
        <v>0</v>
      </c>
      <c r="BZ251" s="31"/>
      <c r="CA251" s="31">
        <f t="shared" si="852"/>
        <v>0</v>
      </c>
      <c r="CB251" s="31"/>
      <c r="CC251" s="31">
        <f t="shared" si="853"/>
        <v>0</v>
      </c>
      <c r="CD251" s="31"/>
      <c r="CE251" s="31">
        <f t="shared" si="854"/>
        <v>0</v>
      </c>
      <c r="CF251" s="31"/>
      <c r="CG251" s="31">
        <f t="shared" si="855"/>
        <v>0</v>
      </c>
      <c r="CH251" s="31"/>
      <c r="CI251" s="31">
        <f t="shared" si="856"/>
        <v>0</v>
      </c>
      <c r="CJ251" s="31"/>
      <c r="CK251" s="31">
        <f t="shared" si="857"/>
        <v>0</v>
      </c>
      <c r="CL251" s="31"/>
      <c r="CM251" s="31">
        <f t="shared" si="858"/>
        <v>0</v>
      </c>
      <c r="CN251" s="31"/>
      <c r="CO251" s="31"/>
      <c r="CP251" s="31"/>
      <c r="CQ251" s="31">
        <f t="shared" si="859"/>
        <v>0</v>
      </c>
      <c r="CR251" s="31"/>
      <c r="CS251" s="31">
        <f t="shared" si="860"/>
        <v>0</v>
      </c>
      <c r="CT251" s="31"/>
      <c r="CU251" s="31">
        <f t="shared" si="861"/>
        <v>0</v>
      </c>
      <c r="CV251" s="31"/>
      <c r="CW251" s="31">
        <f t="shared" si="862"/>
        <v>0</v>
      </c>
      <c r="CX251" s="31"/>
      <c r="CY251" s="31">
        <f t="shared" si="863"/>
        <v>0</v>
      </c>
      <c r="CZ251" s="31"/>
      <c r="DA251" s="31">
        <f t="shared" si="864"/>
        <v>0</v>
      </c>
      <c r="DB251" s="31"/>
      <c r="DC251" s="31">
        <f t="shared" si="865"/>
        <v>0</v>
      </c>
      <c r="DD251" s="31"/>
      <c r="DE251" s="31">
        <f t="shared" si="866"/>
        <v>0</v>
      </c>
      <c r="DF251" s="31"/>
      <c r="DG251" s="31">
        <f t="shared" si="867"/>
        <v>0</v>
      </c>
      <c r="DH251" s="31"/>
      <c r="DI251" s="31">
        <f t="shared" si="868"/>
        <v>0</v>
      </c>
      <c r="DJ251" s="31"/>
      <c r="DK251" s="31">
        <f t="shared" si="869"/>
        <v>0</v>
      </c>
      <c r="DL251" s="31"/>
      <c r="DM251" s="31">
        <f t="shared" si="870"/>
        <v>0</v>
      </c>
      <c r="DN251" s="31"/>
      <c r="DO251" s="31">
        <f t="shared" si="871"/>
        <v>0</v>
      </c>
      <c r="DP251" s="31"/>
      <c r="DQ251" s="31">
        <f t="shared" si="872"/>
        <v>0</v>
      </c>
      <c r="DR251" s="31"/>
      <c r="DS251" s="31">
        <f t="shared" si="873"/>
        <v>0</v>
      </c>
      <c r="DT251" s="31"/>
      <c r="DU251" s="31">
        <f t="shared" si="874"/>
        <v>0</v>
      </c>
      <c r="DV251" s="31"/>
      <c r="DW251" s="31">
        <f t="shared" si="875"/>
        <v>0</v>
      </c>
      <c r="DX251" s="31"/>
      <c r="DY251" s="31">
        <f t="shared" si="876"/>
        <v>0</v>
      </c>
      <c r="DZ251" s="31"/>
      <c r="EA251" s="31">
        <f t="shared" si="877"/>
        <v>0</v>
      </c>
      <c r="EB251" s="31"/>
      <c r="EC251" s="31">
        <f t="shared" si="878"/>
        <v>0</v>
      </c>
      <c r="ED251" s="31"/>
      <c r="EE251" s="31">
        <f t="shared" si="879"/>
        <v>0</v>
      </c>
      <c r="EF251" s="31"/>
      <c r="EG251" s="31">
        <f t="shared" si="880"/>
        <v>0</v>
      </c>
      <c r="EH251" s="31"/>
      <c r="EI251" s="31">
        <f t="shared" si="881"/>
        <v>0</v>
      </c>
      <c r="EJ251" s="31"/>
      <c r="EK251" s="31">
        <f t="shared" si="882"/>
        <v>0</v>
      </c>
      <c r="EL251" s="31"/>
      <c r="EM251" s="31">
        <f t="shared" si="883"/>
        <v>0</v>
      </c>
      <c r="EN251" s="31"/>
      <c r="EO251" s="31">
        <f t="shared" si="884"/>
        <v>0</v>
      </c>
      <c r="EP251" s="31"/>
      <c r="EQ251" s="31">
        <f t="shared" si="885"/>
        <v>0</v>
      </c>
      <c r="ER251" s="31"/>
      <c r="ES251" s="31"/>
      <c r="ET251" s="32">
        <f t="shared" si="821"/>
        <v>732</v>
      </c>
      <c r="EU251" s="32">
        <f t="shared" si="822"/>
        <v>4948246.8</v>
      </c>
    </row>
    <row r="252" spans="1:151" ht="45" x14ac:dyDescent="0.25">
      <c r="A252" s="30">
        <v>126</v>
      </c>
      <c r="B252" s="6" t="s">
        <v>324</v>
      </c>
      <c r="C252" s="4">
        <f t="shared" si="663"/>
        <v>9657</v>
      </c>
      <c r="D252" s="7">
        <v>2.29</v>
      </c>
      <c r="E252" s="24">
        <v>1</v>
      </c>
      <c r="F252" s="4">
        <v>1.4</v>
      </c>
      <c r="G252" s="4">
        <v>1.68</v>
      </c>
      <c r="H252" s="4">
        <v>2.23</v>
      </c>
      <c r="I252" s="4">
        <v>2.39</v>
      </c>
      <c r="J252" s="5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>
        <f t="shared" si="662"/>
        <v>0</v>
      </c>
      <c r="AB252" s="31"/>
      <c r="AC252" s="31"/>
      <c r="AD252" s="31"/>
      <c r="AE252" s="31"/>
      <c r="AF252" s="31"/>
      <c r="AG252" s="31"/>
      <c r="AH252" s="31"/>
      <c r="AI252" s="31"/>
      <c r="AJ252" s="33"/>
      <c r="AK252" s="31"/>
      <c r="AL252" s="33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1"/>
      <c r="BE252" s="31"/>
      <c r="BF252" s="31"/>
      <c r="BG252" s="31"/>
      <c r="BH252" s="31"/>
      <c r="BI252" s="31"/>
      <c r="BJ252" s="31"/>
      <c r="BK252" s="31"/>
      <c r="BL252" s="31"/>
      <c r="BM252" s="31"/>
      <c r="BN252" s="31"/>
      <c r="BO252" s="31"/>
      <c r="BP252" s="31"/>
      <c r="BQ252" s="31"/>
      <c r="BR252" s="31"/>
      <c r="BS252" s="31"/>
      <c r="BT252" s="31"/>
      <c r="BU252" s="31"/>
      <c r="BV252" s="31"/>
      <c r="BW252" s="31"/>
      <c r="BX252" s="31"/>
      <c r="BY252" s="31"/>
      <c r="BZ252" s="31"/>
      <c r="CA252" s="31"/>
      <c r="CB252" s="31"/>
      <c r="CC252" s="31"/>
      <c r="CD252" s="31"/>
      <c r="CE252" s="31"/>
      <c r="CF252" s="31"/>
      <c r="CG252" s="31"/>
      <c r="CH252" s="31"/>
      <c r="CI252" s="31"/>
      <c r="CJ252" s="31"/>
      <c r="CK252" s="31"/>
      <c r="CL252" s="31"/>
      <c r="CM252" s="31"/>
      <c r="CN252" s="31"/>
      <c r="CO252" s="31"/>
      <c r="CP252" s="31"/>
      <c r="CQ252" s="31"/>
      <c r="CR252" s="31"/>
      <c r="CS252" s="31"/>
      <c r="CT252" s="31"/>
      <c r="CU252" s="31"/>
      <c r="CV252" s="31"/>
      <c r="CW252" s="31"/>
      <c r="CX252" s="31"/>
      <c r="CY252" s="31"/>
      <c r="CZ252" s="31"/>
      <c r="DA252" s="31"/>
      <c r="DB252" s="31"/>
      <c r="DC252" s="31"/>
      <c r="DD252" s="31"/>
      <c r="DE252" s="31"/>
      <c r="DF252" s="31"/>
      <c r="DG252" s="31"/>
      <c r="DH252" s="31"/>
      <c r="DI252" s="31"/>
      <c r="DJ252" s="31"/>
      <c r="DK252" s="31"/>
      <c r="DL252" s="31"/>
      <c r="DM252" s="31"/>
      <c r="DN252" s="31"/>
      <c r="DO252" s="31"/>
      <c r="DP252" s="31"/>
      <c r="DQ252" s="31"/>
      <c r="DR252" s="31"/>
      <c r="DS252" s="31"/>
      <c r="DT252" s="31"/>
      <c r="DU252" s="31"/>
      <c r="DV252" s="31"/>
      <c r="DW252" s="31"/>
      <c r="DX252" s="31"/>
      <c r="DY252" s="31"/>
      <c r="DZ252" s="31"/>
      <c r="EA252" s="31"/>
      <c r="EB252" s="31"/>
      <c r="EC252" s="31"/>
      <c r="ED252" s="31"/>
      <c r="EE252" s="31"/>
      <c r="EF252" s="31"/>
      <c r="EG252" s="31"/>
      <c r="EH252" s="31"/>
      <c r="EI252" s="31"/>
      <c r="EJ252" s="31"/>
      <c r="EK252" s="31"/>
      <c r="EL252" s="31"/>
      <c r="EM252" s="31"/>
      <c r="EN252" s="31"/>
      <c r="EO252" s="31"/>
      <c r="EP252" s="31"/>
      <c r="EQ252" s="31"/>
      <c r="ER252" s="31"/>
      <c r="ES252" s="31"/>
      <c r="ET252" s="32">
        <f t="shared" si="821"/>
        <v>0</v>
      </c>
      <c r="EU252" s="32">
        <f t="shared" si="822"/>
        <v>0</v>
      </c>
    </row>
    <row r="253" spans="1:151" ht="45" x14ac:dyDescent="0.25">
      <c r="A253" s="30">
        <v>127</v>
      </c>
      <c r="B253" s="6" t="s">
        <v>325</v>
      </c>
      <c r="C253" s="4">
        <f t="shared" si="663"/>
        <v>9657</v>
      </c>
      <c r="D253" s="7">
        <v>4.09</v>
      </c>
      <c r="E253" s="24">
        <v>1</v>
      </c>
      <c r="F253" s="4">
        <v>1.4</v>
      </c>
      <c r="G253" s="4">
        <v>1.68</v>
      </c>
      <c r="H253" s="4">
        <v>2.23</v>
      </c>
      <c r="I253" s="4">
        <v>2.39</v>
      </c>
      <c r="J253" s="5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>
        <f t="shared" si="662"/>
        <v>0</v>
      </c>
      <c r="AB253" s="31"/>
      <c r="AC253" s="31"/>
      <c r="AD253" s="31"/>
      <c r="AE253" s="31"/>
      <c r="AF253" s="31"/>
      <c r="AG253" s="31"/>
      <c r="AH253" s="31"/>
      <c r="AI253" s="31"/>
      <c r="AJ253" s="33"/>
      <c r="AK253" s="31"/>
      <c r="AL253" s="33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  <c r="BF253" s="31"/>
      <c r="BG253" s="31"/>
      <c r="BH253" s="31"/>
      <c r="BI253" s="31"/>
      <c r="BJ253" s="31"/>
      <c r="BK253" s="31"/>
      <c r="BL253" s="31"/>
      <c r="BM253" s="31"/>
      <c r="BN253" s="31"/>
      <c r="BO253" s="31"/>
      <c r="BP253" s="31"/>
      <c r="BQ253" s="31"/>
      <c r="BR253" s="31"/>
      <c r="BS253" s="31"/>
      <c r="BT253" s="31"/>
      <c r="BU253" s="31"/>
      <c r="BV253" s="31"/>
      <c r="BW253" s="31"/>
      <c r="BX253" s="31"/>
      <c r="BY253" s="31"/>
      <c r="BZ253" s="31"/>
      <c r="CA253" s="31"/>
      <c r="CB253" s="31"/>
      <c r="CC253" s="31"/>
      <c r="CD253" s="31"/>
      <c r="CE253" s="31"/>
      <c r="CF253" s="31"/>
      <c r="CG253" s="31"/>
      <c r="CH253" s="31"/>
      <c r="CI253" s="31"/>
      <c r="CJ253" s="31"/>
      <c r="CK253" s="31"/>
      <c r="CL253" s="31"/>
      <c r="CM253" s="31"/>
      <c r="CN253" s="31"/>
      <c r="CO253" s="31"/>
      <c r="CP253" s="31"/>
      <c r="CQ253" s="31"/>
      <c r="CR253" s="31"/>
      <c r="CS253" s="31"/>
      <c r="CT253" s="31"/>
      <c r="CU253" s="31"/>
      <c r="CV253" s="31"/>
      <c r="CW253" s="31"/>
      <c r="CX253" s="31"/>
      <c r="CY253" s="31"/>
      <c r="CZ253" s="31"/>
      <c r="DA253" s="31"/>
      <c r="DB253" s="31"/>
      <c r="DC253" s="31"/>
      <c r="DD253" s="31"/>
      <c r="DE253" s="31"/>
      <c r="DF253" s="31"/>
      <c r="DG253" s="31"/>
      <c r="DH253" s="31"/>
      <c r="DI253" s="31"/>
      <c r="DJ253" s="31"/>
      <c r="DK253" s="31"/>
      <c r="DL253" s="31"/>
      <c r="DM253" s="31"/>
      <c r="DN253" s="31"/>
      <c r="DO253" s="31"/>
      <c r="DP253" s="31"/>
      <c r="DQ253" s="31"/>
      <c r="DR253" s="31"/>
      <c r="DS253" s="31"/>
      <c r="DT253" s="31"/>
      <c r="DU253" s="31"/>
      <c r="DV253" s="31"/>
      <c r="DW253" s="31"/>
      <c r="DX253" s="31"/>
      <c r="DY253" s="31"/>
      <c r="DZ253" s="31"/>
      <c r="EA253" s="31"/>
      <c r="EB253" s="31"/>
      <c r="EC253" s="31"/>
      <c r="ED253" s="31"/>
      <c r="EE253" s="31"/>
      <c r="EF253" s="31"/>
      <c r="EG253" s="31"/>
      <c r="EH253" s="31"/>
      <c r="EI253" s="31"/>
      <c r="EJ253" s="31"/>
      <c r="EK253" s="31"/>
      <c r="EL253" s="31"/>
      <c r="EM253" s="31"/>
      <c r="EN253" s="31"/>
      <c r="EO253" s="31"/>
      <c r="EP253" s="31"/>
      <c r="EQ253" s="31"/>
      <c r="ER253" s="31"/>
      <c r="ES253" s="31"/>
      <c r="ET253" s="32">
        <f t="shared" si="821"/>
        <v>0</v>
      </c>
      <c r="EU253" s="32">
        <f t="shared" si="822"/>
        <v>0</v>
      </c>
    </row>
    <row r="254" spans="1:151" x14ac:dyDescent="0.25">
      <c r="A254" s="27"/>
      <c r="B254" s="8" t="s">
        <v>331</v>
      </c>
      <c r="C254" s="33"/>
      <c r="D254" s="33"/>
      <c r="E254" s="33"/>
      <c r="F254" s="33"/>
      <c r="G254" s="33"/>
      <c r="H254" s="33"/>
      <c r="I254" s="33"/>
      <c r="J254" s="33">
        <f>J7+J21+J33+J42+J50+J60+J73+J88+J95+J102+J108+J115+J122+J129+J134+J141+J146+J152+J163+J176+J210+J213+J220+J230+J237+J46+J70+J144+J196</f>
        <v>730</v>
      </c>
      <c r="K254" s="33">
        <f t="shared" ref="K254:BX254" si="886">K7+K21+K33+K42+K50+K60+K73+K88+K95+K102+K108+K115+K122+K129+K134+K141+K146+K152+K163+K176+K210+K213+K220+K230+K237+K46+K70+K144+K196</f>
        <v>7504164.9899999993</v>
      </c>
      <c r="L254" s="33">
        <f t="shared" si="886"/>
        <v>938</v>
      </c>
      <c r="M254" s="33">
        <f t="shared" si="886"/>
        <v>11589713.352</v>
      </c>
      <c r="N254" s="33">
        <f t="shared" si="886"/>
        <v>2632</v>
      </c>
      <c r="O254" s="33">
        <f t="shared" si="886"/>
        <v>53747559.305999994</v>
      </c>
      <c r="P254" s="33">
        <f t="shared" si="886"/>
        <v>840</v>
      </c>
      <c r="Q254" s="33">
        <f t="shared" si="886"/>
        <v>24949709.316000003</v>
      </c>
      <c r="R254" s="33">
        <f t="shared" si="886"/>
        <v>2000</v>
      </c>
      <c r="S254" s="33">
        <f t="shared" si="886"/>
        <v>31074989.903999999</v>
      </c>
      <c r="T254" s="33">
        <f t="shared" si="886"/>
        <v>694</v>
      </c>
      <c r="U254" s="33">
        <f t="shared" si="886"/>
        <v>8182318.1579999989</v>
      </c>
      <c r="V254" s="33">
        <f t="shared" si="886"/>
        <v>985</v>
      </c>
      <c r="W254" s="33">
        <f t="shared" si="886"/>
        <v>11689219.08</v>
      </c>
      <c r="X254" s="33">
        <f t="shared" si="886"/>
        <v>462</v>
      </c>
      <c r="Y254" s="33">
        <f t="shared" si="886"/>
        <v>6080394.852</v>
      </c>
      <c r="Z254" s="33">
        <f t="shared" si="886"/>
        <v>47</v>
      </c>
      <c r="AA254" s="33">
        <f t="shared" si="886"/>
        <v>569994.76800000004</v>
      </c>
      <c r="AB254" s="33">
        <f t="shared" si="886"/>
        <v>513</v>
      </c>
      <c r="AC254" s="33">
        <f t="shared" si="886"/>
        <v>6505727.7599999988</v>
      </c>
      <c r="AD254" s="33">
        <f t="shared" si="886"/>
        <v>792</v>
      </c>
      <c r="AE254" s="33">
        <f t="shared" si="886"/>
        <v>9286480.2239999995</v>
      </c>
      <c r="AF254" s="33">
        <f t="shared" si="886"/>
        <v>85</v>
      </c>
      <c r="AG254" s="33">
        <f t="shared" si="886"/>
        <v>910828.92599999986</v>
      </c>
      <c r="AH254" s="33">
        <f t="shared" si="886"/>
        <v>48</v>
      </c>
      <c r="AI254" s="33">
        <f t="shared" si="886"/>
        <v>535654.47600000002</v>
      </c>
      <c r="AJ254" s="33">
        <f t="shared" si="886"/>
        <v>272</v>
      </c>
      <c r="AK254" s="33">
        <f t="shared" si="886"/>
        <v>3106985.2379999994</v>
      </c>
      <c r="AL254" s="33">
        <f t="shared" si="886"/>
        <v>3002</v>
      </c>
      <c r="AM254" s="33">
        <f t="shared" si="886"/>
        <v>34286753.592</v>
      </c>
      <c r="AN254" s="33">
        <f t="shared" si="886"/>
        <v>2390</v>
      </c>
      <c r="AO254" s="33">
        <f t="shared" si="886"/>
        <v>24312791.537999995</v>
      </c>
      <c r="AP254" s="33">
        <f t="shared" si="886"/>
        <v>300</v>
      </c>
      <c r="AQ254" s="33">
        <f t="shared" si="886"/>
        <v>3496220.28</v>
      </c>
      <c r="AR254" s="33">
        <f t="shared" si="886"/>
        <v>407</v>
      </c>
      <c r="AS254" s="33">
        <f t="shared" si="886"/>
        <v>4135436.4239999996</v>
      </c>
      <c r="AT254" s="33">
        <f t="shared" si="886"/>
        <v>529</v>
      </c>
      <c r="AU254" s="33">
        <f t="shared" si="886"/>
        <v>6403382.8739999989</v>
      </c>
      <c r="AV254" s="33">
        <f t="shared" si="886"/>
        <v>438</v>
      </c>
      <c r="AW254" s="33">
        <f t="shared" si="886"/>
        <v>4944461.2560000001</v>
      </c>
      <c r="AX254" s="33">
        <f t="shared" si="886"/>
        <v>480</v>
      </c>
      <c r="AY254" s="33">
        <f t="shared" si="886"/>
        <v>6134879.6459999997</v>
      </c>
      <c r="AZ254" s="33">
        <f t="shared" si="886"/>
        <v>240</v>
      </c>
      <c r="BA254" s="33">
        <f t="shared" si="886"/>
        <v>3428215.6859999998</v>
      </c>
      <c r="BB254" s="33">
        <f t="shared" si="886"/>
        <v>420</v>
      </c>
      <c r="BC254" s="33">
        <f t="shared" si="886"/>
        <v>4585916.16</v>
      </c>
      <c r="BD254" s="33">
        <f t="shared" si="886"/>
        <v>75</v>
      </c>
      <c r="BE254" s="33">
        <f t="shared" si="886"/>
        <v>986729.08319999999</v>
      </c>
      <c r="BF254" s="33">
        <f t="shared" si="886"/>
        <v>800</v>
      </c>
      <c r="BG254" s="33">
        <f t="shared" si="886"/>
        <v>10573835.580000002</v>
      </c>
      <c r="BH254" s="33">
        <f t="shared" si="886"/>
        <v>2200</v>
      </c>
      <c r="BI254" s="33">
        <f t="shared" si="886"/>
        <v>26895424.852799997</v>
      </c>
      <c r="BJ254" s="33">
        <f t="shared" si="886"/>
        <v>60</v>
      </c>
      <c r="BK254" s="33">
        <f t="shared" si="886"/>
        <v>813946.0392</v>
      </c>
      <c r="BL254" s="33">
        <f t="shared" si="886"/>
        <v>660</v>
      </c>
      <c r="BM254" s="33">
        <f t="shared" si="886"/>
        <v>8874234.4824000001</v>
      </c>
      <c r="BN254" s="33">
        <f t="shared" si="886"/>
        <v>1500</v>
      </c>
      <c r="BO254" s="33">
        <f t="shared" si="886"/>
        <v>23331227.018400002</v>
      </c>
      <c r="BP254" s="33">
        <f t="shared" si="886"/>
        <v>2200</v>
      </c>
      <c r="BQ254" s="33">
        <f t="shared" si="886"/>
        <v>33810153.602399997</v>
      </c>
      <c r="BR254" s="33">
        <f t="shared" si="886"/>
        <v>2400</v>
      </c>
      <c r="BS254" s="33">
        <f t="shared" si="886"/>
        <v>35215617.931199998</v>
      </c>
      <c r="BT254" s="33">
        <f t="shared" si="886"/>
        <v>15</v>
      </c>
      <c r="BU254" s="33">
        <f t="shared" si="886"/>
        <v>217398.38399999996</v>
      </c>
      <c r="BV254" s="33">
        <f t="shared" si="886"/>
        <v>810</v>
      </c>
      <c r="BW254" s="33">
        <f t="shared" si="886"/>
        <v>11215809.7632</v>
      </c>
      <c r="BX254" s="33">
        <f t="shared" si="886"/>
        <v>75</v>
      </c>
      <c r="BY254" s="33">
        <f t="shared" ref="BY254:EJ254" si="887">BY7+BY21+BY33+BY42+BY50+BY60+BY73+BY88+BY95+BY102+BY108+BY115+BY122+BY129+BY134+BY141+BY146+BY152+BY163+BY176+BY210+BY213+BY220+BY230+BY237+BY46+BY70+BY144+BY196</f>
        <v>219020.75999999998</v>
      </c>
      <c r="BZ254" s="33">
        <f t="shared" si="887"/>
        <v>820</v>
      </c>
      <c r="CA254" s="33">
        <f t="shared" si="887"/>
        <v>11572083.5328</v>
      </c>
      <c r="CB254" s="33">
        <f t="shared" si="887"/>
        <v>45</v>
      </c>
      <c r="CC254" s="33">
        <f t="shared" si="887"/>
        <v>612284.70240000007</v>
      </c>
      <c r="CD254" s="33">
        <f t="shared" si="887"/>
        <v>1875</v>
      </c>
      <c r="CE254" s="33">
        <f t="shared" si="887"/>
        <v>26883257.0328</v>
      </c>
      <c r="CF254" s="33">
        <f t="shared" si="887"/>
        <v>1300</v>
      </c>
      <c r="CG254" s="33">
        <f t="shared" si="887"/>
        <v>19163505.311999995</v>
      </c>
      <c r="CH254" s="33">
        <f t="shared" si="887"/>
        <v>850</v>
      </c>
      <c r="CI254" s="33">
        <f t="shared" si="887"/>
        <v>13541647.9968</v>
      </c>
      <c r="CJ254" s="33">
        <f t="shared" si="887"/>
        <v>1750</v>
      </c>
      <c r="CK254" s="33">
        <f t="shared" si="887"/>
        <v>26371884.117599998</v>
      </c>
      <c r="CL254" s="33">
        <f t="shared" si="887"/>
        <v>848</v>
      </c>
      <c r="CM254" s="33">
        <f t="shared" si="887"/>
        <v>13745742.897599999</v>
      </c>
      <c r="CN254" s="33">
        <f t="shared" si="887"/>
        <v>760</v>
      </c>
      <c r="CO254" s="33">
        <f t="shared" si="887"/>
        <v>9520751.3183999993</v>
      </c>
      <c r="CP254" s="33">
        <f t="shared" si="887"/>
        <v>1053</v>
      </c>
      <c r="CQ254" s="33">
        <f t="shared" si="887"/>
        <v>14542978.463999998</v>
      </c>
      <c r="CR254" s="33">
        <f t="shared" si="887"/>
        <v>185</v>
      </c>
      <c r="CS254" s="33">
        <f t="shared" si="887"/>
        <v>2562705.1295999996</v>
      </c>
      <c r="CT254" s="33">
        <f t="shared" si="887"/>
        <v>25</v>
      </c>
      <c r="CU254" s="33">
        <f t="shared" si="887"/>
        <v>401629.80149999994</v>
      </c>
      <c r="CV254" s="33">
        <f t="shared" si="887"/>
        <v>190</v>
      </c>
      <c r="CW254" s="33">
        <f t="shared" si="887"/>
        <v>4020576.0660000001</v>
      </c>
      <c r="CX254" s="33">
        <f t="shared" si="887"/>
        <v>360</v>
      </c>
      <c r="CY254" s="33">
        <f t="shared" si="887"/>
        <v>5121516.5567999994</v>
      </c>
      <c r="CZ254" s="33">
        <f t="shared" si="887"/>
        <v>875</v>
      </c>
      <c r="DA254" s="33">
        <f t="shared" si="887"/>
        <v>13420294.272</v>
      </c>
      <c r="DB254" s="33">
        <f t="shared" si="887"/>
        <v>6338</v>
      </c>
      <c r="DC254" s="33">
        <f t="shared" si="887"/>
        <v>72733955.238000005</v>
      </c>
      <c r="DD254" s="33">
        <f t="shared" si="887"/>
        <v>999</v>
      </c>
      <c r="DE254" s="33">
        <f t="shared" si="887"/>
        <v>8449469.4059999995</v>
      </c>
      <c r="DF254" s="33">
        <f t="shared" si="887"/>
        <v>2125</v>
      </c>
      <c r="DG254" s="33">
        <f t="shared" si="887"/>
        <v>23574475.259999998</v>
      </c>
      <c r="DH254" s="33">
        <f t="shared" si="887"/>
        <v>2003</v>
      </c>
      <c r="DI254" s="33">
        <f t="shared" si="887"/>
        <v>23967495.846000005</v>
      </c>
      <c r="DJ254" s="33">
        <f t="shared" si="887"/>
        <v>2241</v>
      </c>
      <c r="DK254" s="33">
        <f t="shared" si="887"/>
        <v>24606036</v>
      </c>
      <c r="DL254" s="33">
        <f t="shared" si="887"/>
        <v>1776</v>
      </c>
      <c r="DM254" s="33">
        <f t="shared" si="887"/>
        <v>21328836.479999993</v>
      </c>
      <c r="DN254" s="33">
        <f t="shared" si="887"/>
        <v>3237</v>
      </c>
      <c r="DO254" s="33">
        <f t="shared" si="887"/>
        <v>41765366.159999996</v>
      </c>
      <c r="DP254" s="33">
        <f t="shared" si="887"/>
        <v>995</v>
      </c>
      <c r="DQ254" s="33">
        <f t="shared" si="887"/>
        <v>12285036.666000001</v>
      </c>
      <c r="DR254" s="33">
        <f t="shared" si="887"/>
        <v>2484.6</v>
      </c>
      <c r="DS254" s="33">
        <f t="shared" si="887"/>
        <v>30754516.564799994</v>
      </c>
      <c r="DT254" s="33">
        <f t="shared" si="887"/>
        <v>748</v>
      </c>
      <c r="DU254" s="33">
        <f t="shared" si="887"/>
        <v>6226679.0879999995</v>
      </c>
      <c r="DV254" s="33">
        <f t="shared" si="887"/>
        <v>1014</v>
      </c>
      <c r="DW254" s="33">
        <f t="shared" si="887"/>
        <v>9499011.4800000004</v>
      </c>
      <c r="DX254" s="33">
        <f t="shared" si="887"/>
        <v>215</v>
      </c>
      <c r="DY254" s="33">
        <f t="shared" si="887"/>
        <v>2693414.5559999999</v>
      </c>
      <c r="DZ254" s="33">
        <f t="shared" si="887"/>
        <v>1225</v>
      </c>
      <c r="EA254" s="33">
        <f t="shared" si="887"/>
        <v>14803640.207999999</v>
      </c>
      <c r="EB254" s="33">
        <f t="shared" si="887"/>
        <v>300</v>
      </c>
      <c r="EC254" s="33">
        <f t="shared" si="887"/>
        <v>3428756.4779999997</v>
      </c>
      <c r="ED254" s="33">
        <f t="shared" si="887"/>
        <v>209</v>
      </c>
      <c r="EE254" s="33">
        <f t="shared" si="887"/>
        <v>2742085.8359999997</v>
      </c>
      <c r="EF254" s="33">
        <f t="shared" si="887"/>
        <v>2400</v>
      </c>
      <c r="EG254" s="33">
        <f t="shared" si="887"/>
        <v>26993767.877999995</v>
      </c>
      <c r="EH254" s="33">
        <f t="shared" si="887"/>
        <v>15</v>
      </c>
      <c r="EI254" s="33">
        <f t="shared" si="887"/>
        <v>173864.628</v>
      </c>
      <c r="EJ254" s="33">
        <f t="shared" si="887"/>
        <v>150</v>
      </c>
      <c r="EK254" s="33">
        <f t="shared" ref="EK254:EU254" si="888">EK7+EK21+EK33+EK42+EK50+EK60+EK73+EK88+EK95+EK102+EK108+EK115+EK122+EK129+EK134+EK141+EK146+EK152+EK163+EK176+EK210+EK213+EK220+EK230+EK237+EK46+EK70+EK144+EK196</f>
        <v>1660637.0339999998</v>
      </c>
      <c r="EL254" s="33">
        <f t="shared" si="888"/>
        <v>250</v>
      </c>
      <c r="EM254" s="33">
        <f t="shared" si="888"/>
        <v>4292536.5</v>
      </c>
      <c r="EN254" s="33">
        <f t="shared" si="888"/>
        <v>400</v>
      </c>
      <c r="EO254" s="33">
        <f t="shared" si="888"/>
        <v>5245141.6079999991</v>
      </c>
      <c r="EP254" s="33">
        <f t="shared" si="888"/>
        <v>200</v>
      </c>
      <c r="EQ254" s="33">
        <f t="shared" si="888"/>
        <v>2589636.5712000001</v>
      </c>
      <c r="ER254" s="33">
        <f t="shared" si="888"/>
        <v>0</v>
      </c>
      <c r="ES254" s="33">
        <f t="shared" si="888"/>
        <v>0</v>
      </c>
      <c r="ET254" s="33">
        <f t="shared" si="888"/>
        <v>70299.600000000006</v>
      </c>
      <c r="EU254" s="33">
        <f t="shared" si="888"/>
        <v>920910411.98909986</v>
      </c>
    </row>
    <row r="255" spans="1:151" x14ac:dyDescent="0.25">
      <c r="A255" s="27"/>
      <c r="B255" s="8" t="s">
        <v>330</v>
      </c>
      <c r="C255" s="27"/>
      <c r="D255" s="27"/>
      <c r="E255" s="27"/>
      <c r="F255" s="27"/>
      <c r="G255" s="27"/>
      <c r="H255" s="27"/>
      <c r="I255" s="27"/>
      <c r="J255" s="45"/>
      <c r="K255" s="45"/>
      <c r="L255" s="45"/>
      <c r="M255" s="45"/>
      <c r="N255" s="45"/>
      <c r="O255" s="45"/>
      <c r="P255" s="33">
        <f t="shared" ref="P255:BC255" si="889">SUM(P105,P106)</f>
        <v>37240</v>
      </c>
      <c r="Q255" s="33">
        <f t="shared" si="889"/>
        <v>122031066.78</v>
      </c>
      <c r="R255" s="45"/>
      <c r="S255" s="45"/>
      <c r="T255" s="45"/>
      <c r="U255" s="45"/>
      <c r="V255" s="45"/>
      <c r="W255" s="45"/>
      <c r="X255" s="45"/>
      <c r="Y255" s="45"/>
      <c r="Z255" s="33">
        <f t="shared" si="889"/>
        <v>91</v>
      </c>
      <c r="AA255" s="33">
        <f t="shared" si="889"/>
        <v>442908.64799999999</v>
      </c>
      <c r="AB255" s="33">
        <f t="shared" si="889"/>
        <v>1001</v>
      </c>
      <c r="AC255" s="33">
        <f t="shared" si="889"/>
        <v>4871995.1279999996</v>
      </c>
      <c r="AD255" s="45"/>
      <c r="AE255" s="45"/>
      <c r="AF255" s="45"/>
      <c r="AG255" s="45"/>
      <c r="AH255" s="45"/>
      <c r="AI255" s="45"/>
      <c r="AJ255" s="45"/>
      <c r="AK255" s="45"/>
      <c r="AL255" s="45"/>
      <c r="AM255" s="45"/>
      <c r="AN255" s="45"/>
      <c r="AO255" s="45"/>
      <c r="AP255" s="45"/>
      <c r="AQ255" s="45"/>
      <c r="AR255" s="45"/>
      <c r="AS255" s="45"/>
      <c r="AT255" s="45"/>
      <c r="AU255" s="45"/>
      <c r="AV255" s="45"/>
      <c r="AW255" s="45"/>
      <c r="AX255" s="45"/>
      <c r="AY255" s="45"/>
      <c r="AZ255" s="45"/>
      <c r="BA255" s="45"/>
      <c r="BB255" s="33">
        <f t="shared" si="889"/>
        <v>2700</v>
      </c>
      <c r="BC255" s="33">
        <f t="shared" si="889"/>
        <v>13141245.6</v>
      </c>
      <c r="BD255" s="45"/>
      <c r="BE255" s="45"/>
      <c r="BF255" s="45"/>
      <c r="BG255" s="45"/>
      <c r="BH255" s="45"/>
      <c r="BI255" s="45"/>
      <c r="BJ255" s="45"/>
      <c r="BK255" s="45"/>
      <c r="BL255" s="45"/>
      <c r="BM255" s="45"/>
      <c r="BN255" s="45"/>
      <c r="BO255" s="45"/>
      <c r="BP255" s="45"/>
      <c r="BQ255" s="45"/>
      <c r="BR255" s="45"/>
      <c r="BS255" s="45"/>
      <c r="BT255" s="45"/>
      <c r="BU255" s="45"/>
      <c r="BV255" s="45"/>
      <c r="BW255" s="45"/>
      <c r="BX255" s="45"/>
      <c r="BY255" s="45"/>
      <c r="BZ255" s="45"/>
      <c r="CA255" s="45"/>
      <c r="CB255" s="45"/>
      <c r="CC255" s="45"/>
      <c r="CD255" s="45"/>
      <c r="CE255" s="45"/>
      <c r="CF255" s="46">
        <f t="shared" ref="CF255:CG255" si="890">SUM(CF105,CF106)</f>
        <v>10500</v>
      </c>
      <c r="CG255" s="46">
        <f t="shared" si="890"/>
        <v>61325812.799999997</v>
      </c>
      <c r="CH255" s="45"/>
      <c r="CI255" s="45"/>
      <c r="CJ255" s="45"/>
      <c r="CK255" s="45"/>
      <c r="CL255" s="45"/>
      <c r="CM255" s="45"/>
      <c r="CN255" s="45"/>
      <c r="CO255" s="45"/>
      <c r="CP255" s="45"/>
      <c r="CQ255" s="45"/>
      <c r="CR255" s="45"/>
      <c r="CS255" s="45"/>
      <c r="CT255" s="45"/>
      <c r="CU255" s="45"/>
      <c r="CV255" s="45"/>
      <c r="CW255" s="45"/>
      <c r="CX255" s="45"/>
      <c r="CY255" s="45"/>
      <c r="CZ255" s="45"/>
      <c r="DA255" s="45"/>
      <c r="DB255" s="45"/>
      <c r="DC255" s="45"/>
      <c r="DD255" s="45"/>
      <c r="DE255" s="45"/>
      <c r="DF255" s="45"/>
      <c r="DG255" s="45"/>
      <c r="DH255" s="45"/>
      <c r="DI255" s="45"/>
      <c r="DJ255" s="45"/>
      <c r="DK255" s="45"/>
      <c r="DL255" s="45"/>
      <c r="DM255" s="45"/>
      <c r="DN255" s="45"/>
      <c r="DO255" s="45"/>
      <c r="DP255" s="45"/>
      <c r="DQ255" s="45"/>
      <c r="DR255" s="45"/>
      <c r="DS255" s="45"/>
      <c r="DT255" s="45"/>
      <c r="DU255" s="45"/>
      <c r="DV255" s="45"/>
      <c r="DW255" s="45"/>
      <c r="DX255" s="45"/>
      <c r="DY255" s="45"/>
      <c r="DZ255" s="45"/>
      <c r="EA255" s="45"/>
      <c r="EB255" s="45"/>
      <c r="EC255" s="45"/>
      <c r="ED255" s="45"/>
      <c r="EE255" s="45"/>
      <c r="EF255" s="45"/>
      <c r="EG255" s="45"/>
      <c r="EH255" s="45"/>
      <c r="EI255" s="45"/>
      <c r="EJ255" s="45"/>
      <c r="EK255" s="45"/>
      <c r="EL255" s="45"/>
      <c r="EM255" s="45"/>
      <c r="EN255" s="45"/>
      <c r="EO255" s="45"/>
      <c r="EP255" s="45"/>
      <c r="EQ255" s="45"/>
      <c r="ER255" s="33">
        <f t="shared" ref="ER255:EU255" si="891">SUM(ER105,ER106)</f>
        <v>16380</v>
      </c>
      <c r="ES255" s="33">
        <f t="shared" si="891"/>
        <v>79723556.640000001</v>
      </c>
      <c r="ET255" s="33">
        <f t="shared" si="891"/>
        <v>67912</v>
      </c>
      <c r="EU255" s="33">
        <f t="shared" si="891"/>
        <v>281536585.59600002</v>
      </c>
    </row>
    <row r="256" spans="1:151" s="49" customFormat="1" ht="14.25" x14ac:dyDescent="0.2">
      <c r="A256" s="47"/>
      <c r="B256" s="47" t="s">
        <v>332</v>
      </c>
      <c r="C256" s="47"/>
      <c r="D256" s="47"/>
      <c r="E256" s="47"/>
      <c r="F256" s="47"/>
      <c r="G256" s="47"/>
      <c r="H256" s="47"/>
      <c r="I256" s="47"/>
      <c r="J256" s="47"/>
      <c r="K256" s="48">
        <f>SUM(K254:K255)</f>
        <v>7504164.9899999993</v>
      </c>
      <c r="L256" s="47"/>
      <c r="M256" s="48">
        <f>SUM(M254:M255)</f>
        <v>11589713.352</v>
      </c>
      <c r="N256" s="47"/>
      <c r="O256" s="48">
        <f>SUM(O254:O255)</f>
        <v>53747559.305999994</v>
      </c>
      <c r="P256" s="47"/>
      <c r="Q256" s="48">
        <f>SUM(Q254:Q255)</f>
        <v>146980776.09600002</v>
      </c>
      <c r="R256" s="47"/>
      <c r="S256" s="48">
        <f>SUM(S254:S255)</f>
        <v>31074989.903999999</v>
      </c>
      <c r="T256" s="47"/>
      <c r="U256" s="48">
        <f>SUM(U254:U255)</f>
        <v>8182318.1579999989</v>
      </c>
      <c r="V256" s="47"/>
      <c r="W256" s="48">
        <f>SUM(W254:W255)</f>
        <v>11689219.08</v>
      </c>
      <c r="X256" s="47"/>
      <c r="Y256" s="48">
        <f>SUM(Y254:Y255)</f>
        <v>6080394.852</v>
      </c>
      <c r="Z256" s="48"/>
      <c r="AA256" s="48">
        <f>SUM(AA254:AA255)</f>
        <v>1012903.416</v>
      </c>
      <c r="AB256" s="47"/>
      <c r="AC256" s="48">
        <f>SUM(AC254:AC255)</f>
        <v>11377722.887999998</v>
      </c>
      <c r="AD256" s="47"/>
      <c r="AE256" s="48">
        <f>SUM(AE254:AE255)</f>
        <v>9286480.2239999995</v>
      </c>
      <c r="AF256" s="47"/>
      <c r="AG256" s="48">
        <f>SUM(AG254:AG255)</f>
        <v>910828.92599999986</v>
      </c>
      <c r="AH256" s="47"/>
      <c r="AI256" s="48">
        <f>SUM(AI254:AI255)</f>
        <v>535654.47600000002</v>
      </c>
      <c r="AJ256" s="47"/>
      <c r="AK256" s="48">
        <f>SUM(AK254:AK255)</f>
        <v>3106985.2379999994</v>
      </c>
      <c r="AL256" s="47"/>
      <c r="AM256" s="48">
        <f>SUM(AM254:AM255)</f>
        <v>34286753.592</v>
      </c>
      <c r="AN256" s="47"/>
      <c r="AO256" s="48">
        <f>SUM(AO254:AO255)</f>
        <v>24312791.537999995</v>
      </c>
      <c r="AP256" s="47"/>
      <c r="AQ256" s="48">
        <f>SUM(AQ254:AQ255)</f>
        <v>3496220.28</v>
      </c>
      <c r="AR256" s="47"/>
      <c r="AS256" s="48">
        <f>SUM(AS254:AS255)</f>
        <v>4135436.4239999996</v>
      </c>
      <c r="AT256" s="47"/>
      <c r="AU256" s="48">
        <f>SUM(AU254:AU255)</f>
        <v>6403382.8739999989</v>
      </c>
      <c r="AV256" s="47"/>
      <c r="AW256" s="48">
        <f>SUM(AW254:AW255)</f>
        <v>4944461.2560000001</v>
      </c>
      <c r="AX256" s="47"/>
      <c r="AY256" s="48">
        <f>SUM(AY254:AY255)</f>
        <v>6134879.6459999997</v>
      </c>
      <c r="AZ256" s="47"/>
      <c r="BA256" s="48">
        <f>SUM(BA254:BA255)</f>
        <v>3428215.6859999998</v>
      </c>
      <c r="BB256" s="47"/>
      <c r="BC256" s="48">
        <f>SUM(BC254:BC255)</f>
        <v>17727161.759999998</v>
      </c>
      <c r="BD256" s="47"/>
      <c r="BE256" s="48">
        <f>SUM(BE254:BE255)</f>
        <v>986729.08319999999</v>
      </c>
      <c r="BF256" s="47"/>
      <c r="BG256" s="48">
        <f>SUM(BG254:BG255)</f>
        <v>10573835.580000002</v>
      </c>
      <c r="BH256" s="47"/>
      <c r="BI256" s="48">
        <f>SUM(BI254:BI255)</f>
        <v>26895424.852799997</v>
      </c>
      <c r="BJ256" s="47"/>
      <c r="BK256" s="48">
        <f>SUM(BK254:BK255)</f>
        <v>813946.0392</v>
      </c>
      <c r="BL256" s="47"/>
      <c r="BM256" s="48">
        <f>SUM(BM254:BM255)</f>
        <v>8874234.4824000001</v>
      </c>
      <c r="BN256" s="47"/>
      <c r="BO256" s="48">
        <f>SUM(BO254:BO255)</f>
        <v>23331227.018400002</v>
      </c>
      <c r="BP256" s="47"/>
      <c r="BQ256" s="48">
        <f>SUM(BQ254:BQ255)</f>
        <v>33810153.602399997</v>
      </c>
      <c r="BR256" s="47"/>
      <c r="BS256" s="48">
        <f>SUM(BS254:BS255)</f>
        <v>35215617.931199998</v>
      </c>
      <c r="BT256" s="47"/>
      <c r="BU256" s="48">
        <f>SUM(BU254:BU255)</f>
        <v>217398.38399999996</v>
      </c>
      <c r="BV256" s="47"/>
      <c r="BW256" s="48">
        <f>SUM(BW254:BW255)</f>
        <v>11215809.7632</v>
      </c>
      <c r="BX256" s="47"/>
      <c r="BY256" s="54">
        <f>SUM(BY254:BY255)</f>
        <v>219020.75999999998</v>
      </c>
      <c r="BZ256" s="47"/>
      <c r="CA256" s="48">
        <f>SUM(CA254:CA255)</f>
        <v>11572083.5328</v>
      </c>
      <c r="CB256" s="47"/>
      <c r="CC256" s="48">
        <f>SUM(CC254:CC255)</f>
        <v>612284.70240000007</v>
      </c>
      <c r="CD256" s="47"/>
      <c r="CE256" s="48">
        <f>SUM(CE254:CE255)</f>
        <v>26883257.0328</v>
      </c>
      <c r="CF256" s="47"/>
      <c r="CG256" s="48">
        <f>SUM(CG254:CG255)</f>
        <v>80489318.111999989</v>
      </c>
      <c r="CH256" s="47"/>
      <c r="CI256" s="48">
        <f>SUM(CI254:CI255)</f>
        <v>13541647.9968</v>
      </c>
      <c r="CJ256" s="47"/>
      <c r="CK256" s="48">
        <f>SUM(CK254:CK255)</f>
        <v>26371884.117599998</v>
      </c>
      <c r="CL256" s="47"/>
      <c r="CM256" s="48">
        <f>SUM(CM254:CM255)</f>
        <v>13745742.897599999</v>
      </c>
      <c r="CN256" s="47"/>
      <c r="CO256" s="48">
        <f>SUM(CO254:CO255)</f>
        <v>9520751.3183999993</v>
      </c>
      <c r="CP256" s="47"/>
      <c r="CQ256" s="48">
        <f>SUM(CQ254:CQ255)</f>
        <v>14542978.463999998</v>
      </c>
      <c r="CR256" s="47"/>
      <c r="CS256" s="48">
        <f>SUM(CS254:CS255)</f>
        <v>2562705.1295999996</v>
      </c>
      <c r="CT256" s="47"/>
      <c r="CU256" s="48">
        <f>SUM(CU254:CU255)</f>
        <v>401629.80149999994</v>
      </c>
      <c r="CV256" s="47"/>
      <c r="CW256" s="48">
        <f>SUM(CW254:CW255)</f>
        <v>4020576.0660000001</v>
      </c>
      <c r="CX256" s="47"/>
      <c r="CY256" s="48">
        <f>SUM(CY254:CY255)</f>
        <v>5121516.5567999994</v>
      </c>
      <c r="CZ256" s="47"/>
      <c r="DA256" s="48">
        <f>SUM(DA254:DA255)</f>
        <v>13420294.272</v>
      </c>
      <c r="DB256" s="47"/>
      <c r="DC256" s="48">
        <f>SUM(DC254:DC255)</f>
        <v>72733955.238000005</v>
      </c>
      <c r="DD256" s="47"/>
      <c r="DE256" s="48">
        <f>SUM(DE254:DE255)</f>
        <v>8449469.4059999995</v>
      </c>
      <c r="DF256" s="47"/>
      <c r="DG256" s="48">
        <f>SUM(DG254:DG255)</f>
        <v>23574475.259999998</v>
      </c>
      <c r="DH256" s="47"/>
      <c r="DI256" s="48">
        <f>SUM(DI254:DI255)</f>
        <v>23967495.846000005</v>
      </c>
      <c r="DJ256" s="47"/>
      <c r="DK256" s="48">
        <f>SUM(DK254:DK255)</f>
        <v>24606036</v>
      </c>
      <c r="DL256" s="47"/>
      <c r="DM256" s="48">
        <f>SUM(DM254:DM255)</f>
        <v>21328836.479999993</v>
      </c>
      <c r="DN256" s="47"/>
      <c r="DO256" s="48">
        <f>SUM(DO254:DO255)</f>
        <v>41765366.159999996</v>
      </c>
      <c r="DP256" s="47"/>
      <c r="DQ256" s="48">
        <f>SUM(DQ254:DQ255)</f>
        <v>12285036.666000001</v>
      </c>
      <c r="DR256" s="47"/>
      <c r="DS256" s="48">
        <f>SUM(DS254:DS255)</f>
        <v>30754516.564799994</v>
      </c>
      <c r="DT256" s="47"/>
      <c r="DU256" s="48">
        <f>SUM(DU254:DU255)</f>
        <v>6226679.0879999995</v>
      </c>
      <c r="DV256" s="47"/>
      <c r="DW256" s="48">
        <f>SUM(DW254:DW255)</f>
        <v>9499011.4800000004</v>
      </c>
      <c r="DX256" s="47"/>
      <c r="DY256" s="48">
        <f>SUM(DY254:DY255)</f>
        <v>2693414.5559999999</v>
      </c>
      <c r="DZ256" s="47"/>
      <c r="EA256" s="48">
        <f>SUM(EA254:EA255)</f>
        <v>14803640.207999999</v>
      </c>
      <c r="EB256" s="47"/>
      <c r="EC256" s="48">
        <f>SUM(EC254:EC255)</f>
        <v>3428756.4779999997</v>
      </c>
      <c r="ED256" s="47"/>
      <c r="EE256" s="48">
        <f>SUM(EE254:EE255)</f>
        <v>2742085.8359999997</v>
      </c>
      <c r="EF256" s="47"/>
      <c r="EG256" s="48">
        <f>SUM(EG254:EG255)</f>
        <v>26993767.877999995</v>
      </c>
      <c r="EH256" s="47"/>
      <c r="EI256" s="48">
        <f>SUM(EI254:EI255)</f>
        <v>173864.628</v>
      </c>
      <c r="EJ256" s="47"/>
      <c r="EK256" s="48">
        <f>SUM(EK254:EK255)</f>
        <v>1660637.0339999998</v>
      </c>
      <c r="EL256" s="47"/>
      <c r="EM256" s="48">
        <f>SUM(EM254:EM255)</f>
        <v>4292536.5</v>
      </c>
      <c r="EN256" s="47"/>
      <c r="EO256" s="48">
        <f>SUM(EO254:EO255)</f>
        <v>5245141.6079999991</v>
      </c>
      <c r="EP256" s="47"/>
      <c r="EQ256" s="48">
        <f>SUM(EQ254:EQ255)</f>
        <v>2589636.5712000001</v>
      </c>
      <c r="ER256" s="47"/>
      <c r="ES256" s="48">
        <f>SUM(ES254:ES255)</f>
        <v>79723556.640000001</v>
      </c>
      <c r="ET256" s="47"/>
      <c r="EU256" s="48">
        <f>SUM(EU254:EU255)</f>
        <v>1202446997.5850999</v>
      </c>
    </row>
  </sheetData>
  <mergeCells count="78">
    <mergeCell ref="B4:B5"/>
    <mergeCell ref="EL4:EM4"/>
    <mergeCell ref="EN4:EO4"/>
    <mergeCell ref="EP4:EQ4"/>
    <mergeCell ref="ER4:ES4"/>
    <mergeCell ref="DV4:DW4"/>
    <mergeCell ref="DX4:DY4"/>
    <mergeCell ref="DB4:DC4"/>
    <mergeCell ref="DD4:DE4"/>
    <mergeCell ref="DF4:DG4"/>
    <mergeCell ref="DH4:DI4"/>
    <mergeCell ref="DJ4:DK4"/>
    <mergeCell ref="DL4:DM4"/>
    <mergeCell ref="CP4:CQ4"/>
    <mergeCell ref="CR4:CS4"/>
    <mergeCell ref="CT4:CU4"/>
    <mergeCell ref="ET4:EU4"/>
    <mergeCell ref="N1:P1"/>
    <mergeCell ref="A3:P3"/>
    <mergeCell ref="C4:C5"/>
    <mergeCell ref="D4:D5"/>
    <mergeCell ref="E4:E5"/>
    <mergeCell ref="DZ4:EA4"/>
    <mergeCell ref="EB4:EC4"/>
    <mergeCell ref="ED4:EE4"/>
    <mergeCell ref="EF4:EG4"/>
    <mergeCell ref="EH4:EI4"/>
    <mergeCell ref="EJ4:EK4"/>
    <mergeCell ref="DN4:DO4"/>
    <mergeCell ref="DP4:DQ4"/>
    <mergeCell ref="DR4:DS4"/>
    <mergeCell ref="DT4:DU4"/>
    <mergeCell ref="CV4:CW4"/>
    <mergeCell ref="CX4:CY4"/>
    <mergeCell ref="CZ4:DA4"/>
    <mergeCell ref="CD4:CE4"/>
    <mergeCell ref="CF4:CG4"/>
    <mergeCell ref="CH4:CI4"/>
    <mergeCell ref="CJ4:CK4"/>
    <mergeCell ref="CL4:CM4"/>
    <mergeCell ref="CN4:CO4"/>
    <mergeCell ref="CB4:CC4"/>
    <mergeCell ref="BF4:BG4"/>
    <mergeCell ref="BH4:BI4"/>
    <mergeCell ref="BJ4:BK4"/>
    <mergeCell ref="BL4:BM4"/>
    <mergeCell ref="BN4:BO4"/>
    <mergeCell ref="BP4:BQ4"/>
    <mergeCell ref="BR4:BS4"/>
    <mergeCell ref="BT4:BU4"/>
    <mergeCell ref="BV4:BW4"/>
    <mergeCell ref="BX4:BY4"/>
    <mergeCell ref="BZ4:CA4"/>
    <mergeCell ref="BD4:BE4"/>
    <mergeCell ref="AH4:AI4"/>
    <mergeCell ref="AJ4:AK4"/>
    <mergeCell ref="AL4:AM4"/>
    <mergeCell ref="AN4:AO4"/>
    <mergeCell ref="AP4:AQ4"/>
    <mergeCell ref="AR4:AS4"/>
    <mergeCell ref="AT4:AU4"/>
    <mergeCell ref="AV4:AW4"/>
    <mergeCell ref="AX4:AY4"/>
    <mergeCell ref="AZ4:BA4"/>
    <mergeCell ref="BB4:BC4"/>
    <mergeCell ref="AF4:AG4"/>
    <mergeCell ref="F4:I4"/>
    <mergeCell ref="J4:K4"/>
    <mergeCell ref="L4:M4"/>
    <mergeCell ref="N4:O4"/>
    <mergeCell ref="P4:Q4"/>
    <mergeCell ref="R4:S4"/>
    <mergeCell ref="T4:U4"/>
    <mergeCell ref="V4:W4"/>
    <mergeCell ref="X4:Y4"/>
    <mergeCell ref="AB4:AC4"/>
    <mergeCell ref="AD4:AE4"/>
    <mergeCell ref="Z4:AA4"/>
  </mergeCells>
  <pageMargins left="0.11811023622047245" right="0.11811023622047245" top="0.15748031496062992" bottom="0.15748031496062992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 п-ка</vt:lpstr>
      <vt:lpstr>'ДС п-ка'!Заголовки_для_печати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2015-01-12T04:48:38Z</cp:lastPrinted>
  <dcterms:created xsi:type="dcterms:W3CDTF">2015-01-12T04:31:04Z</dcterms:created>
  <dcterms:modified xsi:type="dcterms:W3CDTF">2015-01-16T06:33:21Z</dcterms:modified>
</cp:coreProperties>
</file>